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459A0F30-EEA5-41FB-9D62-A982F98746DF}"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S0">'Sanitation Data'!$B$1:$K$2</definedName>
    <definedName name="myrangeS1">'Sanitation Data'!$L$1:$U$2</definedName>
    <definedName name="myrangeS2">'Sanitation Data'!$V$1:$AE$2</definedName>
    <definedName name="myrangeW0">'Water Data'!$B$1:$K$2</definedName>
    <definedName name="myrangeW1">'Water Data'!$L$1:$U$2</definedName>
    <definedName name="myrangeW2">'Water Data'!$V$1:$AE$2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<sst xmlns="http://schemas.openxmlformats.org/spreadsheetml/2006/main" xmlns:r="http://schemas.openxmlformats.org/officeDocument/2006/relationships" xmlns:xdr="http://schemas.openxmlformats.org/drawingml/2006/spreadsheetDrawing" count="1316" uniqueCount="271">
  <si>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</si>
  <si>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</si>
  <si>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</si>
  <si>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</si>
  <si>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</si>
  <si>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</si>
  <si>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</si>
  <si>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</si>
  <si>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</si>
  <si>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</si>
  <si>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</si>
  <si>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</si>
  <si>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</si>
  <si>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</si>
  <si>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</si>
  <si>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</si>
  <si>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</si>
  <si>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</si>
  <si>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</si>
  <si>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</si>
  <si>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</si>
  <si>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</si>
  <si>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</si>
  <si>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</si>
  <si>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</si>
  <si>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</si>
  <si>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</si>
  <si>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</si>
  <si>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</si>
  <si>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</si>
  <si>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</si>
  <si>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</si>
  <si>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</si>
  <si>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</si>
  <si>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</si>
  <si>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</si>
  <si>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</si>
  <si>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</si>
  <si>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</si>
  <si>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</si>
  <si>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</si>
  <si>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</si>
  <si>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</si>
  <si>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</si>
  <si>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</si>
  <si>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</si>
  <si>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</si>
  <si>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</si>
  <si>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</si>
  <si>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</si>
  <si>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</si>
  <si>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</si>
  <si>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</si>
  <si>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</si>
  <si>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</si>
  <si>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</si>
  <si>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</si>
  <si>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</si>
  <si>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</si>
  <si>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</si>
  <si>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</si>
  <si>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</si>
  <si>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</si>
  <si>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</si>
  <si>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</si>
  <si>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</si>
  <si>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</si>
  <si>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</si>
  <si>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</si>
  <si>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</si>
  <si>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</si>
  <si>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</si>
  <si>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</si>
  <si>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</si>
  <si>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</si>
  <si>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</si>
  <si>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</si>
  <si>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</si>
  <si>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</si>
  <si>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</si>
  <si>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</si>
  <si>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</si>
  <si>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</si>
  <si>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</si>
  <si>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</si>
  <si>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</si>
  <si>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</si>
  <si>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</si>
  <si>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</si>
  <si>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</si>
  <si>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</si>
  <si>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</si>
  <si>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</si>
  <si>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</si>
  <si>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</si>
  <si>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</si>
  <si>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</si>
  <si>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</si>
  <si>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</si>
  <si>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</si>
  <si>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</si>
  <si>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</si>
  <si>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</si>
  <si>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</si>
  <si>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</si>
  <si>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</si>
  <si>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</si>
  <si>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</si>
  <si>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</si>
  <si>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</si>
  <si>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</si>
  <si>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</si>
  <si>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</si>
  <si>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</si>
  <si>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</si>
  <si>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</si>
  <si>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</si>
  <si>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</si>
  <si>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</si>
  <si>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</si>
  <si>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</si>
  <si>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</si>
  <si>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</si>
  <si>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</si>
  <si>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</si>
  <si>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</si>
  <si>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</si>
  <si>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</si>
  <si>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</si>
  <si>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</si>
  <si>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</si>
  <si>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</si>
  <si>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</si>
  <si>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</si>
  <si>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</si>
  <si>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</si>
  <si>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</si>
  <si>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</si>
  <si>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</si>
  <si>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</si>
  <si>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</si>
  <si>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</si>
  <si>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</si>
  <si>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</si>
  <si>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</si>
  <si>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</si>
  <si>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</si>
  <si>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</si>
  <si>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</si>
  <si>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</si>
  <si>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</si>
  <si>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</si>
  <si>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</si>
  <si>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</si>
  <si>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</si>
  <si>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</si>
  <si>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</si>
  <si>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</si>
  <si>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</si>
  <si>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Chile</t>
  </si>
  <si>
    <t xml:space="preserve">UNESCO LLECE SERCE </t>
  </si>
  <si>
    <t xml:space="preserve">UNESCO LLECE TERCE </t>
  </si>
  <si>
    <t>Survey</t>
  </si>
  <si>
    <t>Agua Potable</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</si>
  <si>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</si>
  <si>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
  </si>
  <si>
    <t>Yes</t>
  </si>
  <si>
    <t xml:space="preserve">Basic estimate used </t>
  </si>
  <si>
    <t>Banos en buen estado</t>
  </si>
  <si>
    <t>Estimated from banos en buen estado</t>
  </si>
  <si>
    <t>Desague</t>
  </si>
  <si>
    <t>Alcantarillado</t>
  </si>
  <si>
    <t>No</t>
  </si>
  <si>
    <t xml:space="preserve">No handwashing data. </t>
  </si>
  <si>
    <t>Other</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</si>
  <si>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to estimate improved sanitation since a large proportion of schools do not have 'desague' and the available service is unknown.</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</si>
  <si>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</si>
  <si>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</si>
  <si>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</si>
  <si>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</si>
  <si>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</si>
  <si>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</si>
  <si>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</si>
  <si>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</si>
  <si>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</si>
  <si>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</si>
  <si>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</si>
  <si>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</si>
  <si>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</si>
  <si>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</si>
  <si>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</si>
  <si>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for rural schools are not used as an estimate for improved sanitation since there is a large proportion of schools without 'alcantarillado' where it is unclear what service is available. For domains where coverage of alcantarillado is at least 90%, the remaining schools are assumed to have other facility types of which 50% are improved.  'Banos en buen estado' are used as an estimate for improved and usable facilities, which is assumed to estimate 'basic' coverage in the absence of other data.</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</si>
  <si>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</si>
  <si>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</si>
  <si>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</si>
  <si>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</si>
  <si>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</si>
  <si>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</si>
  <si>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</si>
  <si>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</si>
  <si>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</si>
  <si>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</si>
  <si>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</si>
  <si>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</si>
  <si>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</si>
  <si>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</si>
  <si>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</si>
  <si>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</si>
  <si>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</si>
  <si>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</si>
  <si>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</si>
  <si>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</si>
  <si>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</si>
  <si>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</si>
  <si>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</si>
  <si>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</si>
  <si>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</si>
  <si>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</si>
  <si>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</si>
  <si>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CHL_2006_LLECE</t>
  </si>
  <si>
    <t>CHL_2013_LLECE</t>
  </si>
  <si>
    <t>2006</t>
  </si>
  <si>
    <t>2013</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</si>
  <si>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</si>
  <si>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</si>
  <si>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</si>
  <si>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</si>
  <si>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</si>
  <si>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</si>
  <si>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</si>
  <si>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</si>
  <si>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</si>
  <si>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</si>
  <si>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</si>
  <si>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</si>
  <si>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</si>
  <si>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</si>
  <si>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</si>
  <si>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</si>
  <si>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</si>
  <si>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</si>
  <si>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</si>
  <si>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</si>
  <si>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</si>
  <si>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</si>
  <si>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CHL_2021_SUR</t>
  </si>
  <si>
    <t>Educar sin agua: una realidad invisible (fundacion amulen, https://www.fundacionamulen.cl/wp-content/uploads/2021/12/Educar-Sin-Agua_compressed.pdf)</t>
  </si>
  <si>
    <t>sin interrupciones del suministro</t>
  </si>
  <si>
    <t>Estimated from improved and available.</t>
  </si>
  <si>
    <t>Sistema de agua potable rural</t>
  </si>
  <si>
    <t>not used</t>
  </si>
  <si>
    <t>Camion aljibe</t>
  </si>
  <si>
    <t>Pozo o noria</t>
  </si>
  <si>
    <t>Rio, vertiente, estero</t>
  </si>
  <si>
    <t>Fuente mejorada</t>
  </si>
  <si>
    <t>Fuente no mejorada</t>
  </si>
  <si>
    <t>The proportion of schools with water from camion aljibe, pozo o noria, and rio, vertiente, estero are estimated from a chart that doesn't list exact values. The report says that 75.9% of schools have an improved source of water and 24.1% have an unimproved source. These data are used in the absence of additional information by facilty type. Availability is reported by formal (sistema) and informal (camion, pozo, rio) sources. Basic is estimated by applying the proportion of schools without water interruption to the proportion of schools with an improved water source.</t>
  </si>
  <si>
    <t/>
  </si>
  <si>
    <t>No data on sanitation</t>
  </si>
  <si>
    <t>No data on hygiene.</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</si>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</sst>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91"/>
    <xf numFmtId="0" fontId="15" fillId="0" borderId="91"/>
    <xf numFmtId="0" fontId="19" fillId="0" borderId="91"/>
  </cellStyleXfs>
  <cellXfs count="104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62" fillId="0" borderId="10"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17" xfId="0" applyBorder="true" applyAlignment="true">
      <alignment horizontal="left" vertical="center"/>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2"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2"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6"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0" fillId="0" borderId="90"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99" fillId="0" borderId="91" xfId="0" applyNumberFormat="true" applyFont="true" applyBorder="true" applyAlignment="true" applyProtection="true"/>
    <xf numFmtId="1" fontId="100" fillId="49" borderId="92" xfId="0" applyNumberFormat="true" applyFont="true" applyFill="true" applyBorder="true" applyAlignment="true" applyProtection="true">
      <alignment horizontal="center" vertical="center"/>
    </xf>
    <xf numFmtId="1" fontId="101" fillId="50" borderId="93" xfId="0" applyNumberFormat="true" applyFont="true" applyFill="true" applyBorder="true" applyAlignment="true" applyProtection="true">
      <alignment horizontal="center" vertical="center"/>
    </xf>
    <xf numFmtId="1" fontId="102" fillId="51" borderId="94" xfId="0" applyNumberFormat="true" applyFont="true" applyFill="true" applyBorder="true" applyAlignment="true" applyProtection="true">
      <alignment horizontal="center" vertical="center"/>
    </xf>
    <xf numFmtId="1" fontId="103" fillId="52" borderId="95" xfId="0" applyNumberFormat="true" applyFont="true" applyFill="true" applyBorder="true" applyAlignment="true" applyProtection="true">
      <alignment horizontal="center" vertical="center"/>
    </xf>
    <xf numFmtId="1" fontId="104" fillId="53" borderId="96" xfId="0" applyNumberFormat="true" applyFont="true" applyFill="true" applyBorder="true" applyAlignment="true" applyProtection="true">
      <alignment horizontal="center" vertical="center"/>
    </xf>
    <xf numFmtId="1" fontId="105" fillId="54" borderId="97" xfId="0" applyNumberFormat="true" applyFont="true" applyFill="true" applyBorder="true" applyAlignment="true" applyProtection="true">
      <alignment horizontal="center" vertical="center"/>
    </xf>
    <xf numFmtId="1" fontId="106" fillId="55" borderId="98" xfId="0" applyNumberFormat="true" applyFont="true" applyFill="true" applyBorder="true" applyAlignment="true" applyProtection="true">
      <alignment horizontal="center" vertical="center"/>
    </xf>
    <xf numFmtId="1" fontId="107" fillId="56" borderId="99" xfId="0" applyNumberFormat="true" applyFont="true" applyFill="true" applyBorder="true" applyAlignment="true" applyProtection="true">
      <alignment horizontal="center" vertical="center"/>
    </xf>
    <xf numFmtId="1" fontId="108" fillId="57" borderId="100" xfId="0" applyNumberFormat="true" applyFont="true" applyFill="true" applyBorder="true" applyAlignment="true" applyProtection="true">
      <alignment horizontal="center" vertical="center"/>
    </xf>
    <xf numFmtId="1" fontId="109" fillId="58" borderId="101" xfId="0" applyNumberFormat="true" applyFont="true" applyFill="true" applyBorder="true" applyAlignment="true" applyProtection="true">
      <alignment horizontal="center" vertical="center"/>
    </xf>
    <xf numFmtId="1" fontId="110" fillId="59" borderId="102" xfId="0" applyNumberFormat="true" applyFont="true" applyFill="true" applyBorder="true" applyAlignment="true" applyProtection="true">
      <alignment horizontal="center" vertical="center"/>
    </xf>
    <xf numFmtId="1" fontId="111" fillId="60" borderId="103" xfId="0" applyNumberFormat="true" applyFont="true" applyFill="true" applyBorder="true" applyAlignment="true" applyProtection="true">
      <alignment horizontal="center" vertical="center"/>
    </xf>
    <xf numFmtId="1" fontId="112" fillId="61" borderId="104" xfId="0" applyNumberFormat="true" applyFont="true" applyFill="true" applyBorder="true" applyAlignment="true" applyProtection="true">
      <alignment horizontal="center" vertical="center"/>
    </xf>
    <xf numFmtId="1" fontId="113" fillId="62" borderId="105" xfId="0" applyNumberFormat="true" applyFont="true" applyFill="true" applyBorder="true" applyAlignment="true" applyProtection="true">
      <alignment horizontal="center" vertical="center"/>
    </xf>
    <xf numFmtId="1" fontId="114" fillId="63" borderId="106" xfId="0" applyNumberFormat="true" applyFont="true" applyFill="true" applyBorder="true" applyAlignment="true" applyProtection="true">
      <alignment horizontal="center" vertical="center"/>
    </xf>
    <xf numFmtId="1" fontId="115" fillId="64" borderId="107" xfId="0" applyNumberFormat="true" applyFont="true" applyFill="true" applyBorder="true" applyAlignment="true" applyProtection="true">
      <alignment horizontal="center" vertical="center"/>
    </xf>
    <xf numFmtId="1" fontId="116" fillId="65" borderId="108" xfId="0" applyNumberFormat="true" applyFont="true" applyFill="true" applyBorder="true" applyAlignment="true" applyProtection="true">
      <alignment horizontal="center" vertical="center"/>
    </xf>
    <xf numFmtId="1" fontId="117" fillId="66" borderId="109" xfId="0" applyNumberFormat="true" applyFont="true" applyFill="true" applyBorder="true" applyAlignment="true" applyProtection="true">
      <alignment horizontal="center" vertical="center"/>
    </xf>
    <xf numFmtId="1" fontId="118" fillId="67" borderId="110" xfId="0" applyNumberFormat="true" applyFont="true" applyFill="true" applyBorder="true" applyAlignment="true" applyProtection="true">
      <alignment horizontal="center" vertical="center"/>
    </xf>
    <xf numFmtId="1" fontId="119" fillId="68" borderId="111" xfId="0" applyNumberFormat="true" applyFont="true" applyFill="true" applyBorder="true" applyAlignment="true" applyProtection="true">
      <alignment horizontal="center" vertical="center"/>
    </xf>
    <xf numFmtId="1" fontId="120" fillId="69" borderId="112" xfId="0" applyNumberFormat="true" applyFont="true" applyFill="true" applyBorder="true" applyAlignment="true" applyProtection="true">
      <alignment horizontal="center" vertical="center"/>
    </xf>
    <xf numFmtId="1" fontId="121" fillId="70" borderId="113" xfId="0" applyNumberFormat="true" applyFont="true" applyFill="true" applyBorder="true" applyAlignment="true" applyProtection="true">
      <alignment horizontal="center" vertical="center"/>
    </xf>
    <xf numFmtId="1" fontId="122" fillId="71" borderId="114" xfId="0" applyNumberFormat="true" applyFont="true" applyFill="true" applyBorder="true" applyAlignment="true" applyProtection="true">
      <alignment horizontal="center" vertical="center"/>
    </xf>
    <xf numFmtId="0" fontId="123" fillId="72" borderId="115" xfId="0" applyNumberFormat="true" applyFont="true" applyFill="true" applyBorder="true" applyAlignment="true" applyProtection="true">
      <alignment horizontal="center" vertical="center"/>
    </xf>
    <xf numFmtId="164" fontId="124" fillId="73" borderId="116" xfId="0" applyNumberFormat="true" applyFont="true" applyFill="true" applyBorder="true" applyAlignment="true" applyProtection="true">
      <alignment horizontal="center" vertical="center"/>
    </xf>
    <xf numFmtId="0" fontId="125" fillId="74" borderId="117" xfId="0" applyNumberFormat="true" applyFont="true" applyFill="true" applyBorder="true" applyAlignment="true" applyProtection="true">
      <alignment horizontal="center" vertical="center"/>
    </xf>
    <xf numFmtId="0" fontId="126" fillId="75" borderId="118" xfId="0" applyNumberFormat="true" applyFont="true" applyFill="true" applyBorder="true" applyAlignment="true" applyProtection="true">
      <alignment horizontal="center" vertical="center"/>
    </xf>
    <xf numFmtId="0" fontId="127" fillId="76" borderId="119" xfId="0" applyNumberFormat="true" applyFont="true" applyFill="true" applyBorder="true" applyAlignment="true" applyProtection="true">
      <alignment horizontal="center" vertical="center"/>
    </xf>
    <xf numFmtId="1" fontId="128" fillId="77" borderId="120" xfId="0" applyNumberFormat="true" applyFont="true" applyFill="true" applyBorder="true" applyAlignment="true" applyProtection="true">
      <alignment horizontal="center" vertical="center"/>
    </xf>
    <xf numFmtId="0" fontId="129" fillId="78" borderId="121" xfId="0" applyNumberFormat="true" applyFont="true" applyFill="true" applyBorder="true" applyAlignment="true" applyProtection="true">
      <alignment horizontal="center" vertical="center"/>
    </xf>
    <xf numFmtId="164" fontId="130" fillId="79" borderId="122" xfId="0" applyNumberFormat="true" applyFont="true" applyFill="true" applyBorder="true" applyAlignment="true" applyProtection="true">
      <alignment horizontal="center" vertical="center"/>
    </xf>
    <xf numFmtId="0" fontId="131" fillId="80" borderId="123" xfId="0" applyNumberFormat="true" applyFont="true" applyFill="true" applyBorder="true" applyAlignment="true" applyProtection="true">
      <alignment horizontal="center" vertical="center"/>
    </xf>
    <xf numFmtId="0" fontId="132" fillId="81" borderId="124" xfId="0" applyNumberFormat="true" applyFont="true" applyFill="true" applyBorder="true" applyAlignment="true" applyProtection="true">
      <alignment horizontal="center" vertical="center"/>
    </xf>
    <xf numFmtId="0" fontId="133" fillId="82" borderId="125" xfId="0" applyNumberFormat="true" applyFont="true" applyFill="true" applyBorder="true" applyAlignment="true" applyProtection="true">
      <alignment horizontal="center" vertical="center"/>
    </xf>
    <xf numFmtId="0" fontId="134" fillId="83" borderId="126" xfId="0" applyNumberFormat="true" applyFont="true" applyFill="true" applyBorder="true" applyAlignment="true" applyProtection="true">
      <alignment horizontal="center" vertical="center"/>
    </xf>
    <xf numFmtId="164" fontId="135" fillId="84" borderId="127" xfId="0" applyNumberFormat="true" applyFont="true" applyFill="true" applyBorder="true" applyAlignment="true" applyProtection="true">
      <alignment horizontal="center" vertical="center"/>
    </xf>
    <xf numFmtId="0" fontId="136" fillId="85" borderId="128" xfId="0" applyNumberFormat="true" applyFont="true" applyFill="true" applyBorder="true" applyAlignment="true" applyProtection="true">
      <alignment horizontal="center" vertical="center"/>
    </xf>
    <xf numFmtId="0" fontId="137" fillId="86" borderId="129" xfId="0" applyNumberFormat="true" applyFont="true" applyFill="true" applyBorder="true" applyAlignment="true" applyProtection="true">
      <alignment horizontal="center" vertical="center"/>
    </xf>
    <xf numFmtId="0" fontId="138" fillId="87" borderId="130" xfId="0" applyNumberFormat="true" applyFont="true" applyFill="true" applyBorder="true" applyAlignment="true" applyProtection="true">
      <alignment horizontal="center" vertical="center"/>
    </xf>
    <xf numFmtId="0" fontId="139" fillId="88" borderId="131" xfId="0" applyNumberFormat="true" applyFont="true" applyFill="true" applyBorder="true" applyAlignment="true" applyProtection="true">
      <alignment horizontal="center" vertical="center"/>
    </xf>
    <xf numFmtId="164" fontId="140" fillId="89" borderId="132" xfId="0" applyNumberFormat="true" applyFont="true" applyFill="true" applyBorder="true" applyAlignment="true" applyProtection="true">
      <alignment horizontal="center" vertical="center"/>
    </xf>
    <xf numFmtId="0" fontId="141" fillId="90" borderId="133" xfId="0" applyNumberFormat="true" applyFont="true" applyFill="true" applyBorder="true" applyAlignment="true" applyProtection="true">
      <alignment horizontal="center" vertical="center"/>
    </xf>
    <xf numFmtId="0" fontId="142" fillId="91" borderId="134" xfId="0" applyNumberFormat="true" applyFont="true" applyFill="true" applyBorder="true" applyAlignment="true" applyProtection="true">
      <alignment horizontal="center" vertical="center"/>
    </xf>
    <xf numFmtId="0" fontId="143" fillId="92" borderId="135" xfId="0" applyNumberFormat="true" applyFont="true" applyFill="true" applyBorder="true" applyAlignment="true" applyProtection="true">
      <alignment horizontal="center" vertical="center"/>
    </xf>
    <xf numFmtId="0" fontId="144" fillId="93" borderId="136" xfId="0" applyNumberFormat="true" applyFont="true" applyFill="true" applyBorder="true" applyAlignment="true" applyProtection="true">
      <alignment horizontal="center" vertical="center"/>
    </xf>
    <xf numFmtId="164" fontId="145" fillId="94" borderId="137" xfId="0" applyNumberFormat="true" applyFont="true" applyFill="true" applyBorder="true" applyAlignment="true" applyProtection="true">
      <alignment horizontal="center" vertical="center"/>
    </xf>
    <xf numFmtId="0" fontId="146" fillId="95" borderId="138" xfId="0" applyNumberFormat="true" applyFont="true" applyFill="true" applyBorder="true" applyAlignment="true" applyProtection="true">
      <alignment horizontal="center" vertical="center"/>
    </xf>
    <xf numFmtId="0" fontId="147" fillId="96" borderId="139" xfId="0" applyNumberFormat="true" applyFont="true" applyFill="true" applyBorder="true" applyAlignment="true" applyProtection="true">
      <alignment horizontal="center" vertical="center"/>
    </xf>
    <xf numFmtId="0" fontId="148" fillId="97" borderId="140" xfId="0" applyNumberFormat="true" applyFont="true" applyFill="true" applyBorder="true" applyAlignment="true" applyProtection="true">
      <alignment horizontal="center" vertical="center"/>
    </xf>
    <xf numFmtId="0" fontId="149" fillId="98" borderId="141" xfId="0" applyNumberFormat="true" applyFont="true" applyFill="true" applyBorder="true" applyAlignment="true" applyProtection="true">
      <alignment horizontal="center" vertical="center"/>
    </xf>
    <xf numFmtId="164" fontId="150" fillId="99" borderId="142" xfId="0" applyNumberFormat="true" applyFont="true" applyFill="true" applyBorder="true" applyAlignment="true" applyProtection="true">
      <alignment horizontal="center" vertical="center"/>
    </xf>
    <xf numFmtId="0" fontId="151" fillId="100" borderId="143" xfId="0" applyNumberFormat="true" applyFont="true" applyFill="true" applyBorder="true" applyAlignment="true" applyProtection="true">
      <alignment horizontal="center" vertical="center"/>
    </xf>
    <xf numFmtId="0" fontId="152" fillId="101" borderId="144" xfId="0" applyNumberFormat="true" applyFont="true" applyFill="true" applyBorder="true" applyAlignment="true" applyProtection="true">
      <alignment horizontal="center" vertical="center"/>
    </xf>
    <xf numFmtId="0" fontId="153" fillId="102" borderId="145" xfId="0" applyNumberFormat="true" applyFont="true" applyFill="true" applyBorder="true" applyAlignment="true" applyProtection="true">
      <alignment horizontal="center" vertical="center"/>
    </xf>
    <xf numFmtId="0" fontId="154" fillId="103" borderId="146" xfId="0" applyNumberFormat="true" applyFont="true" applyFill="true" applyBorder="true" applyAlignment="true" applyProtection="true">
      <alignment horizontal="center" vertical="center"/>
    </xf>
    <xf numFmtId="164" fontId="155" fillId="104" borderId="147" xfId="0" applyNumberFormat="true" applyFont="true" applyFill="true" applyBorder="true" applyAlignment="true" applyProtection="true">
      <alignment horizontal="center" vertical="center"/>
    </xf>
    <xf numFmtId="0" fontId="156" fillId="105" borderId="148" xfId="0" applyNumberFormat="true" applyFont="true" applyFill="true" applyBorder="true" applyAlignment="true" applyProtection="true">
      <alignment horizontal="center" vertical="center"/>
    </xf>
    <xf numFmtId="0" fontId="157" fillId="106" borderId="149" xfId="0" applyNumberFormat="true" applyFont="true" applyFill="true" applyBorder="true" applyAlignment="true" applyProtection="true">
      <alignment horizontal="center" vertical="center"/>
    </xf>
    <xf numFmtId="0" fontId="158" fillId="107" borderId="150" xfId="0" applyNumberFormat="true" applyFont="true" applyFill="true" applyBorder="true" applyAlignment="true" applyProtection="true">
      <alignment horizontal="center" vertical="center"/>
    </xf>
    <xf numFmtId="0" fontId="159" fillId="108" borderId="151" xfId="0" applyNumberFormat="true" applyFont="true" applyFill="true" applyBorder="true" applyAlignment="true" applyProtection="true">
      <alignment horizontal="center" vertical="center"/>
    </xf>
    <xf numFmtId="164" fontId="160" fillId="109" borderId="152" xfId="0" applyNumberFormat="true" applyFont="true" applyFill="true" applyBorder="true" applyAlignment="true" applyProtection="true">
      <alignment horizontal="center" vertical="center"/>
    </xf>
    <xf numFmtId="0" fontId="161" fillId="110" borderId="153" xfId="0" applyNumberFormat="true" applyFont="true" applyFill="true" applyBorder="true" applyAlignment="true" applyProtection="true">
      <alignment horizontal="center" vertical="center"/>
    </xf>
    <xf numFmtId="0" fontId="162" fillId="111" borderId="154" xfId="0" applyNumberFormat="true" applyFont="true" applyFill="true" applyBorder="true" applyAlignment="true" applyProtection="true">
      <alignment horizontal="center" vertical="center"/>
    </xf>
    <xf numFmtId="0" fontId="163" fillId="112" borderId="155" xfId="0" applyNumberFormat="true" applyFont="true" applyFill="true" applyBorder="true" applyAlignment="true" applyProtection="true">
      <alignment horizontal="center" vertical="center"/>
    </xf>
    <xf numFmtId="0" fontId="164" fillId="113" borderId="156" xfId="0" applyNumberFormat="true" applyFont="true" applyFill="true" applyBorder="true" applyAlignment="true" applyProtection="true">
      <alignment horizontal="center" vertical="center"/>
    </xf>
    <xf numFmtId="164" fontId="165" fillId="114" borderId="157" xfId="0" applyNumberFormat="true" applyFont="true" applyFill="true" applyBorder="true" applyAlignment="true" applyProtection="true">
      <alignment horizontal="center" vertical="center"/>
    </xf>
    <xf numFmtId="0" fontId="166" fillId="115" borderId="158" xfId="0" applyNumberFormat="true" applyFont="true" applyFill="true" applyBorder="true" applyAlignment="true" applyProtection="true">
      <alignment horizontal="center" vertical="center"/>
    </xf>
    <xf numFmtId="0" fontId="167" fillId="116" borderId="159" xfId="0" applyNumberFormat="true" applyFont="true" applyFill="true" applyBorder="true" applyAlignment="true" applyProtection="true">
      <alignment horizontal="center" vertical="center"/>
    </xf>
    <xf numFmtId="0" fontId="168" fillId="117" borderId="160" xfId="0" applyNumberFormat="true" applyFont="true" applyFill="true" applyBorder="true" applyAlignment="true" applyProtection="true">
      <alignment horizontal="center" vertical="center"/>
    </xf>
    <xf numFmtId="0" fontId="169" fillId="118" borderId="161" xfId="0" applyNumberFormat="true" applyFont="true" applyFill="true" applyBorder="true" applyAlignment="true" applyProtection="true">
      <alignment horizontal="center" vertical="center"/>
    </xf>
    <xf numFmtId="164" fontId="170" fillId="119" borderId="162" xfId="0" applyNumberFormat="true" applyFont="true" applyFill="true" applyBorder="true" applyAlignment="true" applyProtection="true">
      <alignment horizontal="center" vertical="center"/>
    </xf>
    <xf numFmtId="0" fontId="171" fillId="120" borderId="163" xfId="0" applyNumberFormat="true" applyFont="true" applyFill="true" applyBorder="true" applyAlignment="true" applyProtection="true">
      <alignment horizontal="center" vertical="center"/>
    </xf>
    <xf numFmtId="0" fontId="172" fillId="121" borderId="164" xfId="0" applyNumberFormat="true" applyFont="true" applyFill="true" applyBorder="true" applyAlignment="true" applyProtection="true">
      <alignment horizontal="center" vertical="center"/>
    </xf>
    <xf numFmtId="0" fontId="173" fillId="122" borderId="165" xfId="0" applyNumberFormat="true" applyFont="true" applyFill="true" applyBorder="true" applyAlignment="true" applyProtection="true">
      <alignment horizontal="center" vertical="center"/>
    </xf>
    <xf numFmtId="0" fontId="174" fillId="123" borderId="166" xfId="0" applyNumberFormat="true" applyFont="true" applyFill="true" applyBorder="true" applyAlignment="true" applyProtection="true">
      <alignment horizontal="center" vertical="center"/>
    </xf>
    <xf numFmtId="164" fontId="175" fillId="124" borderId="167" xfId="0" applyNumberFormat="true" applyFont="true" applyFill="true" applyBorder="true" applyAlignment="true" applyProtection="true">
      <alignment horizontal="center" vertical="center"/>
    </xf>
    <xf numFmtId="0" fontId="176" fillId="125" borderId="168" xfId="0" applyNumberFormat="true" applyFont="true" applyFill="true" applyBorder="true" applyAlignment="true" applyProtection="true">
      <alignment horizontal="center" vertical="center"/>
    </xf>
    <xf numFmtId="0" fontId="177" fillId="126" borderId="169" xfId="0" applyNumberFormat="true" applyFont="true" applyFill="true" applyBorder="true" applyAlignment="true" applyProtection="true">
      <alignment horizontal="center" vertical="center"/>
    </xf>
    <xf numFmtId="0" fontId="178" fillId="127" borderId="170" xfId="0" applyNumberFormat="true" applyFont="true" applyFill="true" applyBorder="true" applyAlignment="true" applyProtection="true">
      <alignment horizontal="center" vertical="center"/>
    </xf>
    <xf numFmtId="0" fontId="179" fillId="128" borderId="171" xfId="0" applyNumberFormat="true" applyFont="true" applyFill="true" applyBorder="true" applyAlignment="true" applyProtection="true">
      <alignment horizontal="center" vertical="center"/>
    </xf>
    <xf numFmtId="164" fontId="180" fillId="129" borderId="172" xfId="0" applyNumberFormat="true" applyFont="true" applyFill="true" applyBorder="true" applyAlignment="true" applyProtection="true">
      <alignment horizontal="center" vertical="center"/>
    </xf>
    <xf numFmtId="0" fontId="181" fillId="130" borderId="173" xfId="0" applyNumberFormat="true" applyFont="true" applyFill="true" applyBorder="true" applyAlignment="true" applyProtection="true">
      <alignment horizontal="center" vertical="center"/>
    </xf>
    <xf numFmtId="0" fontId="182" fillId="131" borderId="174" xfId="0" applyNumberFormat="true" applyFont="true" applyFill="true" applyBorder="true" applyAlignment="true" applyProtection="true">
      <alignment horizontal="center" vertical="center"/>
    </xf>
    <xf numFmtId="0" fontId="183" fillId="132" borderId="175" xfId="0" applyNumberFormat="true" applyFont="true" applyFill="true" applyBorder="true" applyAlignment="true" applyProtection="true">
      <alignment horizontal="center" vertical="center"/>
    </xf>
    <xf numFmtId="0" fontId="184" fillId="133" borderId="176" xfId="0" applyNumberFormat="true" applyFont="true" applyFill="true" applyBorder="true" applyAlignment="true" applyProtection="true">
      <alignment horizontal="center" vertical="center"/>
    </xf>
    <xf numFmtId="164" fontId="185" fillId="134" borderId="177" xfId="0" applyNumberFormat="true" applyFont="true" applyFill="true" applyBorder="true" applyAlignment="true" applyProtection="true">
      <alignment horizontal="center" vertical="center"/>
    </xf>
    <xf numFmtId="0" fontId="186" fillId="135" borderId="178" xfId="0" applyNumberFormat="true" applyFont="true" applyFill="true" applyBorder="true" applyAlignment="true" applyProtection="true">
      <alignment horizontal="center" vertical="center"/>
    </xf>
    <xf numFmtId="0" fontId="187" fillId="136" borderId="179" xfId="0" applyNumberFormat="true" applyFont="true" applyFill="true" applyBorder="true" applyAlignment="true" applyProtection="true">
      <alignment horizontal="center" vertical="center"/>
    </xf>
    <xf numFmtId="0" fontId="188" fillId="137" borderId="180" xfId="0" applyNumberFormat="true" applyFont="true" applyFill="true" applyBorder="true" applyAlignment="true" applyProtection="true">
      <alignment horizontal="center" vertical="center"/>
    </xf>
    <xf numFmtId="0" fontId="189" fillId="138" borderId="181" xfId="0" applyNumberFormat="true" applyFont="true" applyFill="true" applyBorder="true" applyAlignment="true" applyProtection="true">
      <alignment horizontal="center" vertical="center"/>
    </xf>
    <xf numFmtId="164" fontId="190" fillId="139" borderId="182" xfId="0" applyNumberFormat="true" applyFont="true" applyFill="true" applyBorder="true" applyAlignment="true" applyProtection="true">
      <alignment horizontal="center" vertical="center"/>
    </xf>
    <xf numFmtId="0" fontId="191" fillId="140" borderId="183" xfId="0" applyNumberFormat="true" applyFont="true" applyFill="true" applyBorder="true" applyAlignment="true" applyProtection="true">
      <alignment horizontal="center" vertical="center"/>
    </xf>
    <xf numFmtId="0" fontId="192" fillId="141" borderId="184" xfId="0" applyNumberFormat="true" applyFont="true" applyFill="true" applyBorder="true" applyAlignment="true" applyProtection="true">
      <alignment horizontal="center" vertical="center"/>
    </xf>
    <xf numFmtId="0" fontId="193" fillId="142" borderId="185" xfId="0" applyNumberFormat="true" applyFont="true" applyFill="true" applyBorder="true" applyAlignment="true" applyProtection="true">
      <alignment horizontal="center" vertical="center"/>
    </xf>
    <xf numFmtId="0" fontId="194" fillId="143" borderId="186" xfId="0" applyNumberFormat="true" applyFont="true" applyFill="true" applyBorder="true" applyAlignment="true" applyProtection="true">
      <alignment horizontal="center" vertical="center"/>
    </xf>
    <xf numFmtId="164" fontId="195" fillId="144" borderId="187" xfId="0" applyNumberFormat="true" applyFont="true" applyFill="true" applyBorder="true" applyAlignment="true" applyProtection="true">
      <alignment horizontal="center" vertical="center"/>
    </xf>
    <xf numFmtId="0" fontId="196" fillId="145" borderId="188" xfId="0" applyNumberFormat="true" applyFont="true" applyFill="true" applyBorder="true" applyAlignment="true" applyProtection="true">
      <alignment horizontal="center" vertical="center"/>
    </xf>
    <xf numFmtId="0" fontId="197" fillId="146" borderId="189" xfId="0" applyNumberFormat="true" applyFont="true" applyFill="true" applyBorder="true" applyAlignment="true" applyProtection="true">
      <alignment horizontal="center" vertical="center"/>
    </xf>
    <xf numFmtId="0" fontId="198" fillId="147" borderId="190" xfId="0" applyNumberFormat="true" applyFont="true" applyFill="true" applyBorder="true" applyAlignment="true" applyProtection="true">
      <alignment horizontal="center" vertical="center"/>
    </xf>
    <xf numFmtId="0" fontId="199" fillId="148" borderId="191" xfId="0" applyNumberFormat="true" applyFont="true" applyFill="true" applyBorder="true" applyAlignment="true" applyProtection="true">
      <alignment horizontal="center" vertical="center"/>
    </xf>
    <xf numFmtId="164" fontId="200" fillId="149" borderId="192" xfId="0" applyNumberFormat="true" applyFont="true" applyFill="true" applyBorder="true" applyAlignment="true" applyProtection="true">
      <alignment horizontal="center" vertical="center"/>
    </xf>
    <xf numFmtId="0" fontId="201" fillId="150" borderId="193" xfId="0" applyNumberFormat="true" applyFont="true" applyFill="true" applyBorder="true" applyAlignment="true" applyProtection="true">
      <alignment horizontal="center" vertical="center"/>
    </xf>
    <xf numFmtId="0" fontId="202" fillId="151" borderId="194" xfId="0" applyNumberFormat="true" applyFont="true" applyFill="true" applyBorder="true" applyAlignment="true" applyProtection="true">
      <alignment horizontal="center" vertical="center"/>
    </xf>
    <xf numFmtId="0" fontId="203" fillId="152" borderId="195" xfId="0" applyNumberFormat="true" applyFont="true" applyFill="true" applyBorder="true" applyAlignment="true" applyProtection="true">
      <alignment horizontal="center" vertical="center"/>
    </xf>
    <xf numFmtId="0" fontId="204" fillId="153" borderId="196" xfId="0" applyNumberFormat="true" applyFont="true" applyFill="true" applyBorder="true" applyAlignment="true" applyProtection="true">
      <alignment horizontal="center" vertical="center"/>
    </xf>
    <xf numFmtId="164" fontId="205" fillId="154" borderId="197" xfId="0" applyNumberFormat="true" applyFont="true" applyFill="true" applyBorder="true" applyAlignment="true" applyProtection="true">
      <alignment horizontal="center" vertical="center"/>
    </xf>
    <xf numFmtId="0" fontId="206" fillId="155" borderId="198" xfId="0" applyNumberFormat="true" applyFont="true" applyFill="true" applyBorder="true" applyAlignment="true" applyProtection="true">
      <alignment horizontal="center" vertical="center"/>
    </xf>
    <xf numFmtId="0" fontId="207" fillId="156" borderId="199" xfId="0" applyNumberFormat="true" applyFont="true" applyFill="true" applyBorder="true" applyAlignment="true" applyProtection="true">
      <alignment horizontal="center" vertical="center"/>
    </xf>
    <xf numFmtId="0" fontId="208" fillId="157" borderId="200" xfId="0" applyNumberFormat="true" applyFont="true" applyFill="true" applyBorder="true" applyAlignment="true" applyProtection="true">
      <alignment horizontal="center" vertical="center"/>
    </xf>
    <xf numFmtId="0" fontId="209" fillId="158" borderId="201" xfId="0" applyNumberFormat="true" applyFont="true" applyFill="true" applyBorder="true" applyAlignment="true" applyProtection="true">
      <alignment horizontal="center" vertical="center"/>
    </xf>
    <xf numFmtId="164" fontId="210" fillId="159" borderId="202" xfId="0" applyNumberFormat="true" applyFont="true" applyFill="true" applyBorder="true" applyAlignment="true" applyProtection="true">
      <alignment horizontal="center" vertical="center"/>
    </xf>
    <xf numFmtId="0" fontId="211" fillId="160" borderId="203" xfId="0" applyNumberFormat="true" applyFont="true" applyFill="true" applyBorder="true" applyAlignment="true" applyProtection="true">
      <alignment horizontal="center" vertical="center"/>
    </xf>
    <xf numFmtId="0" fontId="212" fillId="161" borderId="204" xfId="0" applyNumberFormat="true" applyFont="true" applyFill="true" applyBorder="true" applyAlignment="true" applyProtection="true">
      <alignment horizontal="center" vertical="center"/>
    </xf>
    <xf numFmtId="0" fontId="213" fillId="162" borderId="205" xfId="0" applyNumberFormat="true" applyFont="true" applyFill="true" applyBorder="true" applyAlignment="true" applyProtection="true">
      <alignment horizontal="center" vertical="center"/>
    </xf>
    <xf numFmtId="0" fontId="214" fillId="163" borderId="206" xfId="0" applyNumberFormat="true" applyFont="true" applyFill="true" applyBorder="true" applyAlignment="true" applyProtection="true">
      <alignment horizontal="center" vertical="center"/>
    </xf>
    <xf numFmtId="164" fontId="215" fillId="164" borderId="207" xfId="0" applyNumberFormat="true" applyFont="true" applyFill="true" applyBorder="true" applyAlignment="true" applyProtection="true">
      <alignment horizontal="center" vertical="center"/>
    </xf>
    <xf numFmtId="0" fontId="216" fillId="165" borderId="208" xfId="0" applyNumberFormat="true" applyFont="true" applyFill="true" applyBorder="true" applyAlignment="true" applyProtection="true">
      <alignment horizontal="center" vertical="center"/>
    </xf>
    <xf numFmtId="0" fontId="217" fillId="166" borderId="209" xfId="0" applyNumberFormat="true" applyFont="true" applyFill="true" applyBorder="true" applyAlignment="true" applyProtection="true">
      <alignment horizontal="center" vertical="center"/>
    </xf>
    <xf numFmtId="0" fontId="218" fillId="167" borderId="210" xfId="0" applyNumberFormat="true" applyFont="true" applyFill="true" applyBorder="true" applyAlignment="true" applyProtection="true">
      <alignment horizontal="center" vertical="center"/>
    </xf>
    <xf numFmtId="0" fontId="219" fillId="168" borderId="211" xfId="0" applyNumberFormat="true" applyFont="true" applyFill="true" applyBorder="true" applyAlignment="true" applyProtection="true">
      <alignment horizontal="center" vertical="center"/>
    </xf>
    <xf numFmtId="164" fontId="220" fillId="169" borderId="212" xfId="0" applyNumberFormat="true" applyFont="true" applyFill="true" applyBorder="true" applyAlignment="true" applyProtection="true">
      <alignment horizontal="center" vertical="center"/>
    </xf>
    <xf numFmtId="0" fontId="221" fillId="170" borderId="213" xfId="0" applyNumberFormat="true" applyFont="true" applyFill="true" applyBorder="true" applyAlignment="true" applyProtection="true">
      <alignment horizontal="center" vertical="center"/>
    </xf>
    <xf numFmtId="0" fontId="222" fillId="171" borderId="214" xfId="0" applyNumberFormat="true" applyFont="true" applyFill="true" applyBorder="true" applyAlignment="true" applyProtection="true">
      <alignment horizontal="center" vertical="center"/>
    </xf>
    <xf numFmtId="0" fontId="223" fillId="172" borderId="215" xfId="0" applyNumberFormat="true" applyFont="true" applyFill="true" applyBorder="true" applyAlignment="true" applyProtection="true">
      <alignment horizontal="center" vertical="center"/>
    </xf>
    <xf numFmtId="0" fontId="224" fillId="173" borderId="216" xfId="0" applyNumberFormat="true" applyFont="true" applyFill="true" applyBorder="true" applyAlignment="true" applyProtection="true">
      <alignment horizontal="center" vertical="center"/>
    </xf>
    <xf numFmtId="164" fontId="225" fillId="174" borderId="217" xfId="0" applyNumberFormat="true" applyFont="true" applyFill="true" applyBorder="true" applyAlignment="true" applyProtection="true">
      <alignment horizontal="center" vertical="center"/>
    </xf>
    <xf numFmtId="0" fontId="226" fillId="175" borderId="218" xfId="0" applyNumberFormat="true" applyFont="true" applyFill="true" applyBorder="true" applyAlignment="true" applyProtection="true">
      <alignment horizontal="center" vertical="center"/>
    </xf>
    <xf numFmtId="0" fontId="227" fillId="176" borderId="219" xfId="0" applyNumberFormat="true" applyFont="true" applyFill="true" applyBorder="true" applyAlignment="true" applyProtection="true">
      <alignment horizontal="center" vertical="center"/>
    </xf>
    <xf numFmtId="0" fontId="228" fillId="177" borderId="220" xfId="0" applyNumberFormat="true" applyFont="true" applyFill="true" applyBorder="true" applyAlignment="true" applyProtection="true">
      <alignment horizontal="center" vertical="center"/>
    </xf>
    <xf numFmtId="0" fontId="229" fillId="178" borderId="221" xfId="0" applyNumberFormat="true" applyFont="true" applyFill="true" applyBorder="true" applyAlignment="true" applyProtection="true">
      <alignment horizontal="center" vertical="center"/>
    </xf>
    <xf numFmtId="164" fontId="230" fillId="179" borderId="222" xfId="0" applyNumberFormat="true" applyFont="true" applyFill="true" applyBorder="true" applyAlignment="true" applyProtection="true">
      <alignment horizontal="center" vertical="center"/>
    </xf>
    <xf numFmtId="0" fontId="231" fillId="180" borderId="223" xfId="0" applyNumberFormat="true" applyFont="true" applyFill="true" applyBorder="true" applyAlignment="true" applyProtection="true">
      <alignment horizontal="center" vertical="center"/>
    </xf>
    <xf numFmtId="0" fontId="232" fillId="181" borderId="224" xfId="0" applyNumberFormat="true" applyFont="true" applyFill="true" applyBorder="true" applyAlignment="true" applyProtection="true">
      <alignment horizontal="center" vertical="center"/>
    </xf>
    <xf numFmtId="0" fontId="233" fillId="182" borderId="225" xfId="0" applyNumberFormat="true" applyFont="true" applyFill="true" applyBorder="true" applyAlignment="true" applyProtection="true">
      <alignment horizontal="center" vertical="center"/>
    </xf>
    <xf numFmtId="0" fontId="234" fillId="183" borderId="226" xfId="0" applyNumberFormat="true" applyFont="true" applyFill="true" applyBorder="true" applyAlignment="true" applyProtection="true">
      <alignment horizontal="center" vertical="center"/>
    </xf>
    <xf numFmtId="164" fontId="235" fillId="184" borderId="227" xfId="0" applyNumberFormat="true" applyFont="true" applyFill="true" applyBorder="true" applyAlignment="true" applyProtection="true">
      <alignment horizontal="center" vertical="center"/>
    </xf>
    <xf numFmtId="0" fontId="236" fillId="185" borderId="228" xfId="0" applyNumberFormat="true" applyFont="true" applyFill="true" applyBorder="true" applyAlignment="true" applyProtection="true">
      <alignment horizontal="center" vertical="center"/>
    </xf>
    <xf numFmtId="0" fontId="237" fillId="186" borderId="229" xfId="0" applyNumberFormat="true" applyFont="true" applyFill="true" applyBorder="true" applyAlignment="true" applyProtection="true">
      <alignment horizontal="center" vertical="center"/>
    </xf>
    <xf numFmtId="0" fontId="238" fillId="187" borderId="230" xfId="0" applyNumberFormat="true" applyFont="true" applyFill="true" applyBorder="true" applyAlignment="true" applyProtection="true">
      <alignment horizontal="center" vertical="center"/>
    </xf>
    <xf numFmtId="0" fontId="239" fillId="188" borderId="231" xfId="0" applyNumberFormat="true" applyFont="true" applyFill="true" applyBorder="true" applyAlignment="true" applyProtection="true">
      <alignment horizontal="center" vertical="center"/>
    </xf>
    <xf numFmtId="164" fontId="240" fillId="189" borderId="232" xfId="0" applyNumberFormat="true" applyFont="true" applyFill="true" applyBorder="true" applyAlignment="true" applyProtection="true">
      <alignment horizontal="center" vertical="center"/>
    </xf>
    <xf numFmtId="0" fontId="241" fillId="190" borderId="233" xfId="0" applyNumberFormat="true" applyFont="true" applyFill="true" applyBorder="true" applyAlignment="true" applyProtection="true">
      <alignment horizontal="center" vertical="center"/>
    </xf>
    <xf numFmtId="0" fontId="242" fillId="191" borderId="234" xfId="0" applyNumberFormat="true" applyFont="true" applyFill="true" applyBorder="true" applyAlignment="true" applyProtection="true">
      <alignment horizontal="center" vertical="center"/>
    </xf>
    <xf numFmtId="0" fontId="243" fillId="192" borderId="235"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0" fillId="2" borderId="0" xfId="0" applyFill="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9" fillId="2" borderId="91" xfId="20" applyFont="true" applyFill="true"/>
    <xf numFmtId="0" fontId="26" fillId="2" borderId="91" xfId="20" applyFont="true" applyFill="true"/>
    <xf numFmtId="0" fontId="80" fillId="2" borderId="91" xfId="20" applyFont="true" applyFill="true"/>
    <xf numFmtId="0" fontId="65"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4" fillId="42" borderId="91" xfId="22" applyFont="true" applyFill="true" applyAlignment="true">
      <alignment horizontal="left" vertical="center" wrapText="true"/>
    </xf>
    <xf numFmtId="0" fontId="244" fillId="43" borderId="236" xfId="22" applyFont="true" applyFill="true" applyBorder="true" applyAlignment="true">
      <alignment horizontal="left" vertical="center" wrapText="true"/>
    </xf>
    <xf numFmtId="0" fontId="244" fillId="43" borderId="91" xfId="22" applyFont="true" applyFill="true" applyAlignment="true">
      <alignment horizontal="left" vertical="center" wrapText="true"/>
    </xf>
    <xf numFmtId="0" fontId="244"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5"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A132-456B-86B6-3899ACB054AF}"/>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32-456B-86B6-3899ACB054AF}"/>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32-456B-86B6-3899ACB054AF}"/>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32-456B-86B6-3899ACB054AF}"/>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32-456B-86B6-3899ACB054AF}"/>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132-456B-86B6-3899ACB054AF}"/>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132-456B-86B6-3899ACB054AF}"/>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A132-456B-86B6-3899ACB054AF}"/>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A132-456B-86B6-3899ACB054AF}"/>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A132-456B-86B6-3899ACB054AF}"/>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F2-4BE0-8591-CD1940935E5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F2-4BE0-8591-CD1940935E52}"/>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F2-4BE0-8591-CD1940935E5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FA-48BF-A785-590C484E53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F2-4BE0-8591-CD1940935E5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F2-4BE0-8591-CD1940935E52}"/>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F2-4BE0-8591-CD1940935E5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92-4C02-8932-5F3E58018C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82F2-4BE0-8591-CD1940935E5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F2-4BE0-8591-CD1940935E5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F2-4BE0-8591-CD1940935E52}"/>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F2-4BE0-8591-CD1940935E5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FA-48BF-A785-590C484E53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82F2-4BE0-8591-CD1940935E52}"/>
            </c:ext>
          </c:extLst>
        </c:ser>
        <c:dLbls>
          <c:showLegendKey val="0"/>
          <c:showVal val="0"/>
          <c:showCatName val="0"/>
          <c:showSerName val="0"/>
          <c:showPercent val="0"/>
          <c:showBubbleSize val="0"/>
        </c:dLbls>
        <c:axId val="75116544"/>
        <c:axId val="75118080"/>
      </c:scatterChart>
      <c:valAx>
        <c:axId val="75116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8080"/>
        <c:crosses val="autoZero"/>
        <c:crossBetween val="midCat"/>
        <c:majorUnit val="5"/>
      </c:valAx>
      <c:valAx>
        <c:axId val="75118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65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F2F-4815-A2AE-133BD87ACB2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F2F-4815-A2AE-133BD87ACB2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2F-4815-A2AE-133BD87ACB2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E4-4EE2-891E-28D3E87C57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2F-4815-A2AE-133BD87ACB2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2F-4815-A2AE-133BD87ACB2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2F2F-4815-A2AE-133BD87ACB2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F2F-4815-A2AE-133BD87ACB2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F2F-4815-A2AE-133BD87ACB2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F2F-4815-A2AE-133BD87ACB2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E4-4EE2-891E-28D3E87C57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2F2F-4815-A2AE-133BD87ACB2F}"/>
            </c:ext>
          </c:extLst>
        </c:ser>
        <c:dLbls>
          <c:showLegendKey val="0"/>
          <c:showVal val="0"/>
          <c:showCatName val="0"/>
          <c:showSerName val="0"/>
          <c:showPercent val="0"/>
          <c:showBubbleSize val="0"/>
        </c:dLbls>
        <c:axId val="75163520"/>
        <c:axId val="75165056"/>
      </c:scatterChart>
      <c:valAx>
        <c:axId val="75163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5056"/>
        <c:crosses val="autoZero"/>
        <c:crossBetween val="midCat"/>
        <c:majorUnit val="5"/>
      </c:valAx>
      <c:valAx>
        <c:axId val="75165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35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5E0-49A0-B88C-AABD7E253E6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E0-49A0-B88C-AABD7E253E6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E0-49A0-B88C-AABD7E253E6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39-428D-87FD-CC2B1EE1E5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92</c:v>
                </c:pt>
                <c:pt idx="1">
                  <c:v>95.367847411444146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91</c:v>
                </c:pt>
                <c:pt idx="1">
                  <c:v>91</c:v>
                </c:pt>
                <c:pt idx="2">
                  <c:v>91</c:v>
                </c:pt>
                <c:pt idx="3">
                  <c:v>91</c:v>
                </c:pt>
                <c:pt idx="4">
                  <c:v>91</c:v>
                </c:pt>
                <c:pt idx="5">
                  <c:v>91.5</c:v>
                </c:pt>
                <c:pt idx="6">
                  <c:v>92</c:v>
                </c:pt>
                <c:pt idx="7">
                  <c:v>92.5</c:v>
                </c:pt>
                <c:pt idx="8">
                  <c:v>93</c:v>
                </c:pt>
                <c:pt idx="9">
                  <c:v>93.4</c:v>
                </c:pt>
                <c:pt idx="10">
                  <c:v>93.9</c:v>
                </c:pt>
                <c:pt idx="11">
                  <c:v>94.4</c:v>
                </c:pt>
                <c:pt idx="12">
                  <c:v>94.9</c:v>
                </c:pt>
                <c:pt idx="13">
                  <c:v>95.4</c:v>
                </c:pt>
                <c:pt idx="14">
                  <c:v>95.8</c:v>
                </c:pt>
                <c:pt idx="15">
                  <c:v>96.3</c:v>
                </c:pt>
                <c:pt idx="16">
                  <c:v>96.3</c:v>
                </c:pt>
                <c:pt idx="17">
                  <c:v>96.3</c:v>
                </c:pt>
                <c:pt idx="18">
                  <c:v>96.3</c:v>
                </c:pt>
                <c:pt idx="19">
                  <c:v>96.3</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E0-49A0-B88C-AABD7E253E6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E0-49A0-B88C-AABD7E253E6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15E0-49A0-B88C-AABD7E253E6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E0-49A0-B88C-AABD7E253E6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5E0-49A0-B88C-AABD7E253E6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5E0-49A0-B88C-AABD7E253E6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39-428D-87FD-CC2B1EE1E5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15E0-49A0-B88C-AABD7E253E60}"/>
            </c:ext>
          </c:extLst>
        </c:ser>
        <c:dLbls>
          <c:showLegendKey val="0"/>
          <c:showVal val="0"/>
          <c:showCatName val="0"/>
          <c:showSerName val="0"/>
          <c:showPercent val="0"/>
          <c:showBubbleSize val="0"/>
        </c:dLbls>
        <c:axId val="84693760"/>
        <c:axId val="84695296"/>
      </c:scatterChart>
      <c:valAx>
        <c:axId val="84693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5296"/>
        <c:crosses val="autoZero"/>
        <c:crossBetween val="midCat"/>
        <c:majorUnit val="5"/>
      </c:valAx>
      <c:valAx>
        <c:axId val="84695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3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F72-4352-8DFA-68D2119118F5}"/>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F72-4352-8DFA-68D2119118F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72-4352-8DFA-68D2119118F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59-48F2-BF34-81F010828C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72-4352-8DFA-68D2119118F5}"/>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72-4352-8DFA-68D2119118F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72-4352-8DFA-68D2119118F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CC-4CC5-8FBC-F6488D0E33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8F72-4352-8DFA-68D2119118F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F72-4352-8DFA-68D2119118F5}"/>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F72-4352-8DFA-68D2119118F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F72-4352-8DFA-68D2119118F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59-48F2-BF34-81F010828C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8F72-4352-8DFA-68D2119118F5}"/>
            </c:ext>
          </c:extLst>
        </c:ser>
        <c:dLbls>
          <c:showLegendKey val="0"/>
          <c:showVal val="0"/>
          <c:showCatName val="0"/>
          <c:showSerName val="0"/>
          <c:showPercent val="0"/>
          <c:showBubbleSize val="0"/>
        </c:dLbls>
        <c:axId val="84818560"/>
        <c:axId val="84828544"/>
      </c:scatterChart>
      <c:valAx>
        <c:axId val="84818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8544"/>
        <c:crosses val="autoZero"/>
        <c:crossBetween val="midCat"/>
        <c:majorUnit val="5"/>
      </c:valAx>
      <c:valAx>
        <c:axId val="8482854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85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B82-465E-A79A-C0D8302EF69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B82-465E-A79A-C0D8302EF69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82-465E-A79A-C0D8302EF69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72-46ED-B01C-00EB21D6D3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82-465E-A79A-C0D8302EF69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B82-465E-A79A-C0D8302EF69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9B82-465E-A79A-C0D8302EF69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B82-465E-A79A-C0D8302EF69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B82-465E-A79A-C0D8302EF69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B82-465E-A79A-C0D8302EF69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72-46ED-B01C-00EB21D6D3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9B82-465E-A79A-C0D8302EF69D}"/>
            </c:ext>
          </c:extLst>
        </c:ser>
        <c:dLbls>
          <c:showLegendKey val="0"/>
          <c:showVal val="0"/>
          <c:showCatName val="0"/>
          <c:showSerName val="0"/>
          <c:showPercent val="0"/>
          <c:showBubbleSize val="0"/>
        </c:dLbls>
        <c:axId val="84857984"/>
        <c:axId val="84859520"/>
      </c:scatterChart>
      <c:valAx>
        <c:axId val="84857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9520"/>
        <c:crosses val="autoZero"/>
        <c:crossBetween val="midCat"/>
        <c:majorUnit val="5"/>
      </c:valAx>
      <c:valAx>
        <c:axId val="84859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7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82-4456-BBBE-588A1B7D0F6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82-4456-BBBE-588A1B7D0F6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82-4456-BBBE-588A1B7D0F6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84-4586-92C5-C05129C5B2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96.321525885558586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96.3</c:v>
                </c:pt>
                <c:pt idx="10">
                  <c:v>96.3</c:v>
                </c:pt>
                <c:pt idx="11">
                  <c:v>96.3</c:v>
                </c:pt>
                <c:pt idx="12">
                  <c:v>96.3</c:v>
                </c:pt>
                <c:pt idx="13">
                  <c:v>96.3</c:v>
                </c:pt>
                <c:pt idx="14">
                  <c:v>96.3</c:v>
                </c:pt>
                <c:pt idx="15">
                  <c:v>96.3</c:v>
                </c:pt>
                <c:pt idx="16">
                  <c:v>96.3</c:v>
                </c:pt>
                <c:pt idx="17">
                  <c:v>96.3</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95.6</c:v>
                </c:pt>
                <c:pt idx="10">
                  <c:v>95.6</c:v>
                </c:pt>
                <c:pt idx="11">
                  <c:v>95.6</c:v>
                </c:pt>
                <c:pt idx="12">
                  <c:v>95.6</c:v>
                </c:pt>
                <c:pt idx="13">
                  <c:v>95.6</c:v>
                </c:pt>
                <c:pt idx="14">
                  <c:v>95.6</c:v>
                </c:pt>
                <c:pt idx="15">
                  <c:v>95.6</c:v>
                </c:pt>
                <c:pt idx="16">
                  <c:v>95.6</c:v>
                </c:pt>
                <c:pt idx="17">
                  <c:v>95.6</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82-4456-BBBE-588A1B7D0F6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82-4456-BBBE-588A1B7D0F6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95.640326975476839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5F82-4456-BBBE-588A1B7D0F6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82-4456-BBBE-588A1B7D0F6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82-4456-BBBE-588A1B7D0F6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82-4456-BBBE-588A1B7D0F6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84-4586-92C5-C05129C5B2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5F82-4456-BBBE-588A1B7D0F66}"/>
            </c:ext>
          </c:extLst>
        </c:ser>
        <c:dLbls>
          <c:showLegendKey val="0"/>
          <c:showVal val="0"/>
          <c:showCatName val="0"/>
          <c:showSerName val="0"/>
          <c:showPercent val="0"/>
          <c:showBubbleSize val="0"/>
        </c:dLbls>
        <c:axId val="85565440"/>
        <c:axId val="85566976"/>
      </c:scatterChart>
      <c:valAx>
        <c:axId val="85565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6976"/>
        <c:crosses val="autoZero"/>
        <c:crossBetween val="midCat"/>
        <c:majorUnit val="5"/>
      </c:valAx>
      <c:valAx>
        <c:axId val="855669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54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24C-4DAA-B0B5-808A9D7C8D8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4C-4DAA-B0B5-808A9D7C8D8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4C-4DAA-B0B5-808A9D7C8D8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09-4AF6-8076-08D29E5D80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4C-4DAA-B0B5-808A9D7C8D8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4C-4DAA-B0B5-808A9D7C8D8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4C-4DAA-B0B5-808A9D7C8D8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09-4AF6-8076-08D29E5D80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4C-4DAA-B0B5-808A9D7C8D8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24C-4DAA-B0B5-808A9D7C8D8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24C-4DAA-B0B5-808A9D7C8D8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109-4AF6-8076-08D29E5D80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3312"/>
        <c:axId val="85854848"/>
      </c:scatterChart>
      <c:valAx>
        <c:axId val="8585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4848"/>
        <c:crosses val="autoZero"/>
        <c:crossBetween val="midCat"/>
        <c:majorUnit val="5"/>
      </c:valAx>
      <c:valAx>
        <c:axId val="85854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33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B7-4987-AC97-34FA763DDC4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B7-4987-AC97-34FA763DDC4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B7-4987-AC97-34FA763DDC4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B7-4987-AC97-34FA763DDC4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B7-4987-AC97-34FA763DDC4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B3-46D6-8B58-966AA5D2F8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4B7-4987-AC97-34FA763DDC4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4B7-4987-AC97-34FA763DDC4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5520"/>
        <c:axId val="86477056"/>
      </c:scatterChart>
      <c:valAx>
        <c:axId val="86475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7056"/>
        <c:crosses val="autoZero"/>
        <c:crossBetween val="midCat"/>
        <c:majorUnit val="5"/>
      </c:valAx>
      <c:valAx>
        <c:axId val="86477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55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DE-4FFD-B637-25DE5DA0A65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DE-4FFD-B637-25DE5DA0A65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DE-4FFD-B637-25DE5DA0A65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DE-4FFD-B637-25DE5DA0A658}"/>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DE-4FFD-B637-25DE5DA0A65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0FF-4B2A-85D1-F3AB5BBC93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CDE-4FFD-B637-25DE5DA0A65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CDE-4FFD-B637-25DE5DA0A65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36192"/>
        <c:axId val="86537728"/>
      </c:scatterChart>
      <c:valAx>
        <c:axId val="86536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7728"/>
        <c:crosses val="autoZero"/>
        <c:crossBetween val="midCat"/>
        <c:majorUnit val="5"/>
      </c:valAx>
      <c:valAx>
        <c:axId val="86537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61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DB-4276-9833-BDA84EDC848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DB-4276-9833-BDA84EDC848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DB-4276-9833-BDA84EDC848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85-4435-9EFA-86F965C0C0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DB-4276-9833-BDA84EDC848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DB-4276-9833-BDA84EDC848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DB-4276-9833-BDA84EDC848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2A-4C06-9DCC-CC98D28B70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DB-4276-9833-BDA84EDC848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7DB-4276-9833-BDA84EDC848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7DB-4276-9833-BDA84EDC848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33-43BF-BB54-AF30D8713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36064"/>
        <c:axId val="89346048"/>
      </c:scatterChart>
      <c:valAx>
        <c:axId val="89336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6048"/>
        <c:crosses val="autoZero"/>
        <c:crossBetween val="midCat"/>
        <c:majorUnit val="5"/>
      </c:valAx>
      <c:valAx>
        <c:axId val="893460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60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7259-4D03-90FD-98E23F5D2B20}"/>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52.064971200000002</c:v>
                </c:pt>
                <c:pt idx="3">
                  <c:v>1E-10</c:v>
                </c:pt>
                <c:pt idx="4">
                  <c:v>1E-10</c:v>
                </c:pt>
                <c:pt idx="5">
                  <c:v>1E-10</c:v>
                </c:pt>
              </c:numCache>
            </c:numRef>
          </c:val>
          <c:extLst>
            <c:ext xmlns:c16="http://schemas.microsoft.com/office/drawing/2014/chart" uri="{C3380CC4-5D6E-409C-BE32-E72D297353CC}">
              <c16:uniqueId val="{00000002-7259-4D03-90FD-98E23F5D2B20}"/>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26.778166729999999</c:v>
                </c:pt>
                <c:pt idx="3">
                  <c:v>1E-10</c:v>
                </c:pt>
                <c:pt idx="4">
                  <c:v>1E-10</c:v>
                </c:pt>
                <c:pt idx="5">
                  <c:v>1E-10</c:v>
                </c:pt>
              </c:numCache>
            </c:numRef>
          </c:val>
          <c:extLst>
            <c:ext xmlns:c16="http://schemas.microsoft.com/office/drawing/2014/chart" uri="{C3380CC4-5D6E-409C-BE32-E72D297353CC}">
              <c16:uniqueId val="{00000003-7259-4D03-90FD-98E23F5D2B20}"/>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99.7454982</c:v>
                </c:pt>
                <c:pt idx="2">
                  <c:v>0</c:v>
                </c:pt>
                <c:pt idx="3">
                  <c:v>100</c:v>
                </c:pt>
                <c:pt idx="4">
                  <c:v>100</c:v>
                </c:pt>
                <c:pt idx="5">
                  <c:v>100</c:v>
                </c:pt>
              </c:numCache>
            </c:numRef>
          </c:val>
          <c:extLst>
            <c:ext xmlns:c16="http://schemas.microsoft.com/office/drawing/2014/chart" uri="{C3380CC4-5D6E-409C-BE32-E72D297353CC}">
              <c16:uniqueId val="{00000004-7259-4D03-90FD-98E23F5D2B20}"/>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0.2545018007</c:v>
                </c:pt>
                <c:pt idx="2">
                  <c:v>21.156862069999999</c:v>
                </c:pt>
                <c:pt idx="3">
                  <c:v>1E-10</c:v>
                </c:pt>
                <c:pt idx="4">
                  <c:v>1E-10</c:v>
                </c:pt>
                <c:pt idx="5">
                  <c:v>1E-10</c:v>
                </c:pt>
              </c:numCache>
            </c:numRef>
          </c:val>
          <c:extLst>
            <c:ext xmlns:c16="http://schemas.microsoft.com/office/drawing/2014/chart" uri="{C3380CC4-5D6E-409C-BE32-E72D297353CC}">
              <c16:uniqueId val="{00000005-7259-4D03-90FD-98E23F5D2B20}"/>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D8-462B-BD12-AC36FC046D6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D8-462B-BD12-AC36FC046D6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D8-462B-BD12-AC36FC046D6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D8-462B-BD12-AC36FC046D6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D8-462B-BD12-AC36FC046D6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16-4624-B044-1FC108800A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6D8-462B-BD12-AC36FC046D6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6D8-462B-BD12-AC36FC046D6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17312"/>
        <c:axId val="89918848"/>
      </c:scatterChart>
      <c:valAx>
        <c:axId val="89917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8848"/>
        <c:crosses val="autoZero"/>
        <c:crossBetween val="midCat"/>
        <c:majorUnit val="5"/>
      </c:valAx>
      <c:valAx>
        <c:axId val="89918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7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31-475F-92B8-5FA647B64AEA}"/>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31-475F-92B8-5FA647B64AE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31-475F-92B8-5FA647B64AEA}"/>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31-475F-92B8-5FA647B64AEA}"/>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31-475F-92B8-5FA647B64AE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B18-4A30-A5A2-88279B5D29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631-475F-92B8-5FA647B64AEA}"/>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631-475F-92B8-5FA647B64AEA}"/>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631-475F-92B8-5FA647B64AE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9B-40D1-9017-B6B45347BA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23456"/>
        <c:axId val="90724992"/>
      </c:scatterChart>
      <c:valAx>
        <c:axId val="907234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4992"/>
        <c:crosses val="autoZero"/>
        <c:crossBetween val="midCat"/>
        <c:majorUnit val="5"/>
      </c:valAx>
      <c:valAx>
        <c:axId val="907249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34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95.6</c:v>
                </c:pt>
                <c:pt idx="1">
                  <c:v>97.899159659999995</c:v>
                </c:pt>
                <c:pt idx="2">
                  <c:v>91.472868219999995</c:v>
                </c:pt>
                <c:pt idx="3">
                  <c:v>1E-10</c:v>
                </c:pt>
                <c:pt idx="4">
                  <c:v>95.640326979999998</c:v>
                </c:pt>
                <c:pt idx="5">
                  <c:v>1E-10</c:v>
                </c:pt>
              </c:numCache>
            </c:numRef>
          </c:val>
          <c:extLst>
            <c:ext xmlns:c16="http://schemas.microsoft.com/office/drawing/2014/chart" uri="{C3380CC4-5D6E-409C-BE32-E72D297353CC}">
              <c16:uniqueId val="{00000000-DACF-471F-9871-31FC99DD805B}"/>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0.7</c:v>
                </c:pt>
                <c:pt idx="1">
                  <c:v>1.8907563030000001</c:v>
                </c:pt>
                <c:pt idx="2">
                  <c:v>1E-10</c:v>
                </c:pt>
                <c:pt idx="3">
                  <c:v>1E-10</c:v>
                </c:pt>
                <c:pt idx="4">
                  <c:v>0.6811989101</c:v>
                </c:pt>
                <c:pt idx="5">
                  <c:v>1E-10</c:v>
                </c:pt>
              </c:numCache>
            </c:numRef>
          </c:val>
          <c:extLst>
            <c:ext xmlns:c16="http://schemas.microsoft.com/office/drawing/2014/chart" uri="{C3380CC4-5D6E-409C-BE32-E72D297353CC}">
              <c16:uniqueId val="{00000001-DACF-471F-9871-31FC99DD805B}"/>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8.5271317829999997</c:v>
                </c:pt>
                <c:pt idx="3">
                  <c:v>100</c:v>
                </c:pt>
                <c:pt idx="4">
                  <c:v>0</c:v>
                </c:pt>
                <c:pt idx="5">
                  <c:v>100</c:v>
                </c:pt>
              </c:numCache>
            </c:numRef>
          </c:val>
          <c:extLst>
            <c:ext xmlns:c16="http://schemas.microsoft.com/office/drawing/2014/chart" uri="{C3380CC4-5D6E-409C-BE32-E72D297353CC}">
              <c16:uniqueId val="{00000002-DACF-471F-9871-31FC99DD805B}"/>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3.7</c:v>
                </c:pt>
                <c:pt idx="1">
                  <c:v>0.2100840336</c:v>
                </c:pt>
                <c:pt idx="2">
                  <c:v>1E-10</c:v>
                </c:pt>
                <c:pt idx="3">
                  <c:v>1E-10</c:v>
                </c:pt>
                <c:pt idx="4">
                  <c:v>3.6784741140000001</c:v>
                </c:pt>
                <c:pt idx="5">
                  <c:v>1E-10</c:v>
                </c:pt>
              </c:numCache>
            </c:numRef>
          </c:val>
          <c:extLst>
            <c:ext xmlns:c16="http://schemas.microsoft.com/office/drawing/2014/chart" uri="{C3380CC4-5D6E-409C-BE32-E72D297353CC}">
              <c16:uniqueId val="{00000003-DACF-471F-9871-31FC99DD805B}"/>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EAE-4688-9CDD-D870B98B59F7}"/>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AE-4688-9CDD-D870B98B59F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AE-4688-9CDD-D870B98B59F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AE-4688-9CDD-D870B98B59F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FC-4C04-90E8-361F66DC3C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2EAE-4688-9CDD-D870B98B59F7}"/>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91</c:v>
                </c:pt>
                <c:pt idx="1">
                  <c:v>91</c:v>
                </c:pt>
                <c:pt idx="2">
                  <c:v>91</c:v>
                </c:pt>
                <c:pt idx="3">
                  <c:v>91</c:v>
                </c:pt>
                <c:pt idx="4">
                  <c:v>91</c:v>
                </c:pt>
                <c:pt idx="5">
                  <c:v>91.5</c:v>
                </c:pt>
                <c:pt idx="6">
                  <c:v>92</c:v>
                </c:pt>
                <c:pt idx="7">
                  <c:v>92.5</c:v>
                </c:pt>
                <c:pt idx="8">
                  <c:v>93</c:v>
                </c:pt>
                <c:pt idx="9">
                  <c:v>93.5</c:v>
                </c:pt>
                <c:pt idx="10">
                  <c:v>93.9</c:v>
                </c:pt>
                <c:pt idx="11">
                  <c:v>94.4</c:v>
                </c:pt>
                <c:pt idx="12">
                  <c:v>94.9</c:v>
                </c:pt>
                <c:pt idx="13">
                  <c:v>95.4</c:v>
                </c:pt>
                <c:pt idx="14">
                  <c:v>95.9</c:v>
                </c:pt>
                <c:pt idx="15">
                  <c:v>96.4</c:v>
                </c:pt>
                <c:pt idx="16">
                  <c:v>96.4</c:v>
                </c:pt>
                <c:pt idx="17">
                  <c:v>96.4</c:v>
                </c:pt>
                <c:pt idx="18">
                  <c:v>96.4</c:v>
                </c:pt>
                <c:pt idx="19">
                  <c:v>96.4</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92</c:v>
                </c:pt>
                <c:pt idx="1">
                  <c:v>95.4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AE-4688-9CDD-D870B98B59F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AE-4688-9CDD-D870B98B59F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AE-4688-9CDD-D870B98B59F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FC-4C04-90E8-361F66DC3C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5952"/>
        <c:axId val="91366144"/>
      </c:scatterChart>
      <c:valAx>
        <c:axId val="9076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6144"/>
        <c:crosses val="autoZero"/>
        <c:crossBetween val="midCat"/>
        <c:majorUnit val="5"/>
      </c:valAx>
      <c:valAx>
        <c:axId val="91366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595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98.8</c:v>
                </c:pt>
                <c:pt idx="1">
                  <c:v>98.8</c:v>
                </c:pt>
                <c:pt idx="2">
                  <c:v>98.8</c:v>
                </c:pt>
                <c:pt idx="3">
                  <c:v>98.8</c:v>
                </c:pt>
                <c:pt idx="4">
                  <c:v>98.8</c:v>
                </c:pt>
                <c:pt idx="5">
                  <c:v>98.9</c:v>
                </c:pt>
                <c:pt idx="6">
                  <c:v>99</c:v>
                </c:pt>
                <c:pt idx="7">
                  <c:v>99.1</c:v>
                </c:pt>
                <c:pt idx="8">
                  <c:v>99.2</c:v>
                </c:pt>
                <c:pt idx="9">
                  <c:v>99.2</c:v>
                </c:pt>
                <c:pt idx="10">
                  <c:v>99.3</c:v>
                </c:pt>
                <c:pt idx="11">
                  <c:v>99.4</c:v>
                </c:pt>
                <c:pt idx="12">
                  <c:v>99.5</c:v>
                </c:pt>
                <c:pt idx="13">
                  <c:v>99.6</c:v>
                </c:pt>
                <c:pt idx="14">
                  <c:v>99.7</c:v>
                </c:pt>
                <c:pt idx="15">
                  <c:v>99.7</c:v>
                </c:pt>
                <c:pt idx="16">
                  <c:v>99.7</c:v>
                </c:pt>
                <c:pt idx="17">
                  <c:v>99.7</c:v>
                </c:pt>
                <c:pt idx="18">
                  <c:v>99.7</c:v>
                </c:pt>
                <c:pt idx="19">
                  <c:v>99.7</c:v>
                </c:pt>
                <c:pt idx="20">
                  <c:v>99.7</c:v>
                </c:pt>
                <c:pt idx="21">
                  <c:v>99.7</c:v>
                </c:pt>
                <c:pt idx="22">
                  <c:v>99.7</c:v>
                </c:pt>
                <c:pt idx="23">
                  <c:v>99.7</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EB-46A2-8F58-429EB3B5F7A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EB-46A2-8F58-429EB3B5F7A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EB-46A2-8F58-429EB3B5F7A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31-4301-B8DC-82E3ADB54F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99</c:v>
                </c:pt>
                <c:pt idx="1">
                  <c:v>99.579831932773118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EB-46A2-8F58-429EB3B5F7A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EB-46A2-8F58-429EB3B5F7A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EB-46A2-8F58-429EB3B5F7A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31-4301-B8DC-82E3ADB54F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A9EB-46A2-8F58-429EB3B5F7A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EB-46A2-8F58-429EB3B5F7A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EB-46A2-8F58-429EB3B5F7A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9EB-46A2-8F58-429EB3B5F7A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31-4301-B8DC-82E3ADB54F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A9EB-46A2-8F58-429EB3B5F7AF}"/>
            </c:ext>
          </c:extLst>
        </c:ser>
        <c:dLbls>
          <c:showLegendKey val="0"/>
          <c:showVal val="0"/>
          <c:showCatName val="0"/>
          <c:showSerName val="0"/>
          <c:showPercent val="0"/>
          <c:showBubbleSize val="0"/>
        </c:dLbls>
        <c:axId val="121989376"/>
        <c:axId val="122286080"/>
      </c:scatterChart>
      <c:valAx>
        <c:axId val="1219893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6080"/>
        <c:crosses val="autoZero"/>
        <c:crossBetween val="midCat"/>
        <c:majorUnit val="5"/>
      </c:valAx>
      <c:valAx>
        <c:axId val="122286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93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82.1</c:v>
                </c:pt>
                <c:pt idx="1">
                  <c:v>82.1</c:v>
                </c:pt>
                <c:pt idx="2">
                  <c:v>82.1</c:v>
                </c:pt>
                <c:pt idx="3">
                  <c:v>82.1</c:v>
                </c:pt>
                <c:pt idx="4">
                  <c:v>82.1</c:v>
                </c:pt>
                <c:pt idx="5">
                  <c:v>81.900000000000006</c:v>
                </c:pt>
                <c:pt idx="6">
                  <c:v>81.8</c:v>
                </c:pt>
                <c:pt idx="7">
                  <c:v>81.599999999999994</c:v>
                </c:pt>
                <c:pt idx="8">
                  <c:v>81.400000000000006</c:v>
                </c:pt>
                <c:pt idx="9">
                  <c:v>81.2</c:v>
                </c:pt>
                <c:pt idx="10">
                  <c:v>81.099999999999994</c:v>
                </c:pt>
                <c:pt idx="11">
                  <c:v>80.900000000000006</c:v>
                </c:pt>
                <c:pt idx="12">
                  <c:v>80.7</c:v>
                </c:pt>
                <c:pt idx="13">
                  <c:v>80.599999999999994</c:v>
                </c:pt>
                <c:pt idx="14">
                  <c:v>80.400000000000006</c:v>
                </c:pt>
                <c:pt idx="15">
                  <c:v>80.2</c:v>
                </c:pt>
                <c:pt idx="16">
                  <c:v>80</c:v>
                </c:pt>
                <c:pt idx="17">
                  <c:v>79.900000000000006</c:v>
                </c:pt>
                <c:pt idx="18">
                  <c:v>79.7</c:v>
                </c:pt>
                <c:pt idx="19">
                  <c:v>79.5</c:v>
                </c:pt>
                <c:pt idx="20">
                  <c:v>79.400000000000006</c:v>
                </c:pt>
                <c:pt idx="21">
                  <c:v>79.2</c:v>
                </c:pt>
                <c:pt idx="22">
                  <c:v>79</c:v>
                </c:pt>
                <c:pt idx="23">
                  <c:v>78.8</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8D1-4A09-AD52-E4584335780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D1-4A09-AD52-E4584335780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D1-4A09-AD52-E4584335780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42-4332-8E06-593AF01FAA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78</c:v>
                </c:pt>
                <c:pt idx="1">
                  <c:v>87.596899224806208</c:v>
                </c:pt>
                <c:pt idx="2">
                  <c:v>75.900000000000006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52.1</c:v>
                </c:pt>
                <c:pt idx="18">
                  <c:v>52.1</c:v>
                </c:pt>
                <c:pt idx="19">
                  <c:v>52.1</c:v>
                </c:pt>
                <c:pt idx="20">
                  <c:v>52.1</c:v>
                </c:pt>
                <c:pt idx="21">
                  <c:v>52.1</c:v>
                </c:pt>
                <c:pt idx="22">
                  <c:v>52.1</c:v>
                </c:pt>
                <c:pt idx="23">
                  <c:v>52.1</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D1-4A09-AD52-E4584335780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D1-4A09-AD52-E4584335780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D1-4A09-AD52-E4584335780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42-4332-8E06-593AF01FAA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52.064971200000009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78D1-4A09-AD52-E4584335780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D1-4A09-AD52-E4584335780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D1-4A09-AD52-E4584335780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D1-4A09-AD52-E4584335780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42-4332-8E06-593AF01FAA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78D1-4A09-AD52-E45843357806}"/>
            </c:ext>
          </c:extLst>
        </c:ser>
        <c:dLbls>
          <c:showLegendKey val="0"/>
          <c:showVal val="0"/>
          <c:showCatName val="0"/>
          <c:showSerName val="0"/>
          <c:showPercent val="0"/>
          <c:showBubbleSize val="0"/>
        </c:dLbls>
        <c:axId val="136130560"/>
        <c:axId val="136132864"/>
      </c:scatterChart>
      <c:valAx>
        <c:axId val="136130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864"/>
        <c:crosses val="autoZero"/>
        <c:crossBetween val="midCat"/>
        <c:majorUnit val="5"/>
      </c:valAx>
      <c:valAx>
        <c:axId val="1361328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05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99BB-48F8-A839-7E9760CD3284}"/>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BB-48F8-A839-7E9760CD328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BB-48F8-A839-7E9760CD3284}"/>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BB-48F8-A839-7E9760CD328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389-4990-8416-2FFA4EB15D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99BB-48F8-A839-7E9760CD3284}"/>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96.3</c:v>
                </c:pt>
                <c:pt idx="10">
                  <c:v>96.3</c:v>
                </c:pt>
                <c:pt idx="11">
                  <c:v>96.3</c:v>
                </c:pt>
                <c:pt idx="12">
                  <c:v>96.3</c:v>
                </c:pt>
                <c:pt idx="13">
                  <c:v>96.3</c:v>
                </c:pt>
                <c:pt idx="14">
                  <c:v>96.3</c:v>
                </c:pt>
                <c:pt idx="15">
                  <c:v>96.3</c:v>
                </c:pt>
                <c:pt idx="16">
                  <c:v>96.3</c:v>
                </c:pt>
                <c:pt idx="17">
                  <c:v>96.3</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96.3</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95.6</c:v>
                </c:pt>
                <c:pt idx="10">
                  <c:v>95.6</c:v>
                </c:pt>
                <c:pt idx="11">
                  <c:v>95.6</c:v>
                </c:pt>
                <c:pt idx="12">
                  <c:v>95.6</c:v>
                </c:pt>
                <c:pt idx="13">
                  <c:v>95.6</c:v>
                </c:pt>
                <c:pt idx="14">
                  <c:v>95.6</c:v>
                </c:pt>
                <c:pt idx="15">
                  <c:v>95.6</c:v>
                </c:pt>
                <c:pt idx="16">
                  <c:v>95.6</c:v>
                </c:pt>
                <c:pt idx="17">
                  <c:v>95.6</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BB-48F8-A839-7E9760CD328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BB-48F8-A839-7E9760CD3284}"/>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BB-48F8-A839-7E9760CD328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89-4990-8416-2FFA4EB15D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95.6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5568"/>
        <c:axId val="182447104"/>
      </c:scatterChart>
      <c:valAx>
        <c:axId val="18244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104"/>
        <c:crosses val="autoZero"/>
        <c:crossBetween val="midCat"/>
        <c:majorUnit val="5"/>
      </c:valAx>
      <c:valAx>
        <c:axId val="182447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99.8</c:v>
                </c:pt>
                <c:pt idx="1">
                  <c:v>99.8</c:v>
                </c:pt>
                <c:pt idx="2">
                  <c:v>99.8</c:v>
                </c:pt>
                <c:pt idx="3">
                  <c:v>99.8</c:v>
                </c:pt>
                <c:pt idx="4">
                  <c:v>99.8</c:v>
                </c:pt>
                <c:pt idx="5">
                  <c:v>99.8</c:v>
                </c:pt>
                <c:pt idx="6">
                  <c:v>99.8</c:v>
                </c:pt>
                <c:pt idx="7">
                  <c:v>99.8</c:v>
                </c:pt>
                <c:pt idx="8">
                  <c:v>99.8</c:v>
                </c:pt>
                <c:pt idx="9">
                  <c:v>99.8</c:v>
                </c:pt>
                <c:pt idx="10">
                  <c:v>99.8</c:v>
                </c:pt>
                <c:pt idx="11">
                  <c:v>99.8</c:v>
                </c:pt>
                <c:pt idx="12">
                  <c:v>99.8</c:v>
                </c:pt>
                <c:pt idx="13">
                  <c:v>99.8</c:v>
                </c:pt>
                <c:pt idx="14">
                  <c:v>99.8</c:v>
                </c:pt>
                <c:pt idx="15">
                  <c:v>99.8</c:v>
                </c:pt>
                <c:pt idx="16">
                  <c:v>99.8</c:v>
                </c:pt>
                <c:pt idx="17">
                  <c:v>99.8</c:v>
                </c:pt>
                <c:pt idx="18">
                  <c:v>99.8</c:v>
                </c:pt>
                <c:pt idx="19">
                  <c:v>99.8</c:v>
                </c:pt>
                <c:pt idx="20">
                  <c:v>99.8</c:v>
                </c:pt>
                <c:pt idx="21">
                  <c:v>99.8</c:v>
                </c:pt>
                <c:pt idx="22">
                  <c:v>99.8</c:v>
                </c:pt>
                <c:pt idx="23">
                  <c:v>99.8</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5D-4D6A-B7E5-64C6C71FEDE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5D-4D6A-B7E5-64C6C71FEDE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5D-4D6A-B7E5-64C6C71FEDE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8BA-43DF-8F4B-92F7DB9748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99.789915966386559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97.9</c:v>
                </c:pt>
                <c:pt idx="10">
                  <c:v>97.9</c:v>
                </c:pt>
                <c:pt idx="11">
                  <c:v>97.9</c:v>
                </c:pt>
                <c:pt idx="12">
                  <c:v>97.9</c:v>
                </c:pt>
                <c:pt idx="13">
                  <c:v>97.9</c:v>
                </c:pt>
                <c:pt idx="14">
                  <c:v>97.9</c:v>
                </c:pt>
                <c:pt idx="15">
                  <c:v>97.9</c:v>
                </c:pt>
                <c:pt idx="16">
                  <c:v>97.9</c:v>
                </c:pt>
                <c:pt idx="17">
                  <c:v>97.9</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5D-4D6A-B7E5-64C6C71FEDE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97.899159663865547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345D-4D6A-B7E5-64C6C71FEDE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45D-4D6A-B7E5-64C6C71FEDE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45D-4D6A-B7E5-64C6C71FEDE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45D-4D6A-B7E5-64C6C71FEDE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8BA-43DF-8F4B-92F7DB9748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45D-4D6A-B7E5-64C6C71FEDE0}"/>
            </c:ext>
          </c:extLst>
        </c:ser>
        <c:dLbls>
          <c:showLegendKey val="0"/>
          <c:showVal val="0"/>
          <c:showCatName val="0"/>
          <c:showSerName val="0"/>
          <c:showPercent val="0"/>
          <c:showBubbleSize val="0"/>
        </c:dLbls>
        <c:axId val="238264320"/>
        <c:axId val="238265856"/>
      </c:scatterChart>
      <c:valAx>
        <c:axId val="238264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856"/>
        <c:crosses val="autoZero"/>
        <c:crossBetween val="midCat"/>
        <c:majorUnit val="5"/>
      </c:valAx>
      <c:valAx>
        <c:axId val="2382658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43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5A-4F41-96FE-B6C51F67CD6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5A-4F41-96FE-B6C51F67CD63}"/>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5A-4F41-96FE-B6C51F67CD6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C0-4E70-A3AB-89086982A1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91.5</c:v>
                </c:pt>
                <c:pt idx="10">
                  <c:v>91.5</c:v>
                </c:pt>
                <c:pt idx="11">
                  <c:v>91.5</c:v>
                </c:pt>
                <c:pt idx="12">
                  <c:v>91.5</c:v>
                </c:pt>
                <c:pt idx="13">
                  <c:v>91.5</c:v>
                </c:pt>
                <c:pt idx="14">
                  <c:v>91.5</c:v>
                </c:pt>
                <c:pt idx="15">
                  <c:v>91.5</c:v>
                </c:pt>
                <c:pt idx="16">
                  <c:v>91.5</c:v>
                </c:pt>
                <c:pt idx="17">
                  <c:v>91.5</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5A-4F41-96FE-B6C51F67CD6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91.472868217054256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EF5A-4F41-96FE-B6C51F67CD6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5A-4F41-96FE-B6C51F67CD6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5A-4F41-96FE-B6C51F67CD63}"/>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F5A-4F41-96FE-B6C51F67CD6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C0-4E70-A3AB-89086982A1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EF5A-4F41-96FE-B6C51F67CD63}"/>
            </c:ext>
          </c:extLst>
        </c:ser>
        <c:dLbls>
          <c:showLegendKey val="0"/>
          <c:showVal val="0"/>
          <c:showCatName val="0"/>
          <c:showSerName val="0"/>
          <c:showPercent val="0"/>
          <c:showBubbleSize val="0"/>
        </c:dLbls>
        <c:axId val="381152256"/>
        <c:axId val="385107072"/>
      </c:scatterChart>
      <c:valAx>
        <c:axId val="381152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7072"/>
        <c:crosses val="autoZero"/>
        <c:crossBetween val="midCat"/>
        <c:majorUnit val="5"/>
      </c:valAx>
      <c:valAx>
        <c:axId val="38510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A585AB8C-FF37-4FF5-9D96-4A8D5DEA47B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A52C42FA-4B14-44AC-BDB8-3FC6757F290E}"/>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19E9EDA4-EFF5-48C4-9CD3-9D5897907EB9}"/>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F2B62E63-9980-46D3-8FB1-48F0E9E7A0F3}"/>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A99F9C88-FA7A-4329-8770-BC596AEBEE92}"/>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AA4B1AD3-632F-4AEC-AA17-01819958EE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FBA0B2F6-064C-4F79-A6A5-9F3C6AE76D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D7F63FC-4CF3-46EB-8332-99A3331EB8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46FCEA4C-2CAF-4414-87B4-D3B6789BECE3}"/>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18D885F7-3CFF-4299-84F1-AACBA2963E41}"/>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937961E6-21B0-4850-8BBB-7C7EC28A7885}"/>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A8174FB8-79D9-4E86-B74C-2DC91521974F}"/>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47F3D9E9-3967-4F26-9BDC-8BFAB6CB5E9C}"/>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9C8135BB-D365-490F-B2ED-7C0DDED3640B}"/>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25B880DF-C8A7-49F7-BF93-FB357ECFFEE0}"/>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3B163-57B3-48F1-8286-D8D0630D9F64}">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8" customWidth="true"/>
    <col min="2" max="2" width="2.375" style="288" customWidth="true"/>
    <col min="3" max="3" width="58" style="288" customWidth="true"/>
    <col min="4" max="4" width="7.75" style="288" customWidth="true"/>
    <col min="5" max="16384" width="7.75" style="288"/>
  </cols>
  <sheetData>
    <row xmlns:x14ac="http://schemas.microsoft.com/office/spreadsheetml/2009/9/ac" r="1" ht="29.25" customHeight="true" x14ac:dyDescent="0.25">
      <c r="A1" s="285"/>
      <c r="B1" s="286"/>
      <c r="C1" s="286"/>
      <c r="D1" s="286"/>
      <c r="E1" s="287"/>
      <c r="F1" s="287"/>
      <c r="G1" s="287"/>
      <c r="H1" s="287"/>
      <c r="I1" s="287"/>
      <c r="J1" s="287"/>
      <c r="K1" s="287"/>
      <c r="L1" s="287"/>
      <c r="M1" s="287"/>
      <c r="N1" s="287"/>
      <c r="O1" s="287"/>
      <c r="P1" s="287"/>
      <c r="Q1" s="287"/>
      <c r="R1" s="287"/>
    </row>
    <row xmlns:x14ac="http://schemas.microsoft.com/office/spreadsheetml/2009/9/ac" r="2" ht="23.25" x14ac:dyDescent="0.35">
      <c r="A2" s="286"/>
      <c r="B2" s="286"/>
      <c r="C2" s="289"/>
      <c r="D2" s="286"/>
      <c r="E2" s="287"/>
      <c r="F2" s="287"/>
      <c r="G2" s="286"/>
      <c r="H2" s="287"/>
      <c r="I2" s="287"/>
      <c r="J2" s="287"/>
      <c r="K2" s="287"/>
      <c r="L2" s="287"/>
      <c r="M2" s="287"/>
      <c r="N2" s="287"/>
      <c r="O2" s="287"/>
      <c r="P2" s="287"/>
      <c r="Q2" s="287"/>
      <c r="R2" s="287"/>
    </row>
    <row xmlns:x14ac="http://schemas.microsoft.com/office/spreadsheetml/2009/9/ac" r="3" ht="15" x14ac:dyDescent="0.2">
      <c r="A3" s="286"/>
      <c r="B3" s="286"/>
      <c r="C3" s="286"/>
      <c r="D3" s="286"/>
      <c r="F3" s="286"/>
      <c r="G3" s="286"/>
      <c r="H3" s="290"/>
      <c r="I3" s="290"/>
      <c r="J3" s="290"/>
      <c r="K3" s="290"/>
      <c r="L3" s="287"/>
      <c r="M3" s="287"/>
      <c r="N3" s="287"/>
      <c r="O3" s="287"/>
      <c r="P3" s="287"/>
      <c r="Q3" s="287"/>
      <c r="R3" s="287"/>
    </row>
    <row xmlns:x14ac="http://schemas.microsoft.com/office/spreadsheetml/2009/9/ac" r="4" ht="40.5" x14ac:dyDescent="0.2">
      <c r="A4" s="286"/>
      <c r="B4" s="286"/>
      <c r="C4" s="291" t="s">
        <v>144</v>
      </c>
      <c r="D4" s="286"/>
      <c r="E4" s="292"/>
      <c r="F4" s="287"/>
      <c r="G4" s="286"/>
      <c r="H4" s="287"/>
      <c r="I4" s="287"/>
      <c r="J4" s="287"/>
      <c r="K4" s="287"/>
      <c r="L4" s="287"/>
      <c r="M4" s="287"/>
      <c r="N4" s="287"/>
      <c r="O4" s="287"/>
      <c r="P4" s="287"/>
      <c r="Q4" s="287"/>
      <c r="R4" s="287"/>
    </row>
    <row xmlns:x14ac="http://schemas.microsoft.com/office/spreadsheetml/2009/9/ac" r="5" ht="20.25" x14ac:dyDescent="0.2">
      <c r="A5" s="286"/>
      <c r="B5" s="286"/>
      <c r="C5" s="293"/>
      <c r="D5" s="286"/>
      <c r="E5" s="292"/>
      <c r="F5" s="287"/>
      <c r="G5" s="286"/>
      <c r="H5" s="287"/>
      <c r="I5" s="287"/>
      <c r="J5" s="287"/>
      <c r="K5" s="287"/>
      <c r="L5" s="287"/>
      <c r="M5" s="287"/>
      <c r="N5" s="287"/>
      <c r="O5" s="287"/>
      <c r="P5" s="287"/>
      <c r="Q5" s="287"/>
      <c r="R5" s="287"/>
    </row>
    <row xmlns:x14ac="http://schemas.microsoft.com/office/spreadsheetml/2009/9/ac" r="6" ht="15" x14ac:dyDescent="0.2">
      <c r="A6" s="286"/>
      <c r="B6" s="286"/>
      <c r="C6" s="294" t="s">
        <v>151</v>
      </c>
      <c r="D6" s="287"/>
      <c r="E6" s="287"/>
      <c r="F6" s="287"/>
      <c r="G6" s="287"/>
      <c r="H6" s="287"/>
      <c r="I6" s="287"/>
      <c r="J6" s="287"/>
      <c r="K6" s="287"/>
      <c r="L6" s="287"/>
      <c r="M6" s="287"/>
      <c r="N6" s="287"/>
      <c r="O6" s="287"/>
      <c r="P6" s="287"/>
      <c r="Q6" s="287"/>
      <c r="R6" s="287"/>
    </row>
    <row xmlns:x14ac="http://schemas.microsoft.com/office/spreadsheetml/2009/9/ac" r="7" ht="26.25" x14ac:dyDescent="0.4">
      <c r="A7" s="286"/>
      <c r="B7" s="286"/>
      <c r="C7" s="295" t="str">
        <f>+'Water Data'!D1</f>
        <v>Chile</v>
      </c>
      <c r="D7" s="287"/>
      <c r="E7" s="287"/>
      <c r="F7" s="287"/>
      <c r="G7" s="287"/>
      <c r="H7" s="287"/>
      <c r="I7" s="287"/>
      <c r="J7" s="287"/>
      <c r="K7" s="287"/>
      <c r="L7" s="287"/>
      <c r="M7" s="287"/>
      <c r="N7" s="287"/>
      <c r="O7" s="287"/>
      <c r="P7" s="287"/>
      <c r="Q7" s="287"/>
      <c r="R7" s="287"/>
    </row>
    <row xmlns:x14ac="http://schemas.microsoft.com/office/spreadsheetml/2009/9/ac" r="8" ht="15" x14ac:dyDescent="0.2">
      <c r="A8" s="286"/>
      <c r="B8" s="286"/>
      <c r="C8" s="286"/>
      <c r="D8" s="287"/>
      <c r="E8" s="287"/>
      <c r="F8" s="287"/>
      <c r="G8" s="287"/>
      <c r="H8" s="287"/>
      <c r="I8" s="287"/>
      <c r="J8" s="287"/>
      <c r="K8" s="287"/>
      <c r="L8" s="287"/>
      <c r="M8" s="287"/>
      <c r="N8" s="287"/>
      <c r="O8" s="287"/>
      <c r="P8" s="287"/>
      <c r="Q8" s="287"/>
      <c r="R8" s="287"/>
    </row>
    <row xmlns:x14ac="http://schemas.microsoft.com/office/spreadsheetml/2009/9/ac" r="9" ht="15" x14ac:dyDescent="0.2">
      <c r="A9" s="286"/>
      <c r="B9" s="286"/>
      <c r="C9" s="296" t="s">
        <v>260</v>
      </c>
      <c r="D9" s="287"/>
      <c r="E9" s="287"/>
      <c r="F9" s="287"/>
      <c r="G9" s="287"/>
      <c r="H9" s="287"/>
      <c r="I9" s="287"/>
      <c r="J9" s="287"/>
      <c r="K9" s="287"/>
      <c r="L9" s="287"/>
      <c r="M9" s="287"/>
      <c r="N9" s="287"/>
      <c r="O9" s="287"/>
      <c r="P9" s="287"/>
      <c r="Q9" s="287"/>
      <c r="R9" s="287"/>
    </row>
    <row xmlns:x14ac="http://schemas.microsoft.com/office/spreadsheetml/2009/9/ac" r="10" ht="15" x14ac:dyDescent="0.2">
      <c r="A10" s="286"/>
      <c r="B10" s="286"/>
      <c r="C10" s="294"/>
      <c r="D10" s="287"/>
      <c r="E10" s="287"/>
      <c r="F10" s="287"/>
      <c r="G10" s="287"/>
      <c r="H10" s="287"/>
      <c r="I10" s="287"/>
      <c r="J10" s="287"/>
      <c r="K10" s="287"/>
      <c r="L10" s="287"/>
      <c r="M10" s="287"/>
      <c r="N10" s="287"/>
      <c r="O10" s="287"/>
      <c r="P10" s="287"/>
      <c r="Q10" s="287"/>
      <c r="R10" s="287"/>
    </row>
    <row xmlns:x14ac="http://schemas.microsoft.com/office/spreadsheetml/2009/9/ac" r="11" ht="15.95" customHeight="true" x14ac:dyDescent="0.2">
      <c r="A11" s="286"/>
      <c r="C11" s="320" t="s">
        <v>32</v>
      </c>
      <c r="D11" s="297"/>
      <c r="E11" s="298"/>
      <c r="F11" s="297"/>
      <c r="G11" s="297"/>
      <c r="H11" s="287"/>
      <c r="I11" s="287"/>
      <c r="J11" s="287"/>
      <c r="K11" s="287"/>
      <c r="L11" s="287"/>
      <c r="M11" s="287"/>
      <c r="N11" s="287"/>
      <c r="O11" s="287"/>
      <c r="P11" s="287"/>
      <c r="Q11" s="287"/>
      <c r="R11" s="287"/>
    </row>
    <row xmlns:x14ac="http://schemas.microsoft.com/office/spreadsheetml/2009/9/ac" r="12" ht="9" customHeight="true" x14ac:dyDescent="0.2">
      <c r="A12" s="286"/>
      <c r="B12" s="287"/>
      <c r="C12" s="299"/>
      <c r="D12" s="297"/>
      <c r="E12" s="298"/>
      <c r="F12" s="297"/>
      <c r="G12" s="297"/>
      <c r="H12" s="287"/>
      <c r="I12" s="287"/>
      <c r="J12" s="287"/>
      <c r="K12" s="287"/>
      <c r="L12" s="287"/>
      <c r="M12" s="287"/>
      <c r="N12" s="287"/>
      <c r="O12" s="287"/>
      <c r="P12" s="287"/>
      <c r="Q12" s="287"/>
      <c r="R12" s="287"/>
    </row>
    <row xmlns:x14ac="http://schemas.microsoft.com/office/spreadsheetml/2009/9/ac" r="13" ht="24.95" customHeight="true" x14ac:dyDescent="0.25">
      <c r="A13" s="286"/>
      <c r="B13" s="287"/>
      <c r="C13" s="300" t="s">
        <v>145</v>
      </c>
      <c r="D13" s="297"/>
      <c r="E13" s="298"/>
      <c r="F13" s="297"/>
      <c r="G13" s="297"/>
      <c r="H13" s="287"/>
      <c r="I13" s="287"/>
      <c r="J13" s="287"/>
      <c r="K13" s="287"/>
      <c r="L13" s="287"/>
      <c r="M13" s="287"/>
      <c r="N13" s="287"/>
      <c r="O13" s="287"/>
      <c r="P13" s="287"/>
      <c r="Q13" s="287"/>
      <c r="R13" s="287"/>
    </row>
    <row xmlns:x14ac="http://schemas.microsoft.com/office/spreadsheetml/2009/9/ac" r="14" ht="21.95" customHeight="true" x14ac:dyDescent="0.2">
      <c r="A14" s="286"/>
      <c r="B14" s="301"/>
      <c r="C14" s="302" t="s">
        <v>152</v>
      </c>
      <c r="D14" s="297"/>
      <c r="E14" s="298"/>
      <c r="F14" s="297"/>
      <c r="G14" s="297"/>
      <c r="H14" s="287"/>
      <c r="I14" s="287"/>
      <c r="J14" s="287"/>
      <c r="K14" s="287"/>
      <c r="L14" s="287"/>
      <c r="M14" s="287"/>
      <c r="N14" s="287"/>
      <c r="O14" s="287"/>
      <c r="P14" s="287"/>
      <c r="Q14" s="287"/>
      <c r="R14" s="287"/>
    </row>
    <row xmlns:x14ac="http://schemas.microsoft.com/office/spreadsheetml/2009/9/ac" r="15" ht="15" x14ac:dyDescent="0.2">
      <c r="A15" s="286"/>
      <c r="B15" s="301"/>
      <c r="C15" s="303" t="s">
        <v>153</v>
      </c>
      <c r="D15" s="297"/>
      <c r="E15" s="298"/>
      <c r="F15" s="297"/>
      <c r="G15" s="297"/>
      <c r="H15" s="287"/>
      <c r="I15" s="287"/>
      <c r="J15" s="287"/>
      <c r="K15" s="287"/>
      <c r="L15" s="287"/>
      <c r="M15" s="287"/>
      <c r="N15" s="287"/>
      <c r="O15" s="287"/>
      <c r="P15" s="287"/>
      <c r="Q15" s="287"/>
      <c r="R15" s="287"/>
    </row>
    <row xmlns:x14ac="http://schemas.microsoft.com/office/spreadsheetml/2009/9/ac" r="16" ht="15" x14ac:dyDescent="0.2">
      <c r="A16" s="286"/>
      <c r="B16" s="301"/>
      <c r="C16" s="302" t="s">
        <v>241</v>
      </c>
      <c r="D16" s="297"/>
      <c r="E16" s="298"/>
      <c r="F16" s="297"/>
      <c r="G16" s="297"/>
      <c r="H16" s="287"/>
      <c r="I16" s="287"/>
      <c r="J16" s="287"/>
      <c r="K16" s="287"/>
      <c r="L16" s="287"/>
      <c r="M16" s="287"/>
      <c r="N16" s="287"/>
      <c r="O16" s="287"/>
      <c r="P16" s="287"/>
      <c r="Q16" s="287"/>
      <c r="R16" s="287"/>
    </row>
    <row xmlns:x14ac="http://schemas.microsoft.com/office/spreadsheetml/2009/9/ac" r="17" ht="26.1" customHeight="true" x14ac:dyDescent="0.2">
      <c r="A17" s="286"/>
      <c r="B17" s="298"/>
      <c r="C17" s="304"/>
      <c r="D17" s="297"/>
      <c r="E17" s="301"/>
      <c r="F17" s="297"/>
      <c r="G17" s="297"/>
      <c r="H17" s="287"/>
      <c r="I17" s="287"/>
      <c r="J17" s="287"/>
      <c r="K17" s="287"/>
      <c r="L17" s="287"/>
      <c r="M17" s="287"/>
      <c r="N17" s="287"/>
      <c r="O17" s="287"/>
      <c r="P17" s="287"/>
      <c r="Q17" s="287"/>
      <c r="R17" s="287"/>
    </row>
    <row xmlns:x14ac="http://schemas.microsoft.com/office/spreadsheetml/2009/9/ac" r="18" ht="15.75" x14ac:dyDescent="0.25">
      <c r="A18" s="286"/>
      <c r="B18" s="298"/>
      <c r="C18" s="305" t="s">
        <v>33</v>
      </c>
      <c r="D18" s="297"/>
      <c r="E18" s="306"/>
      <c r="F18" s="297"/>
      <c r="G18" s="297"/>
      <c r="H18" s="287"/>
      <c r="I18" s="287"/>
      <c r="J18" s="287"/>
      <c r="K18" s="287"/>
      <c r="L18" s="287"/>
      <c r="M18" s="287"/>
      <c r="N18" s="287"/>
      <c r="O18" s="287"/>
      <c r="P18" s="287"/>
      <c r="Q18" s="287"/>
      <c r="R18" s="287"/>
    </row>
    <row xmlns:x14ac="http://schemas.microsoft.com/office/spreadsheetml/2009/9/ac" r="19" ht="15" x14ac:dyDescent="0.2">
      <c r="A19" s="286"/>
      <c r="B19" s="298"/>
      <c r="C19" s="307" t="s">
        <v>146</v>
      </c>
      <c r="D19" s="297"/>
      <c r="E19" s="308"/>
      <c r="F19" s="297"/>
      <c r="G19" s="297"/>
      <c r="H19" s="287"/>
      <c r="I19" s="287"/>
      <c r="J19" s="287"/>
      <c r="K19" s="287"/>
      <c r="L19" s="287"/>
      <c r="M19" s="287"/>
      <c r="N19" s="287"/>
      <c r="O19" s="287"/>
      <c r="P19" s="287"/>
      <c r="Q19" s="287"/>
      <c r="R19" s="287"/>
    </row>
    <row xmlns:x14ac="http://schemas.microsoft.com/office/spreadsheetml/2009/9/ac" r="20" ht="15" x14ac:dyDescent="0.2">
      <c r="A20" s="286"/>
      <c r="B20" s="298"/>
      <c r="C20" s="375" t="s">
        <v>147</v>
      </c>
      <c r="D20" s="297"/>
      <c r="E20" s="309"/>
      <c r="F20" s="297"/>
      <c r="G20" s="297"/>
      <c r="H20" s="287"/>
      <c r="I20" s="287"/>
      <c r="J20" s="287"/>
      <c r="K20" s="287"/>
      <c r="L20" s="287"/>
      <c r="M20" s="287"/>
      <c r="N20" s="287"/>
      <c r="O20" s="287"/>
      <c r="P20" s="287"/>
      <c r="Q20" s="287"/>
      <c r="R20" s="287"/>
    </row>
    <row xmlns:x14ac="http://schemas.microsoft.com/office/spreadsheetml/2009/9/ac" r="21" ht="15" x14ac:dyDescent="0.2">
      <c r="A21" s="286"/>
      <c r="B21" s="298"/>
      <c r="C21" s="376" t="s">
        <v>148</v>
      </c>
      <c r="D21" s="297"/>
      <c r="E21" s="310"/>
      <c r="F21" s="297"/>
      <c r="G21" s="297"/>
      <c r="H21" s="287"/>
      <c r="I21" s="287"/>
      <c r="J21" s="287"/>
      <c r="K21" s="287"/>
      <c r="L21" s="287"/>
      <c r="M21" s="287"/>
      <c r="N21" s="287"/>
      <c r="O21" s="287"/>
      <c r="P21" s="287"/>
      <c r="Q21" s="287"/>
      <c r="R21" s="287"/>
    </row>
    <row xmlns:x14ac="http://schemas.microsoft.com/office/spreadsheetml/2009/9/ac" r="22" ht="15" x14ac:dyDescent="0.2">
      <c r="A22" s="286"/>
      <c r="B22" s="298"/>
      <c r="C22" s="377" t="s">
        <v>149</v>
      </c>
      <c r="D22" s="297"/>
      <c r="E22" s="297"/>
      <c r="F22" s="297"/>
      <c r="G22" s="297"/>
      <c r="H22" s="287"/>
      <c r="I22" s="287"/>
      <c r="J22" s="287"/>
      <c r="K22" s="287"/>
      <c r="L22" s="287"/>
      <c r="M22" s="287"/>
      <c r="N22" s="287"/>
      <c r="O22" s="287"/>
      <c r="P22" s="287"/>
      <c r="Q22" s="287"/>
      <c r="R22" s="287"/>
    </row>
    <row xmlns:x14ac="http://schemas.microsoft.com/office/spreadsheetml/2009/9/ac" r="23" ht="15" x14ac:dyDescent="0.2">
      <c r="A23" s="286"/>
      <c r="B23" s="298"/>
      <c r="C23" s="307" t="s">
        <v>150</v>
      </c>
      <c r="D23" s="297"/>
      <c r="E23" s="297"/>
      <c r="F23" s="297"/>
      <c r="G23" s="297"/>
      <c r="H23" s="287"/>
      <c r="I23" s="287"/>
      <c r="J23" s="287"/>
      <c r="K23" s="287"/>
      <c r="L23" s="287"/>
      <c r="M23" s="287"/>
      <c r="N23" s="287"/>
      <c r="O23" s="287"/>
      <c r="P23" s="287"/>
      <c r="Q23" s="287"/>
      <c r="R23" s="287"/>
    </row>
    <row xmlns:x14ac="http://schemas.microsoft.com/office/spreadsheetml/2009/9/ac" r="24" ht="15" x14ac:dyDescent="0.2">
      <c r="A24" s="286"/>
      <c r="B24" s="298"/>
      <c r="C24" s="311"/>
      <c r="D24" s="297"/>
      <c r="E24" s="297"/>
      <c r="F24" s="297"/>
      <c r="G24" s="297"/>
      <c r="H24" s="287"/>
      <c r="I24" s="287"/>
      <c r="J24" s="287"/>
      <c r="K24" s="287"/>
      <c r="L24" s="287"/>
      <c r="M24" s="287"/>
      <c r="N24" s="287"/>
      <c r="O24" s="287"/>
      <c r="P24" s="287"/>
      <c r="Q24" s="287"/>
      <c r="R24" s="287"/>
    </row>
    <row xmlns:x14ac="http://schemas.microsoft.com/office/spreadsheetml/2009/9/ac" r="25" ht="15.95" customHeight="true" x14ac:dyDescent="0.2">
      <c r="A25" s="312"/>
      <c r="B25" s="312"/>
      <c r="C25" s="313"/>
      <c r="D25" s="286"/>
      <c r="E25" s="287"/>
      <c r="F25" s="287"/>
      <c r="G25" s="287"/>
      <c r="H25" s="287"/>
      <c r="I25" s="287"/>
      <c r="J25" s="287"/>
      <c r="K25" s="287"/>
      <c r="L25" s="287"/>
      <c r="M25" s="287"/>
      <c r="N25" s="287"/>
      <c r="O25" s="287"/>
      <c r="P25" s="287"/>
      <c r="Q25" s="287"/>
      <c r="R25" s="287"/>
    </row>
    <row xmlns:x14ac="http://schemas.microsoft.com/office/spreadsheetml/2009/9/ac" r="26" ht="23.25" x14ac:dyDescent="0.2">
      <c r="A26" s="312"/>
      <c r="B26" s="312"/>
      <c r="C26" s="312"/>
      <c r="D26" s="286"/>
      <c r="E26" s="287"/>
      <c r="F26" s="287"/>
      <c r="G26" s="287"/>
      <c r="H26" s="287"/>
      <c r="I26" s="287"/>
      <c r="J26" s="287"/>
      <c r="K26" s="287"/>
      <c r="L26" s="287"/>
      <c r="M26" s="287"/>
      <c r="N26" s="287"/>
      <c r="O26" s="287"/>
      <c r="P26" s="287"/>
      <c r="Q26" s="287"/>
      <c r="R26" s="287"/>
    </row>
    <row xmlns:x14ac="http://schemas.microsoft.com/office/spreadsheetml/2009/9/ac" r="27" ht="15" x14ac:dyDescent="0.2">
      <c r="A27" s="314"/>
      <c r="B27" s="315"/>
      <c r="C27" s="316"/>
      <c r="D27" s="286"/>
      <c r="E27" s="287"/>
      <c r="F27" s="287"/>
      <c r="G27" s="287"/>
      <c r="H27" s="287"/>
      <c r="I27" s="287"/>
      <c r="J27" s="287"/>
      <c r="K27" s="287"/>
      <c r="L27" s="287"/>
      <c r="M27" s="287"/>
      <c r="N27" s="287"/>
      <c r="O27" s="287"/>
      <c r="P27" s="287"/>
      <c r="Q27" s="287"/>
      <c r="R27" s="287"/>
    </row>
    <row xmlns:x14ac="http://schemas.microsoft.com/office/spreadsheetml/2009/9/ac" r="28" ht="15" x14ac:dyDescent="0.2">
      <c r="A28" s="314"/>
      <c r="B28" s="315"/>
      <c r="C28" s="317"/>
      <c r="D28" s="286"/>
      <c r="E28" s="287"/>
      <c r="F28" s="287"/>
      <c r="G28" s="287"/>
      <c r="H28" s="287"/>
      <c r="I28" s="287"/>
      <c r="J28" s="287"/>
      <c r="K28" s="287"/>
      <c r="L28" s="287"/>
      <c r="M28" s="287"/>
      <c r="N28" s="287"/>
      <c r="O28" s="287"/>
      <c r="P28" s="287"/>
      <c r="Q28" s="287"/>
      <c r="R28" s="287"/>
    </row>
    <row xmlns:x14ac="http://schemas.microsoft.com/office/spreadsheetml/2009/9/ac" r="29" ht="15" x14ac:dyDescent="0.2">
      <c r="A29" s="314"/>
      <c r="B29" s="315"/>
      <c r="C29" s="318"/>
      <c r="D29" s="286"/>
      <c r="E29" s="287"/>
      <c r="F29" s="287"/>
      <c r="G29" s="287"/>
      <c r="H29" s="287"/>
      <c r="I29" s="287"/>
      <c r="J29" s="287"/>
      <c r="K29" s="287"/>
      <c r="L29" s="287"/>
      <c r="M29" s="287"/>
      <c r="N29" s="287"/>
      <c r="O29" s="287"/>
      <c r="P29" s="287"/>
      <c r="Q29" s="287"/>
      <c r="R29" s="287"/>
    </row>
    <row xmlns:x14ac="http://schemas.microsoft.com/office/spreadsheetml/2009/9/ac" r="30" ht="15" x14ac:dyDescent="0.2">
      <c r="A30" s="314"/>
      <c r="B30" s="315"/>
      <c r="C30" s="318"/>
      <c r="D30" s="286"/>
      <c r="E30" s="287"/>
      <c r="F30" s="287"/>
      <c r="G30" s="287"/>
      <c r="H30" s="287"/>
      <c r="I30" s="287"/>
      <c r="J30" s="287"/>
      <c r="K30" s="287"/>
      <c r="L30" s="287"/>
      <c r="M30" s="287"/>
      <c r="N30" s="287"/>
      <c r="O30" s="287"/>
      <c r="P30" s="287"/>
      <c r="Q30" s="287"/>
      <c r="R30" s="287"/>
    </row>
    <row xmlns:x14ac="http://schemas.microsoft.com/office/spreadsheetml/2009/9/ac" r="31" ht="15" x14ac:dyDescent="0.2">
      <c r="A31" s="314"/>
      <c r="B31" s="315"/>
      <c r="C31" s="318"/>
      <c r="D31" s="286"/>
      <c r="E31" s="287"/>
      <c r="F31" s="287"/>
      <c r="G31" s="287"/>
      <c r="H31" s="287"/>
      <c r="I31" s="287"/>
      <c r="J31" s="287"/>
      <c r="K31" s="287"/>
      <c r="L31" s="287"/>
      <c r="M31" s="287"/>
      <c r="N31" s="287"/>
      <c r="O31" s="287"/>
      <c r="P31" s="287"/>
      <c r="Q31" s="287"/>
      <c r="R31" s="287"/>
    </row>
    <row xmlns:x14ac="http://schemas.microsoft.com/office/spreadsheetml/2009/9/ac" r="32" ht="15" x14ac:dyDescent="0.2">
      <c r="A32" s="314"/>
      <c r="B32" s="315"/>
      <c r="C32" s="318"/>
      <c r="D32" s="286"/>
      <c r="E32" s="287"/>
      <c r="F32" s="287"/>
      <c r="G32" s="287"/>
      <c r="H32" s="287"/>
      <c r="I32" s="287"/>
      <c r="J32" s="287"/>
      <c r="K32" s="287"/>
      <c r="L32" s="287"/>
      <c r="M32" s="287"/>
      <c r="N32" s="287"/>
      <c r="O32" s="287"/>
      <c r="P32" s="287"/>
      <c r="Q32" s="287"/>
      <c r="R32" s="287"/>
    </row>
    <row xmlns:x14ac="http://schemas.microsoft.com/office/spreadsheetml/2009/9/ac" r="33" ht="15" x14ac:dyDescent="0.2">
      <c r="A33" s="314"/>
      <c r="B33" s="315"/>
      <c r="C33" s="318"/>
      <c r="D33" s="286"/>
      <c r="E33" s="287"/>
      <c r="F33" s="287"/>
      <c r="G33" s="287"/>
      <c r="H33" s="287"/>
      <c r="I33" s="287"/>
      <c r="J33" s="287"/>
      <c r="K33" s="287"/>
      <c r="L33" s="287"/>
      <c r="M33" s="287"/>
      <c r="N33" s="287"/>
      <c r="O33" s="287"/>
      <c r="P33" s="287"/>
      <c r="Q33" s="287"/>
      <c r="R33" s="287"/>
    </row>
    <row xmlns:x14ac="http://schemas.microsoft.com/office/spreadsheetml/2009/9/ac" r="34" ht="15" x14ac:dyDescent="0.2">
      <c r="A34" s="314"/>
      <c r="B34" s="315"/>
      <c r="D34" s="286"/>
      <c r="E34" s="287"/>
      <c r="F34" s="287"/>
      <c r="G34" s="287"/>
      <c r="H34" s="287"/>
      <c r="I34" s="287"/>
      <c r="J34" s="287"/>
      <c r="K34" s="287"/>
      <c r="L34" s="287"/>
      <c r="M34" s="287"/>
      <c r="N34" s="287"/>
      <c r="O34" s="287"/>
      <c r="P34" s="287"/>
      <c r="Q34" s="287"/>
      <c r="R34" s="287"/>
    </row>
    <row xmlns:x14ac="http://schemas.microsoft.com/office/spreadsheetml/2009/9/ac" r="35" ht="15" x14ac:dyDescent="0.2">
      <c r="A35" s="286"/>
      <c r="B35" s="286"/>
      <c r="C35" s="286"/>
      <c r="D35" s="286"/>
      <c r="E35" s="287"/>
      <c r="F35" s="287"/>
      <c r="G35" s="287"/>
      <c r="H35" s="287"/>
      <c r="I35" s="287"/>
      <c r="J35" s="287"/>
      <c r="K35" s="287"/>
      <c r="L35" s="287"/>
      <c r="M35" s="287"/>
      <c r="N35" s="287"/>
      <c r="O35" s="287"/>
      <c r="P35" s="287"/>
      <c r="Q35" s="287"/>
      <c r="R35" s="287"/>
    </row>
    <row xmlns:x14ac="http://schemas.microsoft.com/office/spreadsheetml/2009/9/ac" r="36" ht="15" x14ac:dyDescent="0.2">
      <c r="A36" s="286"/>
      <c r="B36" s="286"/>
      <c r="C36" s="286"/>
      <c r="D36" s="286"/>
      <c r="E36" s="287"/>
      <c r="F36" s="287"/>
      <c r="G36" s="287"/>
      <c r="H36" s="287"/>
      <c r="I36" s="287"/>
      <c r="J36" s="287"/>
      <c r="K36" s="287"/>
      <c r="L36" s="287"/>
      <c r="M36" s="287"/>
      <c r="N36" s="287"/>
      <c r="O36" s="287"/>
      <c r="P36" s="287"/>
      <c r="Q36" s="287"/>
      <c r="R36" s="287"/>
    </row>
    <row xmlns:x14ac="http://schemas.microsoft.com/office/spreadsheetml/2009/9/ac" r="37" ht="15" x14ac:dyDescent="0.2">
      <c r="A37" s="286"/>
      <c r="B37" s="286"/>
      <c r="C37" s="286"/>
      <c r="D37" s="286"/>
    </row>
    <row xmlns:x14ac="http://schemas.microsoft.com/office/spreadsheetml/2009/9/ac" r="38" ht="15" x14ac:dyDescent="0.2">
      <c r="A38" s="286"/>
      <c r="B38" s="286"/>
      <c r="C38" s="286"/>
      <c r="D38" s="286"/>
    </row>
    <row xmlns:x14ac="http://schemas.microsoft.com/office/spreadsheetml/2009/9/ac" r="39" ht="15" x14ac:dyDescent="0.2">
      <c r="A39" s="286"/>
      <c r="B39" s="286"/>
      <c r="C39" s="286"/>
      <c r="D39" s="286"/>
    </row>
    <row xmlns:x14ac="http://schemas.microsoft.com/office/spreadsheetml/2009/9/ac" r="40" ht="15" x14ac:dyDescent="0.2">
      <c r="A40" s="286"/>
      <c r="B40" s="286"/>
      <c r="C40" s="286"/>
      <c r="D40" s="286"/>
    </row>
    <row xmlns:x14ac="http://schemas.microsoft.com/office/spreadsheetml/2009/9/ac" r="46" x14ac:dyDescent="0.2">
      <c r="L46" s="319"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style="133"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customWidth="true"/>
    <col min="94" max="99" width="7.875" customWidth="true"/>
    <col min="100" max="101" width="1.125" customWidth="true"/>
    <col min="102" max="102" width="24.625" style="133" customWidth="true"/>
    <col min="103" max="103" width="29.75" customWidth="true"/>
    <col min="104" max="109" width="7.875"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s>
  <sheetData>
    <row xmlns:x14ac="http://schemas.microsoft.com/office/spreadsheetml/2009/9/ac" r="1" s="324" customFormat="true" ht="30" customHeight="true" x14ac:dyDescent="0.25">
      <c r="B1" s="343" t="s">
        <v>31</v>
      </c>
      <c r="C1" s="419" t="s">
        <v>221</v>
      </c>
      <c r="D1" s="330" t="s">
        <v>159</v>
      </c>
      <c r="E1" s="330"/>
      <c r="F1" s="330"/>
      <c r="G1" s="330"/>
      <c r="H1" s="330"/>
      <c r="I1" s="341"/>
      <c r="J1" s="322"/>
      <c r="K1" s="322"/>
      <c r="L1" s="343" t="s">
        <v>31</v>
      </c>
      <c r="M1" s="419" t="s">
        <v>222</v>
      </c>
      <c r="N1" s="330" t="s">
        <v>159</v>
      </c>
      <c r="O1" s="330"/>
      <c r="P1" s="330"/>
      <c r="Q1" s="330"/>
      <c r="R1" s="330"/>
      <c r="S1" s="341"/>
      <c r="T1" s="322"/>
      <c r="U1" s="322"/>
      <c r="V1" s="343" t="s">
        <v>31</v>
      </c>
      <c r="W1" s="419">
        <v>2021</v>
      </c>
      <c r="X1" s="330" t="s">
        <v>159</v>
      </c>
      <c r="Y1" s="330"/>
      <c r="Z1" s="330"/>
      <c r="AA1" s="330"/>
      <c r="AB1" s="330"/>
      <c r="AC1" s="341"/>
      <c r="AD1" s="322"/>
      <c r="AE1" s="322"/>
    </row>
    <row xmlns:x14ac="http://schemas.microsoft.com/office/spreadsheetml/2009/9/ac" r="2" s="324" customFormat="true" ht="30" customHeight="true" x14ac:dyDescent="0.25">
      <c r="A2" s="580" t="s">
        <v>240</v>
      </c>
      <c r="B2" s="331" t="s">
        <v>219</v>
      </c>
      <c r="C2" s="284" t="s">
        <v>162</v>
      </c>
      <c r="D2" s="284" t="s">
        <v>160</v>
      </c>
      <c r="E2" s="332"/>
      <c r="F2" s="332"/>
      <c r="G2" s="332"/>
      <c r="H2" s="332"/>
      <c r="I2" s="342"/>
      <c r="J2" s="325" t="s">
        <v>223</v>
      </c>
      <c r="K2" s="325"/>
      <c r="L2" s="331" t="s">
        <v>220</v>
      </c>
      <c r="M2" s="284" t="s">
        <v>162</v>
      </c>
      <c r="N2" s="284" t="s">
        <v>161</v>
      </c>
      <c r="O2" s="332"/>
      <c r="P2" s="332"/>
      <c r="Q2" s="332"/>
      <c r="R2" s="332"/>
      <c r="S2" s="342"/>
      <c r="T2" s="325" t="s">
        <v>223</v>
      </c>
      <c r="U2" s="325"/>
      <c r="V2" s="331" t="s">
        <v>245</v>
      </c>
      <c r="W2" s="284" t="s">
        <v>162</v>
      </c>
      <c r="X2" s="284" t="s">
        <v>246</v>
      </c>
      <c r="Y2" s="332"/>
      <c r="Z2" s="332"/>
      <c r="AA2" s="332"/>
      <c r="AB2" s="332"/>
      <c r="AC2" s="342"/>
      <c r="AD2" s="325" t="s">
        <v>223</v>
      </c>
      <c r="AE2" s="325"/>
    </row>
    <row xmlns:x14ac="http://schemas.microsoft.com/office/spreadsheetml/2009/9/ac" r="3" s="263" customFormat="true" ht="18" customHeight="true" x14ac:dyDescent="0.25">
      <c r="A3" s="580"/>
      <c r="B3" s="371" t="s">
        <v>181</v>
      </c>
      <c r="C3" s="372" t="s">
        <v>56</v>
      </c>
      <c r="D3" s="373" t="s">
        <v>7</v>
      </c>
      <c r="E3" s="373" t="s">
        <v>1</v>
      </c>
      <c r="F3" s="373" t="s">
        <v>2</v>
      </c>
      <c r="G3" s="373" t="s">
        <v>16</v>
      </c>
      <c r="H3" s="373" t="s">
        <v>17</v>
      </c>
      <c r="I3" s="374" t="s">
        <v>18</v>
      </c>
      <c r="J3" s="261"/>
      <c r="K3" s="261"/>
      <c r="L3" s="371" t="s">
        <v>181</v>
      </c>
      <c r="M3" s="372" t="s">
        <v>56</v>
      </c>
      <c r="N3" s="373" t="s">
        <v>7</v>
      </c>
      <c r="O3" s="373" t="s">
        <v>1</v>
      </c>
      <c r="P3" s="373" t="s">
        <v>2</v>
      </c>
      <c r="Q3" s="373" t="s">
        <v>16</v>
      </c>
      <c r="R3" s="373" t="s">
        <v>17</v>
      </c>
      <c r="S3" s="374" t="s">
        <v>18</v>
      </c>
      <c r="T3" s="261"/>
      <c r="U3" s="261"/>
      <c r="V3" s="371" t="s">
        <v>181</v>
      </c>
      <c r="W3" s="372" t="s">
        <v>56</v>
      </c>
      <c r="X3" s="373" t="s">
        <v>7</v>
      </c>
      <c r="Y3" s="373" t="s">
        <v>1</v>
      </c>
      <c r="Z3" s="373" t="s">
        <v>2</v>
      </c>
      <c r="AA3" s="373" t="s">
        <v>16</v>
      </c>
      <c r="AB3" s="373" t="s">
        <v>17</v>
      </c>
      <c r="AC3" s="374" t="s">
        <v>18</v>
      </c>
      <c r="AD3" s="261"/>
      <c r="AE3" s="261"/>
      <c r="AF3" s="262"/>
      <c r="AP3" s="262"/>
      <c r="AZ3" s="262"/>
      <c r="BA3" s="262"/>
      <c r="BB3" s="254"/>
      <c r="BC3" s="254"/>
      <c r="BD3" s="254"/>
      <c r="BE3" s="254"/>
      <c r="BF3" s="254"/>
      <c r="BG3" s="254"/>
      <c r="BJ3" s="262"/>
      <c r="BT3" s="262"/>
      <c r="CD3" s="262"/>
      <c r="CN3" s="262"/>
      <c r="CX3" s="262"/>
      <c r="DH3" s="262"/>
      <c r="DR3" s="262"/>
      <c r="EB3" s="262"/>
      <c r="EL3" s="262"/>
      <c r="EV3" s="262"/>
      <c r="FF3" s="262"/>
      <c r="FP3" s="262"/>
      <c r="FZ3" s="262"/>
      <c r="GJ3" s="262"/>
      <c r="GT3" s="262"/>
      <c r="HD3" s="262"/>
      <c r="HN3" s="262"/>
      <c r="HX3" s="262"/>
    </row>
    <row xmlns:x14ac="http://schemas.microsoft.com/office/spreadsheetml/2009/9/ac" r="4" s="4" customFormat="true" x14ac:dyDescent="0.25">
      <c r="A4" s="396" t="str">
        <f>IF(ISBLANK('Data Summary'!A6),"",'Data Summary'!A6)</f>
        <v>CHL_2006_LLECE</v>
      </c>
      <c r="B4" s="125"/>
      <c r="C4" s="92" t="s">
        <v>3</v>
      </c>
      <c r="D4" s="7"/>
      <c r="E4" s="7"/>
      <c r="F4" s="7"/>
      <c r="G4" s="7"/>
      <c r="H4" s="7"/>
      <c r="I4" s="26"/>
      <c r="J4" s="24"/>
      <c r="K4" s="24"/>
      <c r="L4" s="139"/>
      <c r="M4" s="92" t="s">
        <v>3</v>
      </c>
      <c r="N4" s="7"/>
      <c r="O4" s="7"/>
      <c r="P4" s="7"/>
      <c r="Q4" s="7"/>
      <c r="R4" s="7"/>
      <c r="S4" s="26"/>
      <c r="T4" s="24"/>
      <c r="U4" s="24"/>
      <c r="V4" s="139"/>
      <c r="W4" s="92" t="s">
        <v>3</v>
      </c>
      <c r="X4" s="7"/>
      <c r="Y4" s="7"/>
      <c r="Z4" s="7"/>
      <c r="AA4" s="7"/>
      <c r="AB4" s="7"/>
      <c r="AC4" s="26"/>
      <c r="AD4" s="24"/>
      <c r="AE4" s="24"/>
      <c r="AF4" s="134"/>
      <c r="AP4" s="134"/>
      <c r="AZ4" s="134"/>
      <c r="BA4" s="134"/>
      <c r="BB4" s="152"/>
      <c r="BC4" s="152"/>
      <c r="BD4" s="152"/>
      <c r="BE4" s="152"/>
      <c r="BF4" s="152"/>
      <c r="BG4" s="152"/>
      <c r="BJ4" s="134"/>
      <c r="BT4" s="134"/>
      <c r="CD4" s="134"/>
      <c r="CN4" s="134"/>
      <c r="CX4" s="134"/>
      <c r="DH4" s="134"/>
      <c r="DR4" s="134"/>
      <c r="EB4" s="134"/>
      <c r="EL4" s="134"/>
      <c r="EV4" s="134"/>
      <c r="FF4" s="134"/>
      <c r="FP4" s="134"/>
      <c r="FZ4" s="134"/>
      <c r="GJ4" s="134"/>
      <c r="GT4" s="134"/>
      <c r="HD4" s="134"/>
      <c r="HN4" s="134"/>
      <c r="HX4" s="134"/>
    </row>
    <row xmlns:x14ac="http://schemas.microsoft.com/office/spreadsheetml/2009/9/ac" r="5" s="4" customFormat="true" x14ac:dyDescent="0.25">
      <c r="A5" s="396" t="str">
        <f ca="true">IF(ISBLANK('Data Summary'!A7),"",'Data Summary'!A7)</f>
        <v>CHL_2013_LLECE</v>
      </c>
      <c r="B5" s="125"/>
      <c r="C5" s="92" t="s">
        <v>25</v>
      </c>
      <c r="D5" s="7"/>
      <c r="E5" s="7"/>
      <c r="F5" s="7"/>
      <c r="G5" s="7"/>
      <c r="H5" s="7"/>
      <c r="I5" s="26"/>
      <c r="J5" s="24"/>
      <c r="K5" s="24"/>
      <c r="L5" s="139"/>
      <c r="M5" s="92" t="s">
        <v>25</v>
      </c>
      <c r="N5" s="7"/>
      <c r="O5" s="7"/>
      <c r="P5" s="7"/>
      <c r="Q5" s="7"/>
      <c r="R5" s="7"/>
      <c r="S5" s="26"/>
      <c r="T5" s="24"/>
      <c r="U5" s="24"/>
      <c r="V5" s="139"/>
      <c r="W5" s="92" t="s">
        <v>25</v>
      </c>
      <c r="X5" s="7"/>
      <c r="Y5" s="7"/>
      <c r="Z5" s="7"/>
      <c r="AA5" s="7"/>
      <c r="AB5" s="7"/>
      <c r="AC5" s="26"/>
      <c r="AD5" s="24"/>
      <c r="AE5" s="24"/>
      <c r="AF5" s="134"/>
      <c r="AP5" s="134"/>
      <c r="AZ5" s="134"/>
      <c r="BA5" s="134"/>
      <c r="BB5" s="152"/>
      <c r="BC5" s="152"/>
      <c r="BD5" s="152"/>
      <c r="BE5" s="152"/>
      <c r="BF5" s="152"/>
      <c r="BG5" s="152"/>
      <c r="BJ5" s="134"/>
      <c r="BT5" s="134"/>
      <c r="CD5" s="134"/>
      <c r="CN5" s="134"/>
      <c r="CX5" s="134"/>
      <c r="DH5" s="134"/>
      <c r="DR5" s="134"/>
      <c r="EB5" s="134"/>
      <c r="EL5" s="134"/>
      <c r="EV5" s="134"/>
      <c r="FF5" s="134"/>
      <c r="FP5" s="134"/>
      <c r="FZ5" s="134"/>
      <c r="GJ5" s="134"/>
      <c r="GT5" s="134"/>
      <c r="HD5" s="134"/>
      <c r="HN5" s="134"/>
      <c r="HX5" s="134"/>
    </row>
    <row xmlns:x14ac="http://schemas.microsoft.com/office/spreadsheetml/2009/9/ac" r="6" s="4" customFormat="true" x14ac:dyDescent="0.25">
      <c r="A6" s="396" t="str">
        <f ca="true">IF(ISBLANK('Data Summary'!A8),"",'Data Summary'!A8)</f>
        <v>CHL_2021_SUR</v>
      </c>
      <c r="B6" s="139"/>
      <c r="C6" s="93" t="s">
        <v>26</v>
      </c>
      <c r="D6" s="19"/>
      <c r="E6" s="7"/>
      <c r="F6" s="7"/>
      <c r="G6" s="7"/>
      <c r="H6" s="7"/>
      <c r="I6" s="26"/>
      <c r="J6" s="24"/>
      <c r="K6" s="24"/>
      <c r="L6" s="139"/>
      <c r="M6" s="93" t="s">
        <v>26</v>
      </c>
      <c r="N6" s="19"/>
      <c r="O6" s="7"/>
      <c r="P6" s="7"/>
      <c r="Q6" s="7"/>
      <c r="R6" s="7"/>
      <c r="S6" s="26"/>
      <c r="T6" s="24"/>
      <c r="U6" s="24"/>
      <c r="V6" s="139"/>
      <c r="W6" s="93" t="s">
        <v>26</v>
      </c>
      <c r="X6" s="19"/>
      <c r="Y6" s="7"/>
      <c r="Z6" s="7"/>
      <c r="AA6" s="7"/>
      <c r="AB6" s="7"/>
      <c r="AC6" s="26"/>
      <c r="AD6" s="24"/>
      <c r="AE6" s="24"/>
      <c r="AF6" s="134"/>
      <c r="AP6" s="134"/>
      <c r="AZ6" s="134"/>
      <c r="BA6" s="134"/>
      <c r="BB6" s="152"/>
      <c r="BC6" s="152"/>
      <c r="BD6" s="152"/>
      <c r="BE6" s="152"/>
      <c r="BF6" s="152"/>
      <c r="BG6" s="152"/>
      <c r="BJ6" s="134"/>
      <c r="BT6" s="134"/>
      <c r="CD6" s="134"/>
      <c r="CN6" s="134"/>
      <c r="CX6" s="134"/>
      <c r="DH6" s="134"/>
      <c r="DR6" s="134"/>
      <c r="EB6" s="134"/>
      <c r="EL6" s="134"/>
      <c r="EV6" s="134"/>
      <c r="FF6" s="134"/>
      <c r="FP6" s="134"/>
      <c r="FZ6" s="134"/>
      <c r="GJ6" s="134"/>
      <c r="GT6" s="134"/>
      <c r="HD6" s="134"/>
      <c r="HN6" s="134"/>
      <c r="HX6" s="134"/>
    </row>
    <row xmlns:x14ac="http://schemas.microsoft.com/office/spreadsheetml/2009/9/ac" r="7" s="4" customFormat="true" x14ac:dyDescent="0.25">
      <c r="A7" s="397" t="str">
        <f ca="true">IF(ISBLANK('Data Summary'!A9),"",'Data Summary'!A9)</f>
        <v/>
      </c>
      <c r="B7" s="125"/>
      <c r="C7" s="93" t="s">
        <v>141</v>
      </c>
      <c r="D7" s="79"/>
      <c r="E7" s="7"/>
      <c r="F7" s="7"/>
      <c r="G7" s="7"/>
      <c r="H7" s="7"/>
      <c r="I7" s="26"/>
      <c r="J7" s="24"/>
      <c r="K7" s="24"/>
      <c r="L7" s="125"/>
      <c r="M7" s="93" t="s">
        <v>141</v>
      </c>
      <c r="N7" s="79"/>
      <c r="O7" s="7"/>
      <c r="P7" s="7"/>
      <c r="Q7" s="7"/>
      <c r="R7" s="7"/>
      <c r="S7" s="26"/>
      <c r="T7" s="24"/>
      <c r="U7" s="24"/>
      <c r="V7" s="125"/>
      <c r="W7" s="93" t="s">
        <v>141</v>
      </c>
      <c r="X7" s="79"/>
      <c r="Y7" s="7"/>
      <c r="Z7" s="7"/>
      <c r="AA7" s="7"/>
      <c r="AB7" s="7"/>
      <c r="AC7" s="26"/>
      <c r="AD7" s="24"/>
      <c r="AE7" s="24"/>
      <c r="AF7" s="134"/>
      <c r="AP7" s="134"/>
      <c r="AZ7" s="134"/>
      <c r="BA7" s="134"/>
      <c r="BB7" s="152"/>
      <c r="BC7" s="152"/>
      <c r="BD7" s="152"/>
      <c r="BE7" s="152"/>
      <c r="BF7" s="152"/>
      <c r="BG7" s="152"/>
      <c r="BJ7" s="134"/>
      <c r="BT7" s="134"/>
      <c r="CD7" s="134"/>
      <c r="CN7" s="134"/>
      <c r="CX7" s="134"/>
      <c r="DH7" s="134"/>
      <c r="DR7" s="134"/>
      <c r="EB7" s="134"/>
      <c r="EL7" s="134"/>
      <c r="EV7" s="134"/>
      <c r="FF7" s="134"/>
      <c r="FP7" s="134"/>
      <c r="FZ7" s="134"/>
      <c r="GJ7" s="134"/>
      <c r="GT7" s="134"/>
      <c r="HD7" s="134"/>
      <c r="HN7" s="134"/>
      <c r="HX7" s="134"/>
    </row>
    <row xmlns:x14ac="http://schemas.microsoft.com/office/spreadsheetml/2009/9/ac" r="8" s="4" customFormat="true" x14ac:dyDescent="0.25">
      <c r="A8" s="397" t="str">
        <f ca="true">IF(ISBLANK('Data Summary'!A10),"",'Data Summary'!A10)</f>
        <v/>
      </c>
      <c r="B8" s="139"/>
      <c r="C8" s="93" t="s">
        <v>142</v>
      </c>
      <c r="D8" s="19"/>
      <c r="E8" s="7"/>
      <c r="F8" s="7"/>
      <c r="G8" s="7"/>
      <c r="H8" s="7"/>
      <c r="I8" s="26"/>
      <c r="J8" s="24"/>
      <c r="K8" s="24"/>
      <c r="L8" s="139"/>
      <c r="M8" s="93" t="s">
        <v>142</v>
      </c>
      <c r="N8" s="19"/>
      <c r="O8" s="7"/>
      <c r="P8" s="7"/>
      <c r="Q8" s="7"/>
      <c r="R8" s="7"/>
      <c r="S8" s="26"/>
      <c r="T8" s="24"/>
      <c r="U8" s="24"/>
      <c r="V8" s="139"/>
      <c r="W8" s="93" t="s">
        <v>142</v>
      </c>
      <c r="X8" s="19"/>
      <c r="Y8" s="7"/>
      <c r="Z8" s="7"/>
      <c r="AA8" s="7"/>
      <c r="AB8" s="7"/>
      <c r="AC8" s="26"/>
      <c r="AD8" s="24"/>
      <c r="AE8" s="24"/>
      <c r="AF8" s="134"/>
      <c r="AP8" s="134"/>
      <c r="AZ8" s="134"/>
      <c r="BA8" s="134"/>
      <c r="BB8" s="152"/>
      <c r="BC8" s="152"/>
      <c r="BD8" s="152"/>
      <c r="BE8" s="152"/>
      <c r="BF8" s="152"/>
      <c r="BG8" s="152"/>
      <c r="BJ8" s="134"/>
      <c r="BT8" s="134"/>
      <c r="CD8" s="134"/>
      <c r="CN8" s="134"/>
      <c r="CX8" s="134"/>
      <c r="DH8" s="134"/>
      <c r="DR8" s="134"/>
      <c r="EB8" s="134"/>
      <c r="EL8" s="134"/>
      <c r="EV8" s="134"/>
      <c r="FF8" s="134"/>
      <c r="FP8" s="134"/>
      <c r="FZ8" s="134"/>
      <c r="GJ8" s="134"/>
      <c r="GT8" s="134"/>
      <c r="HD8" s="134"/>
      <c r="HN8" s="134"/>
      <c r="HX8" s="134"/>
    </row>
    <row xmlns:x14ac="http://schemas.microsoft.com/office/spreadsheetml/2009/9/ac" r="9" s="4" customFormat="true" x14ac:dyDescent="0.25">
      <c r="A9" s="397" t="str">
        <f ca="true">IF(ISBLANK('Data Summary'!A11),"",'Data Summary'!A11)</f>
        <v/>
      </c>
      <c r="B9" s="125"/>
      <c r="C9" s="93" t="s">
        <v>184</v>
      </c>
      <c r="D9" s="19"/>
      <c r="E9" s="7"/>
      <c r="F9" s="7"/>
      <c r="G9" s="7"/>
      <c r="H9" s="7"/>
      <c r="I9" s="26"/>
      <c r="J9" s="24"/>
      <c r="K9" s="24"/>
      <c r="L9" s="139"/>
      <c r="M9" s="93" t="s">
        <v>184</v>
      </c>
      <c r="N9" s="19"/>
      <c r="O9" s="7"/>
      <c r="P9" s="7"/>
      <c r="Q9" s="7"/>
      <c r="R9" s="7"/>
      <c r="S9" s="26"/>
      <c r="T9" s="24"/>
      <c r="U9" s="24"/>
      <c r="V9" s="139"/>
      <c r="W9" s="93" t="s">
        <v>184</v>
      </c>
      <c r="X9" s="19"/>
      <c r="Y9" s="7"/>
      <c r="Z9" s="7"/>
      <c r="AA9" s="7"/>
      <c r="AB9" s="7"/>
      <c r="AC9" s="26"/>
      <c r="AD9" s="24"/>
      <c r="AE9" s="24"/>
      <c r="AF9" s="134"/>
      <c r="AP9" s="134"/>
      <c r="AZ9" s="134"/>
      <c r="BA9" s="134"/>
      <c r="BB9" s="152"/>
      <c r="BC9" s="152"/>
      <c r="BD9" s="152"/>
      <c r="BE9" s="152"/>
      <c r="BF9" s="152"/>
      <c r="BG9" s="152"/>
      <c r="BJ9" s="134"/>
      <c r="BT9" s="134"/>
      <c r="CD9" s="134"/>
      <c r="CN9" s="134"/>
      <c r="CX9" s="134"/>
      <c r="DH9" s="134"/>
      <c r="DR9" s="134"/>
      <c r="EB9" s="134"/>
      <c r="EL9" s="134"/>
      <c r="EV9" s="134"/>
      <c r="FF9" s="134"/>
      <c r="FP9" s="134"/>
      <c r="FZ9" s="134"/>
      <c r="GJ9" s="134"/>
      <c r="GT9" s="134"/>
      <c r="HD9" s="134"/>
      <c r="HN9" s="134"/>
      <c r="HX9" s="134"/>
    </row>
    <row xmlns:x14ac="http://schemas.microsoft.com/office/spreadsheetml/2009/9/ac" r="10" s="2" customFormat="true" ht="86.45" customHeight="true" x14ac:dyDescent="0.25">
      <c r="A10" s="397" t="str">
        <f ca="true">IF(ISBLANK('Data Summary'!A12),"",'Data Summary'!A12)</f>
        <v/>
      </c>
      <c r="B10" s="129" t="s">
        <v>12</v>
      </c>
      <c r="C10" s="582" t="s">
        <v>173</v>
      </c>
      <c r="D10" s="582"/>
      <c r="E10" s="582"/>
      <c r="F10" s="582"/>
      <c r="G10" s="582"/>
      <c r="H10" s="582"/>
      <c r="I10" s="583"/>
      <c r="J10" s="11"/>
      <c r="K10" s="11"/>
      <c r="L10" s="129" t="s">
        <v>12</v>
      </c>
      <c r="M10" s="582" t="s">
        <v>173</v>
      </c>
      <c r="N10" s="582"/>
      <c r="O10" s="582"/>
      <c r="P10" s="582"/>
      <c r="Q10" s="582"/>
      <c r="R10" s="582"/>
      <c r="S10" s="583"/>
      <c r="T10" s="11"/>
      <c r="U10" s="11"/>
      <c r="V10" s="129" t="s">
        <v>12</v>
      </c>
      <c r="W10" s="582" t="s">
        <v>259</v>
      </c>
      <c r="X10" s="582"/>
      <c r="Y10" s="582"/>
      <c r="Z10" s="582"/>
      <c r="AA10" s="582"/>
      <c r="AB10" s="582"/>
      <c r="AC10" s="583"/>
      <c r="AD10" s="11"/>
      <c r="AE10" s="11"/>
      <c r="AF10" s="137"/>
      <c r="AP10" s="137"/>
      <c r="AZ10" s="137"/>
      <c r="BA10" s="575"/>
      <c r="BB10" s="575"/>
      <c r="BC10" s="575"/>
      <c r="BD10" s="575"/>
      <c r="BE10" s="575"/>
      <c r="BF10" s="575"/>
      <c r="BG10" s="575"/>
      <c r="BJ10" s="137"/>
      <c r="BT10" s="137"/>
      <c r="CD10" s="137"/>
      <c r="CN10" s="137"/>
      <c r="CX10" s="137"/>
      <c r="DH10" s="137"/>
      <c r="DR10" s="137"/>
      <c r="EB10" s="137"/>
      <c r="EL10" s="137"/>
      <c r="EV10" s="137"/>
      <c r="FF10" s="137"/>
      <c r="FP10" s="137"/>
      <c r="FZ10" s="137"/>
      <c r="GJ10" s="137"/>
      <c r="GT10" s="137"/>
      <c r="HD10" s="137"/>
      <c r="HN10" s="137"/>
      <c r="HX10" s="137"/>
    </row>
    <row xmlns:x14ac="http://schemas.microsoft.com/office/spreadsheetml/2009/9/ac" r="11" s="2" customFormat="true" ht="15.6" customHeight="true" x14ac:dyDescent="0.25">
      <c r="A11" s="397" t="str">
        <f ca="true">IF(ISBLANK('Data Summary'!A13),"",'Data Summary'!A13)</f>
        <v/>
      </c>
      <c r="B11" s="129"/>
      <c r="C11" s="103" t="s">
        <v>120</v>
      </c>
      <c r="D11" s="53"/>
      <c r="E11" s="53"/>
      <c r="F11" s="53"/>
      <c r="G11" s="53"/>
      <c r="H11" s="53"/>
      <c r="I11" s="102"/>
      <c r="J11" s="11"/>
      <c r="K11" s="11"/>
      <c r="L11" s="129"/>
      <c r="M11" s="103" t="s">
        <v>120</v>
      </c>
      <c r="N11" s="101"/>
      <c r="O11" s="101"/>
      <c r="P11" s="101"/>
      <c r="Q11" s="101"/>
      <c r="R11" s="101"/>
      <c r="S11" s="102"/>
      <c r="T11" s="11"/>
      <c r="U11" s="11"/>
      <c r="V11" s="129"/>
      <c r="W11" s="103" t="s">
        <v>120</v>
      </c>
      <c r="X11" s="388"/>
      <c r="Y11" s="388"/>
      <c r="Z11" s="388"/>
      <c r="AA11" s="388"/>
      <c r="AB11" s="388"/>
      <c r="AC11" s="389"/>
      <c r="AD11" s="11"/>
      <c r="AE11" s="11"/>
      <c r="AF11" s="137"/>
      <c r="AP11" s="137"/>
      <c r="AZ11" s="137"/>
      <c r="BA11" s="137"/>
      <c r="BB11" s="155"/>
      <c r="BC11" s="155"/>
      <c r="BD11" s="155"/>
      <c r="BE11" s="155"/>
      <c r="BF11" s="155"/>
      <c r="BG11" s="155"/>
      <c r="BJ11" s="137"/>
      <c r="BT11" s="137"/>
      <c r="CD11" s="137"/>
      <c r="CN11" s="137"/>
      <c r="CX11" s="137"/>
      <c r="DH11" s="137"/>
      <c r="DR11" s="137"/>
      <c r="EB11" s="137"/>
      <c r="EL11" s="137"/>
      <c r="EV11" s="137"/>
      <c r="FF11" s="137"/>
      <c r="FP11" s="137"/>
      <c r="FZ11" s="137"/>
      <c r="GJ11" s="137"/>
      <c r="GT11" s="137"/>
      <c r="HD11" s="137"/>
      <c r="HN11" s="137"/>
      <c r="HX11" s="137"/>
    </row>
    <row xmlns:x14ac="http://schemas.microsoft.com/office/spreadsheetml/2009/9/ac" r="12" s="2" customFormat="true" ht="15" customHeight="true" x14ac:dyDescent="0.25">
      <c r="A12" s="397" t="str">
        <f ca="true">IF(ISBLANK('Data Summary'!A14),"",'Data Summary'!A14)</f>
        <v/>
      </c>
      <c r="B12" s="129"/>
      <c r="C12" s="103" t="s">
        <v>126</v>
      </c>
      <c r="D12" s="53"/>
      <c r="E12" s="53"/>
      <c r="F12" s="53"/>
      <c r="G12" s="53"/>
      <c r="H12" s="53"/>
      <c r="I12" s="100"/>
      <c r="J12" s="11"/>
      <c r="K12" s="11"/>
      <c r="L12" s="129"/>
      <c r="M12" s="103" t="s">
        <v>126</v>
      </c>
      <c r="N12" s="53"/>
      <c r="O12" s="53"/>
      <c r="P12" s="53"/>
      <c r="Q12" s="53"/>
      <c r="R12" s="53"/>
      <c r="S12" s="100"/>
      <c r="T12" s="11"/>
      <c r="U12" s="11"/>
      <c r="V12" s="129"/>
      <c r="W12" s="103" t="s">
        <v>126</v>
      </c>
      <c r="X12" s="53"/>
      <c r="Y12" s="53"/>
      <c r="Z12" s="53"/>
      <c r="AA12" s="53"/>
      <c r="AB12" s="53"/>
      <c r="AC12" s="100"/>
      <c r="AD12" s="11"/>
      <c r="AE12" s="11"/>
      <c r="AF12" s="137"/>
      <c r="AP12" s="137"/>
      <c r="AZ12" s="137"/>
      <c r="BA12" s="137"/>
      <c r="BB12" s="155"/>
      <c r="BC12" s="155"/>
      <c r="BD12" s="155"/>
      <c r="BE12" s="155"/>
      <c r="BF12" s="155"/>
      <c r="BG12" s="155"/>
      <c r="BJ12" s="137"/>
      <c r="BT12" s="137"/>
      <c r="CD12" s="137"/>
      <c r="CN12" s="137"/>
      <c r="CX12" s="137"/>
      <c r="DH12" s="137"/>
      <c r="DR12" s="137"/>
      <c r="EB12" s="137"/>
      <c r="EL12" s="137"/>
      <c r="EV12" s="137"/>
      <c r="FF12" s="137"/>
      <c r="FP12" s="137"/>
      <c r="FZ12" s="137"/>
      <c r="GJ12" s="137"/>
      <c r="GT12" s="137"/>
      <c r="HD12" s="137"/>
      <c r="HN12" s="137"/>
      <c r="HX12" s="137"/>
    </row>
    <row xmlns:x14ac="http://schemas.microsoft.com/office/spreadsheetml/2009/9/ac" r="13" s="2" customFormat="true" ht="15" customHeight="true" x14ac:dyDescent="0.25">
      <c r="A13" s="397" t="str">
        <f ca="true">IF(ISBLANK('Data Summary'!A15),"",'Data Summary'!A15)</f>
        <v/>
      </c>
      <c r="B13" s="129"/>
      <c r="C13" s="103" t="s">
        <v>103</v>
      </c>
      <c r="D13" s="53"/>
      <c r="E13" s="53"/>
      <c r="F13" s="53"/>
      <c r="G13" s="53"/>
      <c r="H13" s="53"/>
      <c r="I13" s="100"/>
      <c r="J13" s="11"/>
      <c r="K13" s="11"/>
      <c r="L13" s="129"/>
      <c r="M13" s="103" t="s">
        <v>103</v>
      </c>
      <c r="N13" s="53"/>
      <c r="O13" s="53"/>
      <c r="P13" s="53"/>
      <c r="Q13" s="53"/>
      <c r="R13" s="53"/>
      <c r="S13" s="100"/>
      <c r="T13" s="11"/>
      <c r="U13" s="11"/>
      <c r="V13" s="129"/>
      <c r="W13" s="103" t="s">
        <v>103</v>
      </c>
      <c r="X13" s="53"/>
      <c r="Y13" s="53"/>
      <c r="Z13" s="53"/>
      <c r="AA13" s="53"/>
      <c r="AB13" s="53"/>
      <c r="AC13" s="100"/>
      <c r="AD13" s="11"/>
      <c r="AE13" s="11"/>
      <c r="AF13" s="137"/>
      <c r="AP13" s="137"/>
      <c r="AZ13" s="137"/>
      <c r="BA13" s="137"/>
      <c r="BB13" s="155"/>
      <c r="BC13" s="155"/>
      <c r="BD13" s="155"/>
      <c r="BE13" s="155"/>
      <c r="BF13" s="155"/>
      <c r="BG13" s="155"/>
      <c r="BJ13" s="137"/>
      <c r="BT13" s="137"/>
      <c r="CD13" s="137"/>
      <c r="CN13" s="137"/>
      <c r="CX13" s="137"/>
      <c r="DH13" s="137"/>
      <c r="DR13" s="137"/>
      <c r="EB13" s="137"/>
      <c r="EL13" s="137"/>
      <c r="EV13" s="137"/>
      <c r="FF13" s="137"/>
      <c r="FP13" s="137"/>
      <c r="FZ13" s="137"/>
      <c r="GJ13" s="137"/>
      <c r="GT13" s="137"/>
      <c r="HD13" s="137"/>
      <c r="HN13" s="137"/>
      <c r="HX13" s="137"/>
    </row>
    <row xmlns:x14ac="http://schemas.microsoft.com/office/spreadsheetml/2009/9/ac" r="14" ht="15.75" customHeight="true" x14ac:dyDescent="0.25">
      <c r="A14" s="397" t="str">
        <f ca="true">IF(ISBLANK('Data Summary'!A16),"",'Data Summary'!A16)</f>
        <v/>
      </c>
      <c r="B14" s="130"/>
      <c r="C14" s="94" t="s">
        <v>23</v>
      </c>
      <c r="D14" s="10"/>
      <c r="E14" s="10"/>
      <c r="F14" s="10"/>
      <c r="G14" s="72"/>
      <c r="H14" s="73"/>
      <c r="I14" s="74"/>
      <c r="J14" s="11"/>
      <c r="K14" s="11"/>
      <c r="L14" s="130"/>
      <c r="M14" s="94" t="s">
        <v>23</v>
      </c>
      <c r="N14" s="10"/>
      <c r="O14" s="10"/>
      <c r="P14" s="10"/>
      <c r="Q14" s="72"/>
      <c r="R14" s="73"/>
      <c r="S14" s="74"/>
      <c r="T14" s="11"/>
      <c r="U14" s="11"/>
      <c r="V14" s="130"/>
      <c r="W14" s="94" t="s">
        <v>23</v>
      </c>
      <c r="X14" s="10"/>
      <c r="Y14" s="10"/>
      <c r="Z14" s="10"/>
      <c r="AA14" s="72"/>
      <c r="AB14" s="73"/>
      <c r="AC14" s="74"/>
      <c r="AD14" s="11"/>
      <c r="AE14" s="11"/>
      <c r="BB14" s="154"/>
      <c r="BC14" s="154"/>
      <c r="BD14" s="154"/>
      <c r="BE14" s="154"/>
      <c r="BF14" s="154"/>
      <c r="BG14" s="154"/>
    </row>
    <row xmlns:x14ac="http://schemas.microsoft.com/office/spreadsheetml/2009/9/ac" r="15" ht="15.75" customHeight="true" thickBot="true" x14ac:dyDescent="0.3">
      <c r="A15" s="397" t="str">
        <f ca="true">IF(ISBLANK('Data Summary'!A17),"",'Data Summary'!A17)</f>
        <v/>
      </c>
      <c r="B15" s="131"/>
      <c r="C15" s="95" t="s">
        <v>20</v>
      </c>
      <c r="D15" s="76"/>
      <c r="E15" s="76"/>
      <c r="F15" s="76"/>
      <c r="G15" s="76"/>
      <c r="H15" s="76"/>
      <c r="I15" s="77"/>
      <c r="J15" s="25"/>
      <c r="K15" s="25"/>
      <c r="L15" s="131"/>
      <c r="M15" s="95" t="s">
        <v>20</v>
      </c>
      <c r="N15" s="76"/>
      <c r="O15" s="81"/>
      <c r="P15" s="81"/>
      <c r="Q15" s="82"/>
      <c r="R15" s="81"/>
      <c r="S15" s="83"/>
      <c r="T15" s="25"/>
      <c r="U15" s="25"/>
      <c r="V15" s="131"/>
      <c r="W15" s="95" t="s">
        <v>20</v>
      </c>
      <c r="X15" s="76"/>
      <c r="Y15" s="81"/>
      <c r="Z15" s="81">
        <v>599</v>
      </c>
      <c r="AA15" s="82"/>
      <c r="AB15" s="81"/>
      <c r="AC15" s="83"/>
      <c r="AD15" s="25"/>
      <c r="AE15" s="25"/>
      <c r="BB15" s="154"/>
      <c r="BC15" s="154"/>
      <c r="BD15" s="154"/>
      <c r="BE15" s="154"/>
      <c r="BF15" s="154"/>
      <c r="BG15" s="154"/>
    </row>
    <row xmlns:x14ac="http://schemas.microsoft.com/office/spreadsheetml/2009/9/ac" r="16" s="3" customFormat="true" x14ac:dyDescent="0.25">
      <c r="A16" s="397" t="str">
        <f ca="true">IF(ISBLANK('Data Summary'!A18),"",'Data Summary'!A18)</f>
        <v/>
      </c>
      <c r="B16" s="132"/>
      <c r="L16" s="132"/>
      <c r="V16" s="132"/>
      <c r="AF16" s="132"/>
      <c r="AP16" s="132"/>
      <c r="AZ16" s="132"/>
      <c r="BA16" s="132"/>
      <c r="BJ16" s="132"/>
      <c r="BT16" s="132"/>
      <c r="CD16" s="132"/>
      <c r="CN16" s="132"/>
      <c r="CX16" s="132"/>
      <c r="DH16" s="132"/>
      <c r="DR16" s="132"/>
      <c r="EB16" s="132"/>
      <c r="EL16" s="132"/>
      <c r="EV16" s="132"/>
      <c r="FF16" s="132"/>
      <c r="FP16" s="132"/>
      <c r="FZ16" s="132"/>
      <c r="GJ16" s="132"/>
      <c r="GT16" s="132"/>
      <c r="HD16" s="132"/>
      <c r="HN16" s="132"/>
      <c r="HX16" s="132"/>
    </row>
    <row xmlns:x14ac="http://schemas.microsoft.com/office/spreadsheetml/2009/9/ac" r="17" s="3" customFormat="true" x14ac:dyDescent="0.25">
      <c r="A17" s="397" t="str">
        <f ca="true">IF(ISBLANK('Data Summary'!A19),"",'Data Summary'!A19)</f>
        <v/>
      </c>
      <c r="B17" s="132"/>
      <c r="L17" s="132"/>
      <c r="V17" s="132"/>
      <c r="AF17" s="132"/>
      <c r="AP17" s="132"/>
      <c r="AZ17" s="132"/>
      <c r="BA17" s="132"/>
      <c r="BJ17" s="132"/>
      <c r="BT17" s="132"/>
      <c r="CD17" s="132"/>
      <c r="CN17" s="132"/>
      <c r="CX17" s="132"/>
      <c r="DH17" s="132"/>
      <c r="DR17" s="132"/>
      <c r="EB17" s="132"/>
      <c r="EL17" s="132"/>
      <c r="EV17" s="132"/>
      <c r="FF17" s="132"/>
      <c r="FP17" s="132"/>
      <c r="FZ17" s="132"/>
      <c r="GJ17" s="132"/>
      <c r="GT17" s="132"/>
      <c r="HD17" s="132"/>
      <c r="HN17" s="132"/>
      <c r="HX17" s="132"/>
    </row>
    <row xmlns:x14ac="http://schemas.microsoft.com/office/spreadsheetml/2009/9/ac" r="18" s="3" customFormat="true" x14ac:dyDescent="0.25">
      <c r="A18" s="397" t="str">
        <f ca="true">IF(ISBLANK('Data Summary'!A20),"",'Data Summary'!A20)</f>
        <v/>
      </c>
      <c r="B18" s="132"/>
      <c r="L18" s="132"/>
      <c r="V18" s="132"/>
      <c r="AF18" s="132"/>
      <c r="AP18" s="132"/>
      <c r="AZ18" s="132"/>
      <c r="BA18" s="132"/>
      <c r="BJ18" s="132"/>
      <c r="BT18" s="132"/>
      <c r="CD18" s="132"/>
      <c r="CN18" s="132"/>
      <c r="CX18" s="132"/>
      <c r="DH18" s="132"/>
      <c r="DR18" s="132"/>
      <c r="EB18" s="132"/>
      <c r="EL18" s="132"/>
      <c r="EV18" s="132"/>
      <c r="FF18" s="132"/>
      <c r="FP18" s="132"/>
      <c r="FZ18" s="132"/>
      <c r="GJ18" s="132"/>
      <c r="GT18" s="132"/>
      <c r="HD18" s="132"/>
      <c r="HN18" s="132"/>
      <c r="HX18" s="132"/>
    </row>
    <row xmlns:x14ac="http://schemas.microsoft.com/office/spreadsheetml/2009/9/ac" r="19" s="3" customFormat="true" x14ac:dyDescent="0.25">
      <c r="A19" s="397" t="str">
        <f ca="true">IF(ISBLANK('Data Summary'!A21),"",'Data Summary'!A21)</f>
        <v/>
      </c>
      <c r="B19" s="132"/>
      <c r="L19" s="132"/>
      <c r="V19" s="132"/>
      <c r="AF19" s="132"/>
      <c r="AP19" s="132"/>
      <c r="AZ19" s="132"/>
      <c r="BA19" s="132"/>
      <c r="BJ19" s="132"/>
      <c r="BT19" s="132"/>
      <c r="CD19" s="132"/>
      <c r="CN19" s="132"/>
      <c r="CX19" s="132"/>
      <c r="DH19" s="132"/>
      <c r="DR19" s="132"/>
      <c r="EB19" s="132"/>
      <c r="EL19" s="132"/>
      <c r="EV19" s="132"/>
      <c r="FF19" s="132"/>
      <c r="FP19" s="132"/>
      <c r="FZ19" s="132"/>
      <c r="GJ19" s="132"/>
      <c r="GT19" s="132"/>
      <c r="HD19" s="132"/>
      <c r="HN19" s="132"/>
      <c r="HX19" s="132"/>
    </row>
    <row xmlns:x14ac="http://schemas.microsoft.com/office/spreadsheetml/2009/9/ac" r="20" s="3" customFormat="true" x14ac:dyDescent="0.25">
      <c r="A20" s="397" t="str">
        <f ca="true">IF(ISBLANK('Data Summary'!A22),"",'Data Summary'!A22)</f>
        <v/>
      </c>
      <c r="B20" s="132"/>
      <c r="L20" s="132"/>
      <c r="V20" s="132"/>
      <c r="AF20" s="132"/>
      <c r="AP20" s="132"/>
      <c r="AZ20" s="132"/>
      <c r="BA20" s="132"/>
      <c r="BJ20" s="132"/>
      <c r="BT20" s="132"/>
      <c r="CD20" s="132"/>
      <c r="CN20" s="132"/>
      <c r="CX20" s="132"/>
      <c r="DH20" s="132"/>
      <c r="DR20" s="132"/>
      <c r="EB20" s="132"/>
      <c r="EL20" s="132"/>
      <c r="EV20" s="132"/>
      <c r="FF20" s="132"/>
      <c r="FP20" s="132"/>
      <c r="FZ20" s="132"/>
      <c r="GJ20" s="132"/>
      <c r="GT20" s="132"/>
      <c r="HD20" s="132"/>
      <c r="HN20" s="132"/>
      <c r="HX20" s="132"/>
    </row>
    <row xmlns:x14ac="http://schemas.microsoft.com/office/spreadsheetml/2009/9/ac" r="21" s="3" customFormat="true" x14ac:dyDescent="0.25">
      <c r="A21" s="397" t="str">
        <f ca="true">IF(ISBLANK('Data Summary'!A23),"",'Data Summary'!A23)</f>
        <v/>
      </c>
      <c r="B21" s="132"/>
      <c r="L21" s="132"/>
      <c r="V21" s="132"/>
      <c r="AF21" s="132"/>
      <c r="AP21" s="132"/>
      <c r="AZ21" s="132"/>
      <c r="BA21" s="132"/>
      <c r="BJ21" s="132"/>
      <c r="BT21" s="132"/>
      <c r="CD21" s="132"/>
      <c r="CN21" s="132"/>
      <c r="CX21" s="132"/>
      <c r="DH21" s="132"/>
      <c r="DR21" s="132"/>
      <c r="EB21" s="132"/>
      <c r="EL21" s="132"/>
      <c r="EV21" s="132"/>
      <c r="FF21" s="132"/>
      <c r="FP21" s="132"/>
      <c r="FZ21" s="132"/>
      <c r="GJ21" s="132"/>
      <c r="GT21" s="132"/>
      <c r="HD21" s="132"/>
      <c r="HN21" s="132"/>
      <c r="HX21" s="132"/>
    </row>
    <row xmlns:x14ac="http://schemas.microsoft.com/office/spreadsheetml/2009/9/ac" r="22" s="3" customFormat="true" x14ac:dyDescent="0.25">
      <c r="A22" s="397" t="str">
        <f ca="true">IF(ISBLANK('Data Summary'!A24),"",'Data Summary'!A24)</f>
        <v/>
      </c>
      <c r="B22" s="132"/>
      <c r="L22" s="132"/>
      <c r="V22" s="132"/>
      <c r="AF22" s="132"/>
      <c r="AP22" s="132"/>
      <c r="AZ22" s="132"/>
      <c r="BA22" s="132"/>
      <c r="BJ22" s="132"/>
      <c r="BT22" s="132"/>
      <c r="CD22" s="132"/>
      <c r="CN22" s="132"/>
      <c r="CX22" s="132"/>
      <c r="DH22" s="132"/>
      <c r="DR22" s="132"/>
      <c r="EB22" s="132"/>
      <c r="EL22" s="132"/>
      <c r="EV22" s="132"/>
      <c r="FF22" s="132"/>
      <c r="FP22" s="132"/>
      <c r="FZ22" s="132"/>
      <c r="GJ22" s="132"/>
      <c r="GT22" s="132"/>
      <c r="HD22" s="132"/>
      <c r="HN22" s="132"/>
      <c r="HX22" s="132"/>
    </row>
    <row xmlns:x14ac="http://schemas.microsoft.com/office/spreadsheetml/2009/9/ac" r="23" s="3" customFormat="true" x14ac:dyDescent="0.25">
      <c r="A23" s="397" t="str">
        <f ca="true">IF(ISBLANK('Data Summary'!A25),"",'Data Summary'!A25)</f>
        <v/>
      </c>
      <c r="B23" s="132"/>
      <c r="L23" s="132"/>
      <c r="V23" s="132"/>
      <c r="AF23" s="132"/>
      <c r="AP23" s="132"/>
      <c r="AZ23" s="132"/>
      <c r="BA23" s="132"/>
      <c r="BJ23" s="132"/>
      <c r="BT23" s="132"/>
      <c r="CD23" s="132"/>
      <c r="CN23" s="132"/>
      <c r="CX23" s="132"/>
      <c r="DH23" s="132"/>
      <c r="DR23" s="132"/>
      <c r="EB23" s="132"/>
      <c r="EL23" s="132"/>
      <c r="EV23" s="132"/>
      <c r="FF23" s="132"/>
      <c r="FP23" s="132"/>
      <c r="FZ23" s="132"/>
      <c r="GJ23" s="132"/>
      <c r="GT23" s="132"/>
      <c r="HD23" s="132"/>
      <c r="HN23" s="132"/>
      <c r="HX23" s="132"/>
    </row>
    <row xmlns:x14ac="http://schemas.microsoft.com/office/spreadsheetml/2009/9/ac" r="24" s="3" customFormat="true" x14ac:dyDescent="0.25">
      <c r="A24" s="397" t="str">
        <f ca="true">IF(ISBLANK('Data Summary'!A26),"",'Data Summary'!A26)</f>
        <v/>
      </c>
      <c r="B24" s="132"/>
      <c r="L24" s="132"/>
      <c r="V24" s="132"/>
      <c r="AF24" s="132"/>
      <c r="AP24" s="132"/>
      <c r="AZ24" s="132"/>
      <c r="BA24" s="132"/>
      <c r="BJ24" s="132"/>
      <c r="BT24" s="132"/>
      <c r="CD24" s="132"/>
      <c r="CN24" s="132"/>
      <c r="CX24" s="132"/>
      <c r="DH24" s="132"/>
      <c r="DR24" s="132"/>
      <c r="EB24" s="132"/>
      <c r="EL24" s="132"/>
      <c r="EV24" s="132"/>
      <c r="FF24" s="132"/>
      <c r="FP24" s="132"/>
      <c r="FZ24" s="132"/>
      <c r="GJ24" s="132"/>
      <c r="GT24" s="132"/>
      <c r="HD24" s="132"/>
      <c r="HN24" s="132"/>
      <c r="HX24" s="132"/>
    </row>
    <row xmlns:x14ac="http://schemas.microsoft.com/office/spreadsheetml/2009/9/ac" r="25" s="3" customFormat="true" x14ac:dyDescent="0.25">
      <c r="A25" s="397" t="str">
        <f ca="true">IF(ISBLANK('Data Summary'!A27),"",'Data Summary'!A27)</f>
        <v/>
      </c>
      <c r="B25" s="132"/>
      <c r="L25" s="132"/>
      <c r="V25" s="132"/>
      <c r="AF25" s="132"/>
      <c r="AP25" s="132"/>
      <c r="AZ25" s="132"/>
      <c r="BA25" s="132"/>
      <c r="BJ25" s="132"/>
      <c r="BT25" s="132"/>
      <c r="CD25" s="132"/>
      <c r="CN25" s="132"/>
      <c r="CX25" s="132"/>
      <c r="DH25" s="132"/>
      <c r="DR25" s="132"/>
      <c r="EB25" s="132"/>
      <c r="EL25" s="132"/>
      <c r="EV25" s="132"/>
      <c r="FF25" s="132"/>
      <c r="FP25" s="132"/>
      <c r="FZ25" s="132"/>
      <c r="GJ25" s="132"/>
      <c r="GT25" s="132"/>
      <c r="HD25" s="132"/>
      <c r="HN25" s="132"/>
      <c r="HX25" s="132"/>
    </row>
    <row xmlns:x14ac="http://schemas.microsoft.com/office/spreadsheetml/2009/9/ac" r="26" s="3" customFormat="true" x14ac:dyDescent="0.25">
      <c r="A26" s="397" t="str">
        <f ca="true">IF(ISBLANK('Data Summary'!A28),"",'Data Summary'!A28)</f>
        <v/>
      </c>
      <c r="B26" s="132"/>
      <c r="L26" s="132"/>
      <c r="V26" s="132"/>
      <c r="AF26" s="132"/>
      <c r="AP26" s="132"/>
      <c r="AZ26" s="132"/>
      <c r="BA26" s="132"/>
      <c r="BJ26" s="132"/>
      <c r="BT26" s="132"/>
      <c r="CD26" s="132"/>
      <c r="CN26" s="132"/>
      <c r="CX26" s="132"/>
      <c r="DH26" s="132"/>
      <c r="DR26" s="132"/>
      <c r="EB26" s="132"/>
      <c r="EL26" s="132"/>
      <c r="EV26" s="132"/>
      <c r="FF26" s="132"/>
      <c r="FP26" s="132"/>
      <c r="FZ26" s="132"/>
      <c r="GJ26" s="132"/>
      <c r="GT26" s="132"/>
      <c r="HD26" s="132"/>
      <c r="HN26" s="132"/>
      <c r="HX26" s="132"/>
    </row>
    <row xmlns:x14ac="http://schemas.microsoft.com/office/spreadsheetml/2009/9/ac" r="27" s="3" customFormat="true" x14ac:dyDescent="0.25">
      <c r="A27" s="397" t="str">
        <f ca="true">IF(ISBLANK('Data Summary'!A29),"",'Data Summary'!A29)</f>
        <v/>
      </c>
      <c r="B27" s="132"/>
      <c r="L27" s="132"/>
      <c r="V27" s="132"/>
      <c r="AF27" s="132"/>
      <c r="AP27" s="132"/>
      <c r="AZ27" s="132"/>
      <c r="BA27" s="132"/>
      <c r="BJ27" s="132"/>
      <c r="BT27" s="132"/>
      <c r="CD27" s="132"/>
      <c r="CN27" s="132"/>
      <c r="CX27" s="132"/>
      <c r="DH27" s="132"/>
      <c r="DR27" s="132"/>
      <c r="EB27" s="132"/>
      <c r="EL27" s="132"/>
      <c r="EV27" s="132"/>
      <c r="FF27" s="132"/>
      <c r="FP27" s="132"/>
      <c r="FZ27" s="132"/>
      <c r="GJ27" s="132"/>
      <c r="GT27" s="132"/>
      <c r="HD27" s="132"/>
      <c r="HN27" s="132"/>
      <c r="HX27" s="132"/>
    </row>
    <row xmlns:x14ac="http://schemas.microsoft.com/office/spreadsheetml/2009/9/ac" r="28" s="3" customFormat="true" x14ac:dyDescent="0.25">
      <c r="A28" s="397" t="str">
        <f ca="true">IF(ISBLANK('Data Summary'!A30),"",'Data Summary'!A30)</f>
        <v/>
      </c>
      <c r="B28" s="132"/>
      <c r="L28" s="132"/>
      <c r="V28" s="132"/>
      <c r="AF28" s="132"/>
      <c r="AP28" s="132"/>
      <c r="AZ28" s="132"/>
      <c r="BA28" s="132"/>
      <c r="BJ28" s="132"/>
      <c r="BT28" s="132"/>
      <c r="CD28" s="132"/>
      <c r="CN28" s="132"/>
      <c r="CX28" s="132"/>
      <c r="DH28" s="132"/>
      <c r="DR28" s="132"/>
      <c r="EB28" s="132"/>
      <c r="EL28" s="132"/>
      <c r="EV28" s="132"/>
      <c r="FF28" s="132"/>
      <c r="FP28" s="132"/>
      <c r="FZ28" s="132"/>
      <c r="GJ28" s="132"/>
      <c r="GT28" s="132"/>
      <c r="HD28" s="132"/>
      <c r="HN28" s="132"/>
      <c r="HX28" s="132"/>
    </row>
    <row xmlns:x14ac="http://schemas.microsoft.com/office/spreadsheetml/2009/9/ac" r="29" s="3" customFormat="true" x14ac:dyDescent="0.25">
      <c r="A29" s="397" t="str">
        <f ca="true">IF(ISBLANK('Data Summary'!A31),"",'Data Summary'!A31)</f>
        <v/>
      </c>
      <c r="B29" s="132"/>
      <c r="L29" s="132"/>
      <c r="V29" s="132"/>
      <c r="AF29" s="132"/>
      <c r="AP29" s="132"/>
      <c r="AZ29" s="132"/>
      <c r="BA29" s="132"/>
      <c r="BJ29" s="132"/>
      <c r="BT29" s="132"/>
      <c r="CD29" s="132"/>
      <c r="CN29" s="132"/>
      <c r="CX29" s="132"/>
      <c r="DH29" s="132"/>
      <c r="DR29" s="132"/>
      <c r="EB29" s="132"/>
      <c r="EL29" s="132"/>
      <c r="EV29" s="132"/>
      <c r="FF29" s="132"/>
      <c r="FP29" s="132"/>
      <c r="FZ29" s="132"/>
      <c r="GJ29" s="132"/>
      <c r="GT29" s="132"/>
      <c r="HD29" s="132"/>
      <c r="HN29" s="132"/>
      <c r="HX29" s="132"/>
    </row>
    <row xmlns:x14ac="http://schemas.microsoft.com/office/spreadsheetml/2009/9/ac" r="30" s="3" customFormat="true" x14ac:dyDescent="0.25">
      <c r="A30" s="397" t="str">
        <f ca="true">IF(ISBLANK('Data Summary'!A32),"",'Data Summary'!A32)</f>
        <v/>
      </c>
      <c r="B30" s="132"/>
      <c r="L30" s="132"/>
      <c r="V30" s="132"/>
      <c r="AF30" s="132"/>
      <c r="AP30" s="132"/>
      <c r="AZ30" s="132"/>
      <c r="BA30" s="132"/>
      <c r="BJ30" s="132"/>
      <c r="BT30" s="132"/>
      <c r="CD30" s="132"/>
      <c r="CN30" s="132"/>
      <c r="CX30" s="132"/>
      <c r="DH30" s="132"/>
      <c r="DR30" s="132"/>
      <c r="EB30" s="132"/>
      <c r="EL30" s="132"/>
      <c r="EV30" s="132"/>
      <c r="FF30" s="132"/>
      <c r="FP30" s="132"/>
      <c r="FZ30" s="132"/>
      <c r="GJ30" s="132"/>
      <c r="GT30" s="132"/>
      <c r="HD30" s="132"/>
      <c r="HN30" s="132"/>
      <c r="HX30" s="132"/>
    </row>
    <row xmlns:x14ac="http://schemas.microsoft.com/office/spreadsheetml/2009/9/ac" r="31" s="3" customFormat="true" x14ac:dyDescent="0.25">
      <c r="A31" s="397" t="str">
        <f ca="true">IF(ISBLANK('Data Summary'!A33),"",'Data Summary'!A33)</f>
        <v/>
      </c>
      <c r="B31" s="132"/>
      <c r="L31" s="132"/>
      <c r="V31" s="132"/>
      <c r="AF31" s="132"/>
      <c r="AP31" s="132"/>
      <c r="AZ31" s="132"/>
      <c r="BA31" s="132"/>
      <c r="BJ31" s="132"/>
      <c r="BT31" s="132"/>
      <c r="CD31" s="132"/>
      <c r="CN31" s="132"/>
      <c r="CX31" s="132"/>
      <c r="DH31" s="132"/>
      <c r="DR31" s="132"/>
      <c r="EB31" s="132"/>
      <c r="EL31" s="132"/>
      <c r="EV31" s="132"/>
      <c r="FF31" s="132"/>
      <c r="FP31" s="132"/>
      <c r="FZ31" s="132"/>
      <c r="GJ31" s="132"/>
      <c r="GT31" s="132"/>
      <c r="HD31" s="132"/>
      <c r="HN31" s="132"/>
      <c r="HX31" s="132"/>
    </row>
    <row xmlns:x14ac="http://schemas.microsoft.com/office/spreadsheetml/2009/9/ac" r="32" s="3" customFormat="true" x14ac:dyDescent="0.25">
      <c r="A32" s="397" t="str">
        <f ca="true">IF(ISBLANK('Data Summary'!A34),"",'Data Summary'!A34)</f>
        <v/>
      </c>
      <c r="B32" s="132"/>
      <c r="L32" s="132"/>
      <c r="V32" s="132"/>
      <c r="AF32" s="132"/>
      <c r="AP32" s="132"/>
      <c r="AZ32" s="132"/>
      <c r="BA32" s="132"/>
      <c r="BJ32" s="132"/>
      <c r="BT32" s="132"/>
      <c r="CD32" s="132"/>
      <c r="CN32" s="132"/>
      <c r="CX32" s="132"/>
      <c r="DH32" s="132"/>
      <c r="DR32" s="132"/>
      <c r="EB32" s="132"/>
      <c r="EL32" s="132"/>
      <c r="EV32" s="132"/>
      <c r="FF32" s="132"/>
      <c r="FP32" s="132"/>
      <c r="FZ32" s="132"/>
      <c r="GJ32" s="132"/>
      <c r="GT32" s="132"/>
      <c r="HD32" s="132"/>
      <c r="HN32" s="132"/>
      <c r="HX32" s="132"/>
    </row>
    <row xmlns:x14ac="http://schemas.microsoft.com/office/spreadsheetml/2009/9/ac" r="33" s="3" customFormat="true" x14ac:dyDescent="0.25">
      <c r="A33" s="397" t="str">
        <f ca="true">IF(ISBLANK('Data Summary'!A35),"",'Data Summary'!A35)</f>
        <v/>
      </c>
      <c r="B33" s="132"/>
      <c r="L33" s="132"/>
      <c r="V33" s="132"/>
      <c r="AF33" s="132"/>
      <c r="AP33" s="132"/>
      <c r="AZ33" s="132"/>
      <c r="BA33" s="132"/>
      <c r="BJ33" s="132"/>
      <c r="BT33" s="132"/>
      <c r="CD33" s="132"/>
      <c r="CN33" s="132"/>
      <c r="CX33" s="132"/>
      <c r="DH33" s="132"/>
      <c r="DR33" s="132"/>
      <c r="EB33" s="132"/>
      <c r="EL33" s="132"/>
      <c r="EV33" s="132"/>
      <c r="FF33" s="132"/>
      <c r="FP33" s="132"/>
      <c r="FZ33" s="132"/>
      <c r="GJ33" s="132"/>
      <c r="GT33" s="132"/>
      <c r="HD33" s="132"/>
      <c r="HN33" s="132"/>
      <c r="HX33" s="132"/>
    </row>
    <row xmlns:x14ac="http://schemas.microsoft.com/office/spreadsheetml/2009/9/ac" r="34" s="3" customFormat="true" x14ac:dyDescent="0.25">
      <c r="A34" s="397" t="str">
        <f ca="true">IF(ISBLANK('Data Summary'!A36),"",'Data Summary'!A36)</f>
        <v/>
      </c>
      <c r="B34" s="132"/>
      <c r="L34" s="132"/>
      <c r="V34" s="132"/>
      <c r="AF34" s="132"/>
      <c r="AP34" s="132"/>
      <c r="AZ34" s="132"/>
      <c r="BA34" s="132"/>
      <c r="BJ34" s="132"/>
      <c r="BT34" s="132"/>
      <c r="CD34" s="132"/>
      <c r="CN34" s="132"/>
      <c r="CX34" s="132"/>
      <c r="DH34" s="132"/>
      <c r="DR34" s="132"/>
      <c r="EB34" s="132"/>
      <c r="EL34" s="132"/>
      <c r="EV34" s="132"/>
      <c r="FF34" s="132"/>
      <c r="FP34" s="132"/>
      <c r="FZ34" s="132"/>
      <c r="GJ34" s="132"/>
      <c r="GT34" s="132"/>
      <c r="HD34" s="132"/>
      <c r="HN34" s="132"/>
      <c r="HX34" s="132"/>
    </row>
    <row xmlns:x14ac="http://schemas.microsoft.com/office/spreadsheetml/2009/9/ac" r="35" s="3" customFormat="true" x14ac:dyDescent="0.25">
      <c r="A35" s="397" t="str">
        <f ca="true">IF(ISBLANK('Data Summary'!A37),"",'Data Summary'!A37)</f>
        <v/>
      </c>
      <c r="B35" s="132"/>
      <c r="L35" s="132"/>
      <c r="V35" s="132"/>
      <c r="AF35" s="132"/>
      <c r="AP35" s="132"/>
      <c r="AZ35" s="132"/>
      <c r="BA35" s="132"/>
      <c r="BJ35" s="132"/>
      <c r="BT35" s="132"/>
      <c r="CD35" s="132"/>
      <c r="CN35" s="132"/>
      <c r="CX35" s="132"/>
      <c r="DH35" s="132"/>
      <c r="DR35" s="132"/>
      <c r="EB35" s="132"/>
      <c r="EL35" s="132"/>
      <c r="EV35" s="132"/>
      <c r="FF35" s="132"/>
      <c r="FP35" s="132"/>
      <c r="FZ35" s="132"/>
      <c r="GJ35" s="132"/>
      <c r="GT35" s="132"/>
      <c r="HD35" s="132"/>
      <c r="HN35" s="132"/>
      <c r="HX35" s="132"/>
    </row>
    <row xmlns:x14ac="http://schemas.microsoft.com/office/spreadsheetml/2009/9/ac" r="36" s="3" customFormat="true" x14ac:dyDescent="0.25">
      <c r="A36" s="397" t="str">
        <f ca="true">IF(ISBLANK('Data Summary'!A38),"",'Data Summary'!A38)</f>
        <v/>
      </c>
      <c r="B36" s="132"/>
      <c r="L36" s="132"/>
      <c r="V36" s="132"/>
      <c r="AF36" s="132"/>
      <c r="AP36" s="132"/>
      <c r="AZ36" s="132"/>
      <c r="BA36" s="132"/>
      <c r="BJ36" s="132"/>
      <c r="BT36" s="132"/>
      <c r="CD36" s="132"/>
      <c r="CN36" s="132"/>
      <c r="CX36" s="132"/>
      <c r="DH36" s="132"/>
      <c r="DR36" s="132"/>
      <c r="EB36" s="132"/>
      <c r="EL36" s="132"/>
      <c r="EV36" s="132"/>
      <c r="FF36" s="132"/>
      <c r="FP36" s="132"/>
      <c r="FZ36" s="132"/>
      <c r="GJ36" s="132"/>
      <c r="GT36" s="132"/>
      <c r="HD36" s="132"/>
      <c r="HN36" s="132"/>
      <c r="HX36" s="132"/>
    </row>
    <row xmlns:x14ac="http://schemas.microsoft.com/office/spreadsheetml/2009/9/ac" r="37" s="3" customFormat="true" x14ac:dyDescent="0.25">
      <c r="A37" s="397" t="str">
        <f ca="true">IF(ISBLANK('Data Summary'!A39),"",'Data Summary'!A39)</f>
        <v/>
      </c>
      <c r="B37" s="132"/>
      <c r="L37" s="132"/>
      <c r="V37" s="132"/>
      <c r="AF37" s="132"/>
      <c r="AP37" s="132"/>
      <c r="AZ37" s="132"/>
      <c r="BA37" s="132"/>
      <c r="BJ37" s="132"/>
      <c r="BT37" s="132"/>
      <c r="CD37" s="132"/>
      <c r="CN37" s="132"/>
      <c r="CX37" s="132"/>
      <c r="DH37" s="132"/>
      <c r="DR37" s="132"/>
      <c r="EB37" s="132"/>
      <c r="EL37" s="132"/>
      <c r="EV37" s="132"/>
      <c r="FF37" s="132"/>
      <c r="FP37" s="132"/>
      <c r="FZ37" s="132"/>
      <c r="GJ37" s="132"/>
      <c r="GT37" s="132"/>
      <c r="HD37" s="132"/>
      <c r="HN37" s="132"/>
      <c r="HX37" s="132"/>
    </row>
    <row xmlns:x14ac="http://schemas.microsoft.com/office/spreadsheetml/2009/9/ac" r="38" s="3" customFormat="true" x14ac:dyDescent="0.25">
      <c r="A38" s="397" t="str">
        <f ca="true">IF(ISBLANK('Data Summary'!A40),"",'Data Summary'!A40)</f>
        <v/>
      </c>
      <c r="B38" s="132"/>
      <c r="L38" s="132"/>
      <c r="V38" s="132"/>
      <c r="AF38" s="132"/>
      <c r="AP38" s="132"/>
      <c r="AZ38" s="132"/>
      <c r="BA38" s="132"/>
      <c r="BJ38" s="132"/>
      <c r="BT38" s="132"/>
      <c r="CD38" s="132"/>
      <c r="CN38" s="132"/>
      <c r="CX38" s="132"/>
      <c r="DH38" s="132"/>
      <c r="DR38" s="132"/>
      <c r="EB38" s="132"/>
      <c r="EL38" s="132"/>
      <c r="EV38" s="132"/>
      <c r="FF38" s="132"/>
      <c r="FP38" s="132"/>
      <c r="FZ38" s="132"/>
      <c r="GJ38" s="132"/>
      <c r="GT38" s="132"/>
      <c r="HD38" s="132"/>
      <c r="HN38" s="132"/>
      <c r="HX38" s="132"/>
    </row>
    <row xmlns:x14ac="http://schemas.microsoft.com/office/spreadsheetml/2009/9/ac" r="39" s="3" customFormat="true" x14ac:dyDescent="0.25">
      <c r="A39" s="397" t="str">
        <f ca="true">IF(ISBLANK('Data Summary'!A41),"",'Data Summary'!A41)</f>
        <v/>
      </c>
      <c r="B39" s="132"/>
      <c r="L39" s="132"/>
      <c r="V39" s="132"/>
      <c r="AF39" s="132"/>
      <c r="AP39" s="132"/>
      <c r="AZ39" s="132"/>
      <c r="BA39" s="132"/>
      <c r="BJ39" s="132"/>
      <c r="BT39" s="132"/>
      <c r="CD39" s="132"/>
      <c r="CN39" s="132"/>
      <c r="CX39" s="132"/>
      <c r="DH39" s="132"/>
      <c r="DR39" s="132"/>
      <c r="EB39" s="132"/>
      <c r="EL39" s="132"/>
      <c r="EV39" s="132"/>
      <c r="FF39" s="132"/>
      <c r="FP39" s="132"/>
      <c r="FZ39" s="132"/>
      <c r="GJ39" s="132"/>
      <c r="GT39" s="132"/>
      <c r="HD39" s="132"/>
      <c r="HN39" s="132"/>
      <c r="HX39" s="132"/>
    </row>
    <row xmlns:x14ac="http://schemas.microsoft.com/office/spreadsheetml/2009/9/ac" r="40" s="3" customFormat="true" x14ac:dyDescent="0.25">
      <c r="A40" s="397" t="str">
        <f ca="true">IF(ISBLANK('Data Summary'!A42),"",'Data Summary'!A42)</f>
        <v/>
      </c>
      <c r="B40" s="132"/>
      <c r="L40" s="132"/>
      <c r="V40" s="132"/>
      <c r="AF40" s="132"/>
      <c r="AP40" s="132"/>
      <c r="AZ40" s="132"/>
      <c r="BA40" s="132"/>
      <c r="BJ40" s="132"/>
      <c r="BT40" s="132"/>
      <c r="CD40" s="132"/>
      <c r="CN40" s="132"/>
      <c r="CX40" s="132"/>
      <c r="DH40" s="132"/>
      <c r="DR40" s="132"/>
      <c r="EB40" s="132"/>
      <c r="EL40" s="132"/>
      <c r="EV40" s="132"/>
      <c r="FF40" s="132"/>
      <c r="FP40" s="132"/>
      <c r="FZ40" s="132"/>
      <c r="GJ40" s="132"/>
      <c r="GT40" s="132"/>
      <c r="HD40" s="132"/>
      <c r="HN40" s="132"/>
      <c r="HX40" s="132"/>
    </row>
    <row xmlns:x14ac="http://schemas.microsoft.com/office/spreadsheetml/2009/9/ac" r="41" s="3" customFormat="true" x14ac:dyDescent="0.25">
      <c r="A41" s="397" t="str">
        <f ca="true">IF(ISBLANK('Data Summary'!A43),"",'Data Summary'!A43)</f>
        <v/>
      </c>
      <c r="B41" s="132"/>
      <c r="L41" s="132"/>
      <c r="V41" s="132"/>
      <c r="AF41" s="132"/>
      <c r="AP41" s="132"/>
      <c r="AZ41" s="132"/>
      <c r="BA41" s="132"/>
      <c r="BJ41" s="132"/>
      <c r="BT41" s="132"/>
      <c r="CD41" s="132"/>
      <c r="CN41" s="132"/>
      <c r="CX41" s="132"/>
      <c r="DH41" s="132"/>
      <c r="DR41" s="132"/>
      <c r="EB41" s="132"/>
      <c r="EL41" s="132"/>
      <c r="EV41" s="132"/>
      <c r="FF41" s="132"/>
      <c r="FP41" s="132"/>
      <c r="FZ41" s="132"/>
      <c r="GJ41" s="132"/>
      <c r="GT41" s="132"/>
      <c r="HD41" s="132"/>
      <c r="HN41" s="132"/>
      <c r="HX41" s="132"/>
    </row>
    <row xmlns:x14ac="http://schemas.microsoft.com/office/spreadsheetml/2009/9/ac" r="42" s="3" customFormat="true" x14ac:dyDescent="0.25">
      <c r="A42" s="397" t="str">
        <f ca="true">IF(ISBLANK('Data Summary'!A44),"",'Data Summary'!A44)</f>
        <v/>
      </c>
      <c r="B42" s="132"/>
      <c r="L42" s="132"/>
      <c r="V42" s="132"/>
      <c r="AF42" s="132"/>
      <c r="AP42" s="132"/>
      <c r="AZ42" s="132"/>
      <c r="BA42" s="132"/>
      <c r="BJ42" s="132"/>
      <c r="BT42" s="132"/>
      <c r="CD42" s="132"/>
      <c r="CN42" s="132"/>
      <c r="CX42" s="132"/>
      <c r="DH42" s="132"/>
      <c r="DR42" s="132"/>
      <c r="EB42" s="132"/>
      <c r="EL42" s="132"/>
      <c r="EV42" s="132"/>
      <c r="FF42" s="132"/>
      <c r="FP42" s="132"/>
      <c r="FZ42" s="132"/>
      <c r="GJ42" s="132"/>
      <c r="GT42" s="132"/>
      <c r="HD42" s="132"/>
      <c r="HN42" s="132"/>
      <c r="HX42" s="132"/>
    </row>
    <row xmlns:x14ac="http://schemas.microsoft.com/office/spreadsheetml/2009/9/ac" r="43" s="3" customFormat="true" x14ac:dyDescent="0.25">
      <c r="A43" s="397" t="str">
        <f ca="true">IF(ISBLANK('Data Summary'!A45),"",'Data Summary'!A45)</f>
        <v/>
      </c>
      <c r="B43" s="132"/>
      <c r="L43" s="132"/>
      <c r="V43" s="132"/>
      <c r="AF43" s="132"/>
      <c r="AP43" s="132"/>
      <c r="AZ43" s="132"/>
      <c r="BA43" s="132"/>
      <c r="BJ43" s="132"/>
      <c r="BT43" s="132"/>
      <c r="CD43" s="132"/>
      <c r="CN43" s="132"/>
      <c r="CX43" s="132"/>
      <c r="DH43" s="132"/>
      <c r="DR43" s="132"/>
      <c r="EB43" s="132"/>
      <c r="EL43" s="132"/>
      <c r="EV43" s="132"/>
      <c r="FF43" s="132"/>
      <c r="FP43" s="132"/>
      <c r="FZ43" s="132"/>
      <c r="GJ43" s="132"/>
      <c r="GT43" s="132"/>
      <c r="HD43" s="132"/>
      <c r="HN43" s="132"/>
      <c r="HX43" s="132"/>
    </row>
    <row xmlns:x14ac="http://schemas.microsoft.com/office/spreadsheetml/2009/9/ac" r="44" s="3" customFormat="true" x14ac:dyDescent="0.25">
      <c r="A44" s="397" t="str">
        <f ca="true">IF(ISBLANK('Data Summary'!A46),"",'Data Summary'!A46)</f>
        <v/>
      </c>
      <c r="B44" s="132"/>
      <c r="L44" s="132"/>
      <c r="V44" s="132"/>
      <c r="AF44" s="132"/>
      <c r="AP44" s="132"/>
      <c r="AZ44" s="132"/>
      <c r="BA44" s="132"/>
      <c r="BJ44" s="132"/>
      <c r="BT44" s="132"/>
      <c r="CD44" s="132"/>
      <c r="CN44" s="132"/>
      <c r="CX44" s="132"/>
      <c r="DH44" s="132"/>
      <c r="DR44" s="132"/>
      <c r="EB44" s="132"/>
      <c r="EL44" s="132"/>
      <c r="EV44" s="132"/>
      <c r="FF44" s="132"/>
      <c r="FP44" s="132"/>
      <c r="FZ44" s="132"/>
      <c r="GJ44" s="132"/>
      <c r="GT44" s="132"/>
      <c r="HD44" s="132"/>
      <c r="HN44" s="132"/>
      <c r="HX44" s="132"/>
    </row>
    <row xmlns:x14ac="http://schemas.microsoft.com/office/spreadsheetml/2009/9/ac" r="45" s="3" customFormat="true" x14ac:dyDescent="0.25">
      <c r="A45" s="397" t="str">
        <f ca="true">IF(ISBLANK('Data Summary'!A47),"",'Data Summary'!A47)</f>
        <v/>
      </c>
      <c r="B45" s="132"/>
      <c r="L45" s="132"/>
      <c r="V45" s="132"/>
      <c r="AF45" s="132"/>
      <c r="AP45" s="132"/>
      <c r="AZ45" s="132"/>
      <c r="BA45" s="132"/>
      <c r="BJ45" s="132"/>
      <c r="BT45" s="132"/>
      <c r="CD45" s="132"/>
      <c r="CN45" s="132"/>
      <c r="CX45" s="132"/>
      <c r="DH45" s="132"/>
      <c r="DR45" s="132"/>
      <c r="EB45" s="132"/>
      <c r="EL45" s="132"/>
      <c r="EV45" s="132"/>
      <c r="FF45" s="132"/>
      <c r="FP45" s="132"/>
      <c r="FZ45" s="132"/>
      <c r="GJ45" s="132"/>
      <c r="GT45" s="132"/>
      <c r="HD45" s="132"/>
      <c r="HN45" s="132"/>
      <c r="HX45" s="132"/>
    </row>
    <row xmlns:x14ac="http://schemas.microsoft.com/office/spreadsheetml/2009/9/ac" r="46" s="3" customFormat="true" x14ac:dyDescent="0.25">
      <c r="A46" s="397" t="str">
        <f ca="true">IF(ISBLANK('Data Summary'!A48),"",'Data Summary'!A48)</f>
        <v/>
      </c>
      <c r="B46" s="132"/>
      <c r="L46" s="132"/>
      <c r="V46" s="132"/>
      <c r="AF46" s="132"/>
      <c r="AP46" s="132"/>
      <c r="AZ46" s="132"/>
      <c r="BA46" s="132"/>
      <c r="BJ46" s="132"/>
      <c r="BT46" s="132"/>
      <c r="CD46" s="132"/>
      <c r="CN46" s="132"/>
      <c r="CX46" s="132"/>
      <c r="DH46" s="132"/>
      <c r="DR46" s="132"/>
      <c r="EB46" s="132"/>
      <c r="EL46" s="132"/>
      <c r="EV46" s="132"/>
      <c r="FF46" s="132"/>
      <c r="FP46" s="132"/>
      <c r="FZ46" s="132"/>
      <c r="GJ46" s="132"/>
      <c r="GT46" s="132"/>
      <c r="HD46" s="132"/>
      <c r="HN46" s="132"/>
      <c r="HX46" s="132"/>
    </row>
    <row xmlns:x14ac="http://schemas.microsoft.com/office/spreadsheetml/2009/9/ac" r="47" s="3" customFormat="true" x14ac:dyDescent="0.25">
      <c r="A47" s="397" t="str">
        <f ca="true">IF(ISBLANK('Data Summary'!A49),"",'Data Summary'!A49)</f>
        <v/>
      </c>
      <c r="B47" s="132"/>
      <c r="L47" s="132"/>
      <c r="V47" s="132"/>
      <c r="AF47" s="132"/>
      <c r="AP47" s="132"/>
      <c r="AZ47" s="132"/>
      <c r="BA47" s="132"/>
      <c r="BJ47" s="132"/>
      <c r="BT47" s="132"/>
      <c r="CD47" s="132"/>
      <c r="CN47" s="132"/>
      <c r="CX47" s="132"/>
      <c r="DH47" s="132"/>
      <c r="DR47" s="132"/>
      <c r="EB47" s="132"/>
      <c r="EL47" s="132"/>
      <c r="EV47" s="132"/>
      <c r="FF47" s="132"/>
      <c r="FP47" s="132"/>
      <c r="FZ47" s="132"/>
      <c r="GJ47" s="132"/>
      <c r="GT47" s="132"/>
      <c r="HD47" s="132"/>
      <c r="HN47" s="132"/>
      <c r="HX47" s="132"/>
    </row>
    <row xmlns:x14ac="http://schemas.microsoft.com/office/spreadsheetml/2009/9/ac" r="48" s="3" customFormat="true" x14ac:dyDescent="0.25">
      <c r="A48" s="397" t="str">
        <f ca="true">IF(ISBLANK('Data Summary'!A50),"",'Data Summary'!A50)</f>
        <v/>
      </c>
      <c r="B48" s="132"/>
      <c r="L48" s="132"/>
      <c r="V48" s="132"/>
      <c r="AF48" s="132"/>
      <c r="AP48" s="132"/>
      <c r="AZ48" s="132"/>
      <c r="BA48" s="132"/>
      <c r="BJ48" s="132"/>
      <c r="BT48" s="132"/>
      <c r="CD48" s="132"/>
      <c r="CN48" s="132"/>
      <c r="CX48" s="132"/>
      <c r="DH48" s="132"/>
      <c r="DR48" s="132"/>
      <c r="EB48" s="132"/>
      <c r="EL48" s="132"/>
      <c r="EV48" s="132"/>
      <c r="FF48" s="132"/>
      <c r="FP48" s="132"/>
      <c r="FZ48" s="132"/>
      <c r="GJ48" s="132"/>
      <c r="GT48" s="132"/>
      <c r="HD48" s="132"/>
      <c r="HN48" s="132"/>
      <c r="HX48" s="132"/>
    </row>
    <row xmlns:x14ac="http://schemas.microsoft.com/office/spreadsheetml/2009/9/ac" r="49" s="3" customFormat="true" x14ac:dyDescent="0.25">
      <c r="A49" s="397" t="str">
        <f ca="true">IF(ISBLANK('Data Summary'!A51),"",'Data Summary'!A51)</f>
        <v/>
      </c>
      <c r="B49" s="132"/>
      <c r="L49" s="132"/>
      <c r="V49" s="132"/>
      <c r="AF49" s="132"/>
      <c r="AP49" s="132"/>
      <c r="AZ49" s="132"/>
      <c r="BA49" s="132"/>
      <c r="BJ49" s="132"/>
      <c r="BT49" s="132"/>
      <c r="CD49" s="132"/>
      <c r="CN49" s="132"/>
      <c r="CX49" s="132"/>
      <c r="DH49" s="132"/>
      <c r="DR49" s="132"/>
      <c r="EB49" s="132"/>
      <c r="EL49" s="132"/>
      <c r="EV49" s="132"/>
      <c r="FF49" s="132"/>
      <c r="FP49" s="132"/>
      <c r="FZ49" s="132"/>
      <c r="GJ49" s="132"/>
      <c r="GT49" s="132"/>
      <c r="HD49" s="132"/>
      <c r="HN49" s="132"/>
      <c r="HX49" s="132"/>
    </row>
    <row xmlns:x14ac="http://schemas.microsoft.com/office/spreadsheetml/2009/9/ac" r="50" s="3" customFormat="true" x14ac:dyDescent="0.25">
      <c r="A50" s="397" t="str">
        <f ca="true">IF(ISBLANK('Data Summary'!A52),"",'Data Summary'!A52)</f>
        <v/>
      </c>
      <c r="B50" s="132"/>
      <c r="L50" s="132"/>
      <c r="V50" s="132"/>
      <c r="AF50" s="132"/>
      <c r="AP50" s="132"/>
      <c r="AZ50" s="132"/>
      <c r="BA50" s="132"/>
      <c r="BJ50" s="132"/>
      <c r="BT50" s="132"/>
      <c r="CD50" s="132"/>
      <c r="CN50" s="132"/>
      <c r="CX50" s="132"/>
      <c r="DH50" s="132"/>
      <c r="DR50" s="132"/>
      <c r="EB50" s="132"/>
      <c r="EL50" s="132"/>
      <c r="EV50" s="132"/>
      <c r="FF50" s="132"/>
      <c r="FP50" s="132"/>
      <c r="FZ50" s="132"/>
      <c r="GJ50" s="132"/>
      <c r="GT50" s="132"/>
      <c r="HD50" s="132"/>
      <c r="HN50" s="132"/>
      <c r="HX50" s="132"/>
    </row>
    <row xmlns:x14ac="http://schemas.microsoft.com/office/spreadsheetml/2009/9/ac" r="51" s="3" customFormat="true" x14ac:dyDescent="0.25">
      <c r="A51" s="397" t="str">
        <f ca="true">IF(ISBLANK('Data Summary'!A53),"",'Data Summary'!A53)</f>
        <v/>
      </c>
      <c r="B51" s="132"/>
      <c r="L51" s="132"/>
      <c r="V51" s="132"/>
      <c r="AF51" s="132"/>
      <c r="AP51" s="132"/>
      <c r="AZ51" s="132"/>
      <c r="BA51" s="132"/>
      <c r="BJ51" s="132"/>
      <c r="BT51" s="132"/>
      <c r="CD51" s="132"/>
      <c r="CN51" s="132"/>
      <c r="CX51" s="132"/>
      <c r="DH51" s="132"/>
      <c r="DR51" s="132"/>
      <c r="EB51" s="132"/>
      <c r="EL51" s="132"/>
      <c r="EV51" s="132"/>
      <c r="FF51" s="132"/>
      <c r="FP51" s="132"/>
      <c r="FZ51" s="132"/>
      <c r="GJ51" s="132"/>
      <c r="GT51" s="132"/>
      <c r="HD51" s="132"/>
      <c r="HN51" s="132"/>
      <c r="HX51" s="132"/>
    </row>
    <row xmlns:x14ac="http://schemas.microsoft.com/office/spreadsheetml/2009/9/ac" r="52" s="3" customFormat="true" x14ac:dyDescent="0.25">
      <c r="A52" s="397" t="str">
        <f ca="true">IF(ISBLANK('Data Summary'!A54),"",'Data Summary'!A54)</f>
        <v/>
      </c>
      <c r="B52" s="132"/>
      <c r="L52" s="132"/>
      <c r="V52" s="132"/>
      <c r="AF52" s="132"/>
      <c r="AP52" s="132"/>
      <c r="AZ52" s="132"/>
      <c r="BA52" s="132"/>
      <c r="BJ52" s="132"/>
      <c r="BT52" s="132"/>
      <c r="CD52" s="132"/>
      <c r="CN52" s="132"/>
      <c r="CX52" s="132"/>
      <c r="DH52" s="132"/>
      <c r="DR52" s="132"/>
      <c r="EB52" s="132"/>
      <c r="EL52" s="132"/>
      <c r="EV52" s="132"/>
      <c r="FF52" s="132"/>
      <c r="FP52" s="132"/>
      <c r="FZ52" s="132"/>
      <c r="GJ52" s="132"/>
      <c r="GT52" s="132"/>
      <c r="HD52" s="132"/>
      <c r="HN52" s="132"/>
      <c r="HX52" s="132"/>
    </row>
    <row xmlns:x14ac="http://schemas.microsoft.com/office/spreadsheetml/2009/9/ac" r="53" s="3" customFormat="true" x14ac:dyDescent="0.25">
      <c r="A53" s="397" t="str">
        <f ca="true">IF(ISBLANK('Data Summary'!A55),"",'Data Summary'!A55)</f>
        <v/>
      </c>
      <c r="B53" s="132"/>
      <c r="L53" s="132"/>
      <c r="V53" s="132"/>
      <c r="AF53" s="132"/>
      <c r="AP53" s="132"/>
      <c r="AZ53" s="132"/>
      <c r="BA53" s="132"/>
      <c r="BJ53" s="132"/>
      <c r="BT53" s="132"/>
      <c r="CD53" s="132"/>
      <c r="CN53" s="132"/>
      <c r="CX53" s="132"/>
      <c r="DH53" s="132"/>
      <c r="DR53" s="132"/>
      <c r="EB53" s="132"/>
      <c r="EL53" s="132"/>
      <c r="EV53" s="132"/>
      <c r="FF53" s="132"/>
      <c r="FP53" s="132"/>
      <c r="FZ53" s="132"/>
      <c r="GJ53" s="132"/>
      <c r="GT53" s="132"/>
      <c r="HD53" s="132"/>
      <c r="HN53" s="132"/>
      <c r="HX53" s="132"/>
    </row>
    <row xmlns:x14ac="http://schemas.microsoft.com/office/spreadsheetml/2009/9/ac" r="54" s="3" customFormat="true" x14ac:dyDescent="0.25">
      <c r="A54" s="397" t="str">
        <f ca="true">IF(ISBLANK('Data Summary'!A56),"",'Data Summary'!A56)</f>
        <v/>
      </c>
      <c r="B54" s="132"/>
      <c r="L54" s="132"/>
      <c r="V54" s="132"/>
      <c r="AF54" s="132"/>
      <c r="AP54" s="132"/>
      <c r="AZ54" s="132"/>
      <c r="BA54" s="132"/>
      <c r="BJ54" s="132"/>
      <c r="BT54" s="132"/>
      <c r="CD54" s="132"/>
      <c r="CN54" s="132"/>
      <c r="CX54" s="132"/>
      <c r="DH54" s="132"/>
      <c r="DR54" s="132"/>
      <c r="EB54" s="132"/>
      <c r="EL54" s="132"/>
      <c r="EV54" s="132"/>
      <c r="FF54" s="132"/>
      <c r="FP54" s="132"/>
      <c r="FZ54" s="132"/>
      <c r="GJ54" s="132"/>
      <c r="GT54" s="132"/>
      <c r="HD54" s="132"/>
      <c r="HN54" s="132"/>
      <c r="HX54" s="132"/>
    </row>
    <row xmlns:x14ac="http://schemas.microsoft.com/office/spreadsheetml/2009/9/ac" r="55" s="3" customFormat="true" x14ac:dyDescent="0.25">
      <c r="A55" s="397" t="str">
        <f ca="true">IF(ISBLANK('Data Summary'!A57),"",'Data Summary'!A57)</f>
        <v/>
      </c>
      <c r="B55" s="132"/>
      <c r="L55" s="132"/>
      <c r="V55" s="132"/>
      <c r="AF55" s="132"/>
      <c r="AP55" s="132"/>
      <c r="AZ55" s="132"/>
      <c r="BA55" s="132"/>
      <c r="BJ55" s="132"/>
      <c r="BT55" s="132"/>
      <c r="CD55" s="132"/>
      <c r="CN55" s="132"/>
      <c r="CX55" s="132"/>
      <c r="DH55" s="132"/>
      <c r="DR55" s="132"/>
      <c r="EB55" s="132"/>
      <c r="EL55" s="132"/>
      <c r="EV55" s="132"/>
      <c r="FF55" s="132"/>
      <c r="FP55" s="132"/>
      <c r="FZ55" s="132"/>
      <c r="GJ55" s="132"/>
      <c r="GT55" s="132"/>
      <c r="HD55" s="132"/>
      <c r="HN55" s="132"/>
      <c r="HX55" s="132"/>
    </row>
    <row xmlns:x14ac="http://schemas.microsoft.com/office/spreadsheetml/2009/9/ac" r="56" s="3" customFormat="true" x14ac:dyDescent="0.25">
      <c r="A56" s="397" t="str">
        <f ca="true">IF(ISBLANK('Data Summary'!A58),"",'Data Summary'!A58)</f>
        <v/>
      </c>
      <c r="B56" s="132"/>
      <c r="L56" s="132"/>
      <c r="V56" s="132"/>
      <c r="AF56" s="132"/>
      <c r="AP56" s="132"/>
      <c r="AZ56" s="132"/>
      <c r="BA56" s="132"/>
      <c r="BJ56" s="132"/>
      <c r="BT56" s="132"/>
      <c r="CD56" s="132"/>
      <c r="CN56" s="132"/>
      <c r="CX56" s="132"/>
      <c r="DH56" s="132"/>
      <c r="DR56" s="132"/>
      <c r="EB56" s="132"/>
      <c r="EL56" s="132"/>
      <c r="EV56" s="132"/>
      <c r="FF56" s="132"/>
      <c r="FP56" s="132"/>
      <c r="FZ56" s="132"/>
      <c r="GJ56" s="132"/>
      <c r="GT56" s="132"/>
      <c r="HD56" s="132"/>
      <c r="HN56" s="132"/>
      <c r="HX56" s="132"/>
    </row>
    <row xmlns:x14ac="http://schemas.microsoft.com/office/spreadsheetml/2009/9/ac" r="57" s="3" customFormat="true" x14ac:dyDescent="0.25">
      <c r="A57" s="397" t="str">
        <f ca="true">IF(ISBLANK('Data Summary'!A59),"",'Data Summary'!A59)</f>
        <v/>
      </c>
      <c r="B57" s="132"/>
      <c r="L57" s="132"/>
      <c r="V57" s="132"/>
      <c r="AF57" s="132"/>
      <c r="AP57" s="132"/>
      <c r="AZ57" s="132"/>
      <c r="BA57" s="132"/>
      <c r="BJ57" s="132"/>
      <c r="BT57" s="132"/>
      <c r="CD57" s="132"/>
      <c r="CN57" s="132"/>
      <c r="CX57" s="132"/>
      <c r="DH57" s="132"/>
      <c r="DR57" s="132"/>
      <c r="EB57" s="132"/>
      <c r="EL57" s="132"/>
      <c r="EV57" s="132"/>
      <c r="FF57" s="132"/>
      <c r="FP57" s="132"/>
      <c r="FZ57" s="132"/>
      <c r="GJ57" s="132"/>
      <c r="GT57" s="132"/>
      <c r="HD57" s="132"/>
      <c r="HN57" s="132"/>
      <c r="HX57" s="132"/>
    </row>
    <row xmlns:x14ac="http://schemas.microsoft.com/office/spreadsheetml/2009/9/ac" r="58" s="3" customFormat="true" x14ac:dyDescent="0.25">
      <c r="A58" s="397" t="str">
        <f ca="true">IF(ISBLANK('Data Summary'!A60),"",'Data Summary'!A60)</f>
        <v/>
      </c>
      <c r="B58" s="132"/>
      <c r="L58" s="132"/>
      <c r="V58" s="132"/>
      <c r="AF58" s="132"/>
      <c r="AP58" s="132"/>
      <c r="AZ58" s="132"/>
      <c r="BA58" s="132"/>
      <c r="BJ58" s="132"/>
      <c r="BT58" s="132"/>
      <c r="CD58" s="132"/>
      <c r="CN58" s="132"/>
      <c r="CX58" s="132"/>
      <c r="DH58" s="132"/>
      <c r="DR58" s="132"/>
      <c r="EB58" s="132"/>
      <c r="EL58" s="132"/>
      <c r="EV58" s="132"/>
      <c r="FF58" s="132"/>
      <c r="FP58" s="132"/>
      <c r="FZ58" s="132"/>
      <c r="GJ58" s="132"/>
      <c r="GT58" s="132"/>
      <c r="HD58" s="132"/>
      <c r="HN58" s="132"/>
      <c r="HX58" s="132"/>
    </row>
    <row xmlns:x14ac="http://schemas.microsoft.com/office/spreadsheetml/2009/9/ac" r="59" s="3" customFormat="true" x14ac:dyDescent="0.25">
      <c r="A59" s="397" t="str">
        <f ca="true">IF(ISBLANK('Data Summary'!A61),"",'Data Summary'!A61)</f>
        <v/>
      </c>
      <c r="B59" s="132"/>
      <c r="L59" s="132"/>
      <c r="V59" s="132"/>
      <c r="AF59" s="132"/>
      <c r="AP59" s="132"/>
      <c r="AZ59" s="132"/>
      <c r="BA59" s="132"/>
      <c r="BJ59" s="132"/>
      <c r="BT59" s="132"/>
      <c r="CD59" s="132"/>
      <c r="CN59" s="132"/>
      <c r="CX59" s="132"/>
      <c r="DH59" s="132"/>
      <c r="DR59" s="132"/>
      <c r="EB59" s="132"/>
      <c r="EL59" s="132"/>
      <c r="EV59" s="132"/>
      <c r="FF59" s="132"/>
      <c r="FP59" s="132"/>
      <c r="FZ59" s="132"/>
      <c r="GJ59" s="132"/>
      <c r="GT59" s="132"/>
      <c r="HD59" s="132"/>
      <c r="HN59" s="132"/>
      <c r="HX59" s="132"/>
    </row>
    <row xmlns:x14ac="http://schemas.microsoft.com/office/spreadsheetml/2009/9/ac" r="60" s="3" customFormat="true" x14ac:dyDescent="0.25">
      <c r="A60" s="397" t="str">
        <f ca="true">IF(ISBLANK('Data Summary'!A62),"",'Data Summary'!A62)</f>
        <v/>
      </c>
      <c r="B60" s="132"/>
      <c r="L60" s="132"/>
      <c r="V60" s="132"/>
      <c r="AF60" s="132"/>
      <c r="AP60" s="132"/>
      <c r="AZ60" s="132"/>
      <c r="BA60" s="132"/>
      <c r="BJ60" s="132"/>
      <c r="BT60" s="132"/>
      <c r="CD60" s="132"/>
      <c r="CN60" s="132"/>
      <c r="CX60" s="132"/>
      <c r="DH60" s="132"/>
      <c r="DR60" s="132"/>
      <c r="EB60" s="132"/>
      <c r="EL60" s="132"/>
      <c r="EV60" s="132"/>
      <c r="FF60" s="132"/>
      <c r="FP60" s="132"/>
      <c r="FZ60" s="132"/>
      <c r="GJ60" s="132"/>
      <c r="GT60" s="132"/>
      <c r="HD60" s="132"/>
      <c r="HN60" s="132"/>
      <c r="HX60" s="132"/>
    </row>
    <row xmlns:x14ac="http://schemas.microsoft.com/office/spreadsheetml/2009/9/ac" r="61" s="3" customFormat="true" x14ac:dyDescent="0.25">
      <c r="A61" s="397" t="str">
        <f ca="true">IF(ISBLANK('Data Summary'!A63),"",'Data Summary'!A63)</f>
        <v/>
      </c>
      <c r="B61" s="132"/>
      <c r="L61" s="132"/>
      <c r="V61" s="132"/>
      <c r="AF61" s="132"/>
      <c r="AP61" s="132"/>
      <c r="AZ61" s="132"/>
      <c r="BA61" s="132"/>
      <c r="BJ61" s="132"/>
      <c r="BT61" s="132"/>
      <c r="CD61" s="132"/>
      <c r="CN61" s="132"/>
      <c r="CX61" s="132"/>
      <c r="DH61" s="132"/>
      <c r="DR61" s="132"/>
      <c r="EB61" s="132"/>
      <c r="EL61" s="132"/>
      <c r="EV61" s="132"/>
      <c r="FF61" s="132"/>
      <c r="FP61" s="132"/>
      <c r="FZ61" s="132"/>
      <c r="GJ61" s="132"/>
      <c r="GT61" s="132"/>
      <c r="HD61" s="132"/>
      <c r="HN61" s="132"/>
      <c r="HX61" s="132"/>
    </row>
    <row xmlns:x14ac="http://schemas.microsoft.com/office/spreadsheetml/2009/9/ac" r="62" s="3" customFormat="true" x14ac:dyDescent="0.25">
      <c r="A62" s="397" t="str">
        <f ca="true">IF(ISBLANK('Data Summary'!A64),"",'Data Summary'!A64)</f>
        <v/>
      </c>
      <c r="B62" s="132"/>
      <c r="L62" s="132"/>
      <c r="V62" s="132"/>
      <c r="AF62" s="132"/>
      <c r="AP62" s="132"/>
      <c r="AZ62" s="132"/>
      <c r="BA62" s="132"/>
      <c r="BJ62" s="132"/>
      <c r="BT62" s="132"/>
      <c r="CD62" s="132"/>
      <c r="CN62" s="132"/>
      <c r="CX62" s="132"/>
      <c r="DH62" s="132"/>
      <c r="DR62" s="132"/>
      <c r="EB62" s="132"/>
      <c r="EL62" s="132"/>
      <c r="EV62" s="132"/>
      <c r="FF62" s="132"/>
      <c r="FP62" s="132"/>
      <c r="FZ62" s="132"/>
      <c r="GJ62" s="132"/>
      <c r="GT62" s="132"/>
      <c r="HD62" s="132"/>
      <c r="HN62" s="132"/>
      <c r="HX62" s="132"/>
    </row>
    <row xmlns:x14ac="http://schemas.microsoft.com/office/spreadsheetml/2009/9/ac" r="63" s="3" customFormat="true" x14ac:dyDescent="0.25">
      <c r="A63" s="397" t="str">
        <f ca="true">IF(ISBLANK('Data Summary'!A65),"",'Data Summary'!A65)</f>
        <v/>
      </c>
      <c r="B63" s="132"/>
      <c r="L63" s="132"/>
      <c r="V63" s="132"/>
      <c r="AF63" s="132"/>
      <c r="AP63" s="132"/>
      <c r="AZ63" s="132"/>
      <c r="BA63" s="132"/>
      <c r="BJ63" s="132"/>
      <c r="BT63" s="132"/>
      <c r="CD63" s="132"/>
      <c r="CN63" s="132"/>
      <c r="CX63" s="132"/>
      <c r="DH63" s="132"/>
      <c r="DR63" s="132"/>
      <c r="EB63" s="132"/>
      <c r="EL63" s="132"/>
      <c r="EV63" s="132"/>
      <c r="FF63" s="132"/>
      <c r="FP63" s="132"/>
      <c r="FZ63" s="132"/>
      <c r="GJ63" s="132"/>
      <c r="GT63" s="132"/>
      <c r="HD63" s="132"/>
      <c r="HN63" s="132"/>
      <c r="HX63" s="132"/>
    </row>
    <row xmlns:x14ac="http://schemas.microsoft.com/office/spreadsheetml/2009/9/ac" r="64" s="3" customFormat="true" x14ac:dyDescent="0.25">
      <c r="A64" s="397" t="str">
        <f ca="true">IF(ISBLANK('Data Summary'!A66),"",'Data Summary'!A66)</f>
        <v/>
      </c>
      <c r="B64" s="132"/>
      <c r="L64" s="132"/>
      <c r="V64" s="132"/>
      <c r="AF64" s="132"/>
      <c r="AP64" s="132"/>
      <c r="AZ64" s="132"/>
      <c r="BA64" s="132"/>
      <c r="BJ64" s="132"/>
      <c r="BT64" s="132"/>
      <c r="CD64" s="132"/>
      <c r="CN64" s="132"/>
      <c r="CX64" s="132"/>
      <c r="DH64" s="132"/>
      <c r="DR64" s="132"/>
      <c r="EB64" s="132"/>
      <c r="EL64" s="132"/>
      <c r="EV64" s="132"/>
      <c r="FF64" s="132"/>
      <c r="FP64" s="132"/>
      <c r="FZ64" s="132"/>
      <c r="GJ64" s="132"/>
      <c r="GT64" s="132"/>
      <c r="HD64" s="132"/>
      <c r="HN64" s="132"/>
      <c r="HX64" s="132"/>
    </row>
    <row xmlns:x14ac="http://schemas.microsoft.com/office/spreadsheetml/2009/9/ac" r="65" s="3" customFormat="true" x14ac:dyDescent="0.25">
      <c r="A65" s="397" t="str">
        <f ca="true">IF(ISBLANK('Data Summary'!A67),"",'Data Summary'!A67)</f>
        <v/>
      </c>
      <c r="B65" s="132"/>
      <c r="L65" s="132"/>
      <c r="V65" s="132"/>
      <c r="AF65" s="132"/>
      <c r="AP65" s="132"/>
      <c r="AZ65" s="132"/>
      <c r="BA65" s="132"/>
      <c r="BJ65" s="132"/>
      <c r="BT65" s="132"/>
      <c r="CD65" s="132"/>
      <c r="CN65" s="132"/>
      <c r="CX65" s="132"/>
      <c r="DH65" s="132"/>
      <c r="DR65" s="132"/>
      <c r="EB65" s="132"/>
      <c r="EL65" s="132"/>
      <c r="EV65" s="132"/>
      <c r="FF65" s="132"/>
      <c r="FP65" s="132"/>
      <c r="FZ65" s="132"/>
      <c r="GJ65" s="132"/>
      <c r="GT65" s="132"/>
      <c r="HD65" s="132"/>
      <c r="HN65" s="132"/>
      <c r="HX65" s="132"/>
    </row>
    <row xmlns:x14ac="http://schemas.microsoft.com/office/spreadsheetml/2009/9/ac" r="66" s="3" customFormat="true" x14ac:dyDescent="0.25">
      <c r="A66" s="397" t="str">
        <f ca="true">IF(ISBLANK('Data Summary'!A68),"",'Data Summary'!A68)</f>
        <v/>
      </c>
      <c r="B66" s="132"/>
      <c r="L66" s="132"/>
      <c r="V66" s="132"/>
      <c r="AF66" s="132"/>
      <c r="AP66" s="132"/>
      <c r="AZ66" s="132"/>
      <c r="BA66" s="132"/>
      <c r="BJ66" s="132"/>
      <c r="BT66" s="132"/>
      <c r="CD66" s="132"/>
      <c r="CN66" s="132"/>
      <c r="CX66" s="132"/>
      <c r="DH66" s="132"/>
      <c r="DR66" s="132"/>
      <c r="EB66" s="132"/>
      <c r="EL66" s="132"/>
      <c r="EV66" s="132"/>
      <c r="FF66" s="132"/>
      <c r="FP66" s="132"/>
      <c r="FZ66" s="132"/>
      <c r="GJ66" s="132"/>
      <c r="GT66" s="132"/>
      <c r="HD66" s="132"/>
      <c r="HN66" s="132"/>
      <c r="HX66" s="132"/>
    </row>
    <row xmlns:x14ac="http://schemas.microsoft.com/office/spreadsheetml/2009/9/ac" r="67" s="3" customFormat="true" x14ac:dyDescent="0.25">
      <c r="A67" s="397" t="str">
        <f ca="true">IF(ISBLANK('Data Summary'!A69),"",'Data Summary'!A69)</f>
        <v/>
      </c>
      <c r="B67" s="132"/>
      <c r="L67" s="132"/>
      <c r="V67" s="132"/>
      <c r="AF67" s="132"/>
      <c r="AP67" s="132"/>
      <c r="AZ67" s="132"/>
      <c r="BA67" s="132"/>
      <c r="BJ67" s="132"/>
      <c r="BT67" s="132"/>
      <c r="CD67" s="132"/>
      <c r="CN67" s="132"/>
      <c r="CX67" s="132"/>
      <c r="DH67" s="132"/>
      <c r="DR67" s="132"/>
      <c r="EB67" s="132"/>
      <c r="EL67" s="132"/>
      <c r="EV67" s="132"/>
      <c r="FF67" s="132"/>
      <c r="FP67" s="132"/>
      <c r="FZ67" s="132"/>
      <c r="GJ67" s="132"/>
      <c r="GT67" s="132"/>
      <c r="HD67" s="132"/>
      <c r="HN67" s="132"/>
      <c r="HX67" s="132"/>
    </row>
    <row xmlns:x14ac="http://schemas.microsoft.com/office/spreadsheetml/2009/9/ac" r="68" s="3" customFormat="true" x14ac:dyDescent="0.25">
      <c r="A68" s="397" t="str">
        <f ca="true">IF(ISBLANK('Data Summary'!A70),"",'Data Summary'!A70)</f>
        <v/>
      </c>
      <c r="B68" s="132"/>
      <c r="L68" s="132"/>
      <c r="V68" s="132"/>
      <c r="AF68" s="132"/>
      <c r="AP68" s="132"/>
      <c r="AZ68" s="132"/>
      <c r="BA68" s="132"/>
      <c r="BJ68" s="132"/>
      <c r="BT68" s="132"/>
      <c r="CD68" s="132"/>
      <c r="CN68" s="132"/>
      <c r="CX68" s="132"/>
      <c r="DH68" s="132"/>
      <c r="DR68" s="132"/>
      <c r="EB68" s="132"/>
      <c r="EL68" s="132"/>
      <c r="EV68" s="132"/>
      <c r="FF68" s="132"/>
      <c r="FP68" s="132"/>
      <c r="FZ68" s="132"/>
      <c r="GJ68" s="132"/>
      <c r="GT68" s="132"/>
      <c r="HD68" s="132"/>
      <c r="HN68" s="132"/>
      <c r="HX68" s="132"/>
    </row>
    <row xmlns:x14ac="http://schemas.microsoft.com/office/spreadsheetml/2009/9/ac" r="69" s="3" customFormat="true" x14ac:dyDescent="0.25">
      <c r="A69" s="397" t="str">
        <f ca="true">IF(ISBLANK('Data Summary'!A71),"",'Data Summary'!A71)</f>
        <v/>
      </c>
      <c r="B69" s="132"/>
      <c r="L69" s="132"/>
      <c r="V69" s="132"/>
      <c r="AF69" s="132"/>
      <c r="AP69" s="132"/>
      <c r="AZ69" s="132"/>
      <c r="BA69" s="132"/>
      <c r="BJ69" s="132"/>
      <c r="BT69" s="132"/>
      <c r="CD69" s="132"/>
      <c r="CN69" s="132"/>
      <c r="CX69" s="132"/>
      <c r="DH69" s="132"/>
      <c r="DR69" s="132"/>
      <c r="EB69" s="132"/>
      <c r="EL69" s="132"/>
      <c r="EV69" s="132"/>
      <c r="FF69" s="132"/>
      <c r="FP69" s="132"/>
      <c r="FZ69" s="132"/>
      <c r="GJ69" s="132"/>
      <c r="GT69" s="132"/>
      <c r="HD69" s="132"/>
      <c r="HN69" s="132"/>
      <c r="HX69" s="132"/>
    </row>
    <row xmlns:x14ac="http://schemas.microsoft.com/office/spreadsheetml/2009/9/ac" r="70" s="3" customFormat="true" x14ac:dyDescent="0.25">
      <c r="A70" s="397" t="str">
        <f ca="true">IF(ISBLANK('Data Summary'!A72),"",'Data Summary'!A72)</f>
        <v/>
      </c>
      <c r="B70" s="132"/>
      <c r="L70" s="132"/>
      <c r="V70" s="132"/>
      <c r="AF70" s="132"/>
      <c r="AP70" s="132"/>
      <c r="AZ70" s="132"/>
      <c r="BA70" s="132"/>
      <c r="BJ70" s="132"/>
      <c r="BT70" s="132"/>
      <c r="CD70" s="132"/>
      <c r="CN70" s="132"/>
      <c r="CX70" s="132"/>
      <c r="DH70" s="132"/>
      <c r="DR70" s="132"/>
      <c r="EB70" s="132"/>
      <c r="EL70" s="132"/>
      <c r="EV70" s="132"/>
      <c r="FF70" s="132"/>
      <c r="FP70" s="132"/>
      <c r="FZ70" s="132"/>
      <c r="GJ70" s="132"/>
      <c r="GT70" s="132"/>
      <c r="HD70" s="132"/>
      <c r="HN70" s="132"/>
      <c r="HX70" s="132"/>
    </row>
    <row xmlns:x14ac="http://schemas.microsoft.com/office/spreadsheetml/2009/9/ac" r="71" s="3" customFormat="true" x14ac:dyDescent="0.25">
      <c r="A71" s="397" t="str">
        <f ca="true">IF(ISBLANK('Data Summary'!A73),"",'Data Summary'!A73)</f>
        <v/>
      </c>
      <c r="B71" s="132"/>
      <c r="L71" s="132"/>
      <c r="V71" s="132"/>
      <c r="AF71" s="132"/>
      <c r="AP71" s="132"/>
      <c r="AZ71" s="132"/>
      <c r="BA71" s="132"/>
      <c r="BJ71" s="132"/>
      <c r="BT71" s="132"/>
      <c r="CD71" s="132"/>
      <c r="CN71" s="132"/>
      <c r="CX71" s="132"/>
      <c r="DH71" s="132"/>
      <c r="DR71" s="132"/>
      <c r="EB71" s="132"/>
      <c r="EL71" s="132"/>
      <c r="EV71" s="132"/>
      <c r="FF71" s="132"/>
      <c r="FP71" s="132"/>
      <c r="FZ71" s="132"/>
      <c r="GJ71" s="132"/>
      <c r="GT71" s="132"/>
      <c r="HD71" s="132"/>
      <c r="HN71" s="132"/>
      <c r="HX71" s="132"/>
    </row>
    <row xmlns:x14ac="http://schemas.microsoft.com/office/spreadsheetml/2009/9/ac" r="72" s="3" customFormat="true" x14ac:dyDescent="0.25">
      <c r="A72" s="397" t="str">
        <f ca="true">IF(ISBLANK('Data Summary'!A74),"",'Data Summary'!A74)</f>
        <v/>
      </c>
      <c r="B72" s="132"/>
      <c r="L72" s="132"/>
      <c r="V72" s="132"/>
      <c r="AF72" s="132"/>
      <c r="AP72" s="132"/>
      <c r="AZ72" s="132"/>
      <c r="BA72" s="132"/>
      <c r="BJ72" s="132"/>
      <c r="BT72" s="132"/>
      <c r="CD72" s="132"/>
      <c r="CN72" s="132"/>
      <c r="CX72" s="132"/>
      <c r="DH72" s="132"/>
      <c r="DR72" s="132"/>
      <c r="EB72" s="132"/>
      <c r="EL72" s="132"/>
      <c r="EV72" s="132"/>
      <c r="FF72" s="132"/>
      <c r="FP72" s="132"/>
      <c r="FZ72" s="132"/>
      <c r="GJ72" s="132"/>
      <c r="GT72" s="132"/>
      <c r="HD72" s="132"/>
      <c r="HN72" s="132"/>
      <c r="HX72" s="132"/>
    </row>
    <row xmlns:x14ac="http://schemas.microsoft.com/office/spreadsheetml/2009/9/ac" r="73" s="3" customFormat="true" x14ac:dyDescent="0.25">
      <c r="A73" s="397" t="str">
        <f ca="true">IF(ISBLANK('Data Summary'!A75),"",'Data Summary'!A75)</f>
        <v/>
      </c>
      <c r="B73" s="132"/>
      <c r="L73" s="132"/>
      <c r="V73" s="132"/>
      <c r="AF73" s="132"/>
      <c r="AP73" s="132"/>
      <c r="AZ73" s="132"/>
      <c r="BA73" s="132"/>
      <c r="BJ73" s="132"/>
      <c r="BT73" s="132"/>
      <c r="CD73" s="132"/>
      <c r="CN73" s="132"/>
      <c r="CX73" s="132"/>
      <c r="DH73" s="132"/>
      <c r="DR73" s="132"/>
      <c r="EB73" s="132"/>
      <c r="EL73" s="132"/>
      <c r="EV73" s="132"/>
      <c r="FF73" s="132"/>
      <c r="FP73" s="132"/>
      <c r="FZ73" s="132"/>
      <c r="GJ73" s="132"/>
      <c r="GT73" s="132"/>
      <c r="HD73" s="132"/>
      <c r="HN73" s="132"/>
      <c r="HX73" s="132"/>
    </row>
    <row xmlns:x14ac="http://schemas.microsoft.com/office/spreadsheetml/2009/9/ac" r="74" s="3" customFormat="true" x14ac:dyDescent="0.25">
      <c r="A74" s="397" t="str">
        <f ca="true">IF(ISBLANK('Data Summary'!A76),"",'Data Summary'!A76)</f>
        <v/>
      </c>
      <c r="B74" s="132"/>
      <c r="L74" s="132"/>
      <c r="V74" s="132"/>
      <c r="AF74" s="132"/>
      <c r="AP74" s="132"/>
      <c r="AZ74" s="132"/>
      <c r="BA74" s="132"/>
      <c r="BJ74" s="132"/>
      <c r="BT74" s="132"/>
      <c r="CD74" s="132"/>
      <c r="CN74" s="132"/>
      <c r="CX74" s="132"/>
      <c r="DH74" s="132"/>
      <c r="DR74" s="132"/>
      <c r="EB74" s="132"/>
      <c r="EL74" s="132"/>
      <c r="EV74" s="132"/>
      <c r="FF74" s="132"/>
      <c r="FP74" s="132"/>
      <c r="FZ74" s="132"/>
      <c r="GJ74" s="132"/>
      <c r="GT74" s="132"/>
      <c r="HD74" s="132"/>
      <c r="HN74" s="132"/>
      <c r="HX74" s="132"/>
    </row>
    <row xmlns:x14ac="http://schemas.microsoft.com/office/spreadsheetml/2009/9/ac" r="75" s="3" customFormat="true" x14ac:dyDescent="0.25">
      <c r="A75" s="397" t="str">
        <f ca="true">IF(ISBLANK('Data Summary'!A77),"",'Data Summary'!A77)</f>
        <v/>
      </c>
      <c r="B75" s="132"/>
      <c r="L75" s="132"/>
      <c r="V75" s="132"/>
      <c r="AF75" s="132"/>
      <c r="AP75" s="132"/>
      <c r="AZ75" s="132"/>
      <c r="BA75" s="132"/>
      <c r="BJ75" s="132"/>
      <c r="BT75" s="132"/>
      <c r="CD75" s="132"/>
      <c r="CN75" s="132"/>
      <c r="CX75" s="132"/>
      <c r="DH75" s="132"/>
      <c r="DR75" s="132"/>
      <c r="EB75" s="132"/>
      <c r="EL75" s="132"/>
      <c r="EV75" s="132"/>
      <c r="FF75" s="132"/>
      <c r="FP75" s="132"/>
      <c r="FZ75" s="132"/>
      <c r="GJ75" s="132"/>
      <c r="GT75" s="132"/>
      <c r="HD75" s="132"/>
      <c r="HN75" s="132"/>
      <c r="HX75" s="132"/>
    </row>
    <row xmlns:x14ac="http://schemas.microsoft.com/office/spreadsheetml/2009/9/ac" r="76" s="3" customFormat="true" x14ac:dyDescent="0.25">
      <c r="A76" s="397" t="str">
        <f ca="true">IF(ISBLANK('Data Summary'!A78),"",'Data Summary'!A78)</f>
        <v/>
      </c>
      <c r="B76" s="132"/>
      <c r="L76" s="132"/>
      <c r="V76" s="132"/>
      <c r="AF76" s="132"/>
      <c r="AP76" s="132"/>
      <c r="AZ76" s="132"/>
      <c r="BA76" s="132"/>
      <c r="BJ76" s="132"/>
      <c r="BT76" s="132"/>
      <c r="CD76" s="132"/>
      <c r="CN76" s="132"/>
      <c r="CX76" s="132"/>
      <c r="DH76" s="132"/>
      <c r="DR76" s="132"/>
      <c r="EB76" s="132"/>
      <c r="EL76" s="132"/>
      <c r="EV76" s="132"/>
      <c r="FF76" s="132"/>
      <c r="FP76" s="132"/>
      <c r="FZ76" s="132"/>
      <c r="GJ76" s="132"/>
      <c r="GT76" s="132"/>
      <c r="HD76" s="132"/>
      <c r="HN76" s="132"/>
      <c r="HX76" s="132"/>
    </row>
    <row xmlns:x14ac="http://schemas.microsoft.com/office/spreadsheetml/2009/9/ac" r="77" s="3" customFormat="true" x14ac:dyDescent="0.25">
      <c r="A77" s="397" t="str">
        <f ca="true">IF(ISBLANK('Data Summary'!A79),"",'Data Summary'!A79)</f>
        <v/>
      </c>
      <c r="B77" s="132"/>
      <c r="L77" s="132"/>
      <c r="V77" s="132"/>
      <c r="AF77" s="132"/>
      <c r="AP77" s="132"/>
      <c r="AZ77" s="132"/>
      <c r="BA77" s="132"/>
      <c r="BJ77" s="132"/>
      <c r="BT77" s="132"/>
      <c r="CD77" s="132"/>
      <c r="CN77" s="132"/>
      <c r="CX77" s="132"/>
      <c r="DH77" s="132"/>
      <c r="DR77" s="132"/>
      <c r="EB77" s="132"/>
      <c r="EL77" s="132"/>
      <c r="EV77" s="132"/>
      <c r="FF77" s="132"/>
      <c r="FP77" s="132"/>
      <c r="FZ77" s="132"/>
      <c r="GJ77" s="132"/>
      <c r="GT77" s="132"/>
      <c r="HD77" s="132"/>
      <c r="HN77" s="132"/>
      <c r="HX77" s="132"/>
    </row>
    <row xmlns:x14ac="http://schemas.microsoft.com/office/spreadsheetml/2009/9/ac" r="78" s="3" customFormat="true" x14ac:dyDescent="0.25">
      <c r="A78" s="397" t="str">
        <f ca="true">IF(ISBLANK('Data Summary'!A80),"",'Data Summary'!A80)</f>
        <v/>
      </c>
      <c r="B78" s="132"/>
      <c r="L78" s="132"/>
      <c r="V78" s="132"/>
      <c r="AF78" s="132"/>
      <c r="AP78" s="132"/>
      <c r="AZ78" s="132"/>
      <c r="BA78" s="132"/>
      <c r="BJ78" s="132"/>
      <c r="BT78" s="132"/>
      <c r="CD78" s="132"/>
      <c r="CN78" s="132"/>
      <c r="CX78" s="132"/>
      <c r="DH78" s="132"/>
      <c r="DR78" s="132"/>
      <c r="EB78" s="132"/>
      <c r="EL78" s="132"/>
      <c r="EV78" s="132"/>
      <c r="FF78" s="132"/>
      <c r="FP78" s="132"/>
      <c r="FZ78" s="132"/>
      <c r="GJ78" s="132"/>
      <c r="GT78" s="132"/>
      <c r="HD78" s="132"/>
      <c r="HN78" s="132"/>
      <c r="HX78" s="132"/>
    </row>
    <row xmlns:x14ac="http://schemas.microsoft.com/office/spreadsheetml/2009/9/ac" r="79" s="3" customFormat="true" x14ac:dyDescent="0.25">
      <c r="A79" s="397" t="str">
        <f ca="true">IF(ISBLANK('Data Summary'!A81),"",'Data Summary'!A81)</f>
        <v/>
      </c>
      <c r="B79" s="132"/>
      <c r="L79" s="132"/>
      <c r="V79" s="132"/>
      <c r="AF79" s="132"/>
      <c r="AP79" s="132"/>
      <c r="AZ79" s="132"/>
      <c r="BA79" s="132"/>
      <c r="BJ79" s="132"/>
      <c r="BT79" s="132"/>
      <c r="CD79" s="132"/>
      <c r="CN79" s="132"/>
      <c r="CX79" s="132"/>
      <c r="DH79" s="132"/>
      <c r="DR79" s="132"/>
      <c r="EB79" s="132"/>
      <c r="EL79" s="132"/>
      <c r="EV79" s="132"/>
      <c r="FF79" s="132"/>
      <c r="FP79" s="132"/>
      <c r="FZ79" s="132"/>
      <c r="GJ79" s="132"/>
      <c r="GT79" s="132"/>
      <c r="HD79" s="132"/>
      <c r="HN79" s="132"/>
      <c r="HX79" s="132"/>
    </row>
    <row xmlns:x14ac="http://schemas.microsoft.com/office/spreadsheetml/2009/9/ac" r="80" s="3" customFormat="true" x14ac:dyDescent="0.25">
      <c r="A80" s="397" t="str">
        <f ca="true">IF(ISBLANK('Data Summary'!A82),"",'Data Summary'!A82)</f>
        <v/>
      </c>
      <c r="B80" s="132"/>
      <c r="L80" s="132"/>
      <c r="V80" s="132"/>
      <c r="AF80" s="132"/>
      <c r="AP80" s="132"/>
      <c r="AZ80" s="132"/>
      <c r="BA80" s="132"/>
      <c r="BJ80" s="132"/>
      <c r="BT80" s="132"/>
      <c r="CD80" s="132"/>
      <c r="CN80" s="132"/>
      <c r="CX80" s="132"/>
      <c r="DH80" s="132"/>
      <c r="DR80" s="132"/>
      <c r="EB80" s="132"/>
      <c r="EL80" s="132"/>
      <c r="EV80" s="132"/>
      <c r="FF80" s="132"/>
      <c r="FP80" s="132"/>
      <c r="FZ80" s="132"/>
      <c r="GJ80" s="132"/>
      <c r="GT80" s="132"/>
      <c r="HD80" s="132"/>
      <c r="HN80" s="132"/>
      <c r="HX80" s="132"/>
    </row>
    <row xmlns:x14ac="http://schemas.microsoft.com/office/spreadsheetml/2009/9/ac" r="81" s="3" customFormat="true" x14ac:dyDescent="0.25">
      <c r="A81" s="397" t="str">
        <f ca="true">IF(ISBLANK('Data Summary'!A83),"",'Data Summary'!A83)</f>
        <v/>
      </c>
      <c r="B81" s="132"/>
      <c r="L81" s="132"/>
      <c r="V81" s="132"/>
      <c r="AF81" s="132"/>
      <c r="AP81" s="132"/>
      <c r="AZ81" s="132"/>
      <c r="BA81" s="132"/>
      <c r="BJ81" s="132"/>
      <c r="BT81" s="132"/>
      <c r="CD81" s="132"/>
      <c r="CN81" s="132"/>
      <c r="CX81" s="132"/>
      <c r="DH81" s="132"/>
      <c r="DR81" s="132"/>
      <c r="EB81" s="132"/>
      <c r="EL81" s="132"/>
      <c r="EV81" s="132"/>
      <c r="FF81" s="132"/>
      <c r="FP81" s="132"/>
      <c r="FZ81" s="132"/>
      <c r="GJ81" s="132"/>
      <c r="GT81" s="132"/>
      <c r="HD81" s="132"/>
      <c r="HN81" s="132"/>
      <c r="HX81" s="132"/>
    </row>
    <row xmlns:x14ac="http://schemas.microsoft.com/office/spreadsheetml/2009/9/ac" r="82" s="3" customFormat="true" x14ac:dyDescent="0.25">
      <c r="A82" s="397" t="str">
        <f ca="true">IF(ISBLANK('Data Summary'!A84),"",'Data Summary'!A84)</f>
        <v/>
      </c>
      <c r="B82" s="132"/>
      <c r="L82" s="132"/>
      <c r="V82" s="132"/>
      <c r="AF82" s="132"/>
      <c r="AP82" s="132"/>
      <c r="AZ82" s="132"/>
      <c r="BA82" s="132"/>
      <c r="BJ82" s="132"/>
      <c r="BT82" s="132"/>
      <c r="CD82" s="132"/>
      <c r="CN82" s="132"/>
      <c r="CX82" s="132"/>
      <c r="DH82" s="132"/>
      <c r="DR82" s="132"/>
      <c r="EB82" s="132"/>
      <c r="EL82" s="132"/>
      <c r="EV82" s="132"/>
      <c r="FF82" s="132"/>
      <c r="FP82" s="132"/>
      <c r="FZ82" s="132"/>
      <c r="GJ82" s="132"/>
      <c r="GT82" s="132"/>
      <c r="HD82" s="132"/>
      <c r="HN82" s="132"/>
      <c r="HX82" s="132"/>
    </row>
    <row xmlns:x14ac="http://schemas.microsoft.com/office/spreadsheetml/2009/9/ac" r="83" s="3" customFormat="true" x14ac:dyDescent="0.25">
      <c r="A83" s="397" t="str">
        <f ca="true">IF(ISBLANK('Data Summary'!A85),"",'Data Summary'!A85)</f>
        <v/>
      </c>
      <c r="B83" s="132"/>
      <c r="L83" s="132"/>
      <c r="V83" s="132"/>
      <c r="AF83" s="132"/>
      <c r="AP83" s="132"/>
      <c r="AZ83" s="132"/>
      <c r="BA83" s="132"/>
      <c r="BJ83" s="132"/>
      <c r="BT83" s="132"/>
      <c r="CD83" s="132"/>
      <c r="CN83" s="132"/>
      <c r="CX83" s="132"/>
      <c r="DH83" s="132"/>
      <c r="DR83" s="132"/>
      <c r="EB83" s="132"/>
      <c r="EL83" s="132"/>
      <c r="EV83" s="132"/>
      <c r="FF83" s="132"/>
      <c r="FP83" s="132"/>
      <c r="FZ83" s="132"/>
      <c r="GJ83" s="132"/>
      <c r="GT83" s="132"/>
      <c r="HD83" s="132"/>
      <c r="HN83" s="132"/>
      <c r="HX83" s="132"/>
    </row>
    <row xmlns:x14ac="http://schemas.microsoft.com/office/spreadsheetml/2009/9/ac" r="84" s="3" customFormat="true" x14ac:dyDescent="0.25">
      <c r="A84" s="397" t="str">
        <f ca="true">IF(ISBLANK('Data Summary'!A86),"",'Data Summary'!A86)</f>
        <v/>
      </c>
      <c r="B84" s="132"/>
      <c r="L84" s="132"/>
      <c r="V84" s="132"/>
      <c r="AF84" s="132"/>
      <c r="AP84" s="132"/>
      <c r="AZ84" s="132"/>
      <c r="BA84" s="132"/>
      <c r="BJ84" s="132"/>
      <c r="BT84" s="132"/>
      <c r="CD84" s="132"/>
      <c r="CN84" s="132"/>
      <c r="CX84" s="132"/>
      <c r="DH84" s="132"/>
      <c r="DR84" s="132"/>
      <c r="EB84" s="132"/>
      <c r="EL84" s="132"/>
      <c r="EV84" s="132"/>
      <c r="FF84" s="132"/>
      <c r="FP84" s="132"/>
      <c r="FZ84" s="132"/>
      <c r="GJ84" s="132"/>
      <c r="GT84" s="132"/>
      <c r="HD84" s="132"/>
      <c r="HN84" s="132"/>
      <c r="HX84" s="132"/>
    </row>
    <row xmlns:x14ac="http://schemas.microsoft.com/office/spreadsheetml/2009/9/ac" r="85" s="3" customFormat="true" x14ac:dyDescent="0.25">
      <c r="A85" s="397" t="str">
        <f ca="true">IF(ISBLANK('Data Summary'!A87),"",'Data Summary'!A87)</f>
        <v/>
      </c>
      <c r="B85" s="132"/>
      <c r="L85" s="132"/>
      <c r="V85" s="132"/>
      <c r="AF85" s="132"/>
      <c r="AP85" s="132"/>
      <c r="AZ85" s="132"/>
      <c r="BA85" s="132"/>
      <c r="BJ85" s="132"/>
      <c r="BT85" s="132"/>
      <c r="CD85" s="132"/>
      <c r="CN85" s="132"/>
      <c r="CX85" s="132"/>
      <c r="DH85" s="132"/>
      <c r="DR85" s="132"/>
      <c r="EB85" s="132"/>
      <c r="EL85" s="132"/>
      <c r="EV85" s="132"/>
      <c r="FF85" s="132"/>
      <c r="FP85" s="132"/>
      <c r="FZ85" s="132"/>
      <c r="GJ85" s="132"/>
      <c r="GT85" s="132"/>
      <c r="HD85" s="132"/>
      <c r="HN85" s="132"/>
      <c r="HX85" s="132"/>
    </row>
    <row xmlns:x14ac="http://schemas.microsoft.com/office/spreadsheetml/2009/9/ac" r="86" s="3" customFormat="true" x14ac:dyDescent="0.25">
      <c r="A86" s="397" t="str">
        <f ca="true">IF(ISBLANK('Data Summary'!A88),"",'Data Summary'!A88)</f>
        <v/>
      </c>
      <c r="B86" s="132"/>
      <c r="L86" s="132"/>
      <c r="V86" s="132"/>
      <c r="AF86" s="132"/>
      <c r="AP86" s="132"/>
      <c r="AZ86" s="132"/>
      <c r="BA86" s="132"/>
      <c r="BJ86" s="132"/>
      <c r="BT86" s="132"/>
      <c r="CD86" s="132"/>
      <c r="CN86" s="132"/>
      <c r="CX86" s="132"/>
      <c r="DH86" s="132"/>
      <c r="DR86" s="132"/>
      <c r="EB86" s="132"/>
      <c r="EL86" s="132"/>
      <c r="EV86" s="132"/>
      <c r="FF86" s="132"/>
      <c r="FP86" s="132"/>
      <c r="FZ86" s="132"/>
      <c r="GJ86" s="132"/>
      <c r="GT86" s="132"/>
      <c r="HD86" s="132"/>
      <c r="HN86" s="132"/>
      <c r="HX86" s="132"/>
    </row>
    <row xmlns:x14ac="http://schemas.microsoft.com/office/spreadsheetml/2009/9/ac" r="87" s="3" customFormat="true" x14ac:dyDescent="0.25">
      <c r="A87" s="397" t="str">
        <f ca="true">IF(ISBLANK('Data Summary'!A89),"",'Data Summary'!A89)</f>
        <v/>
      </c>
      <c r="B87" s="132"/>
      <c r="L87" s="132"/>
      <c r="V87" s="132"/>
      <c r="AF87" s="132"/>
      <c r="AP87" s="132"/>
      <c r="AZ87" s="132"/>
      <c r="BA87" s="132"/>
      <c r="BJ87" s="132"/>
      <c r="BT87" s="132"/>
      <c r="CD87" s="132"/>
      <c r="CN87" s="132"/>
      <c r="CX87" s="132"/>
      <c r="DH87" s="132"/>
      <c r="DR87" s="132"/>
      <c r="EB87" s="132"/>
      <c r="EL87" s="132"/>
      <c r="EV87" s="132"/>
      <c r="FF87" s="132"/>
      <c r="FP87" s="132"/>
      <c r="FZ87" s="132"/>
      <c r="GJ87" s="132"/>
      <c r="GT87" s="132"/>
      <c r="HD87" s="132"/>
      <c r="HN87" s="132"/>
      <c r="HX87" s="132"/>
    </row>
    <row xmlns:x14ac="http://schemas.microsoft.com/office/spreadsheetml/2009/9/ac" r="88" s="3" customFormat="true" x14ac:dyDescent="0.25">
      <c r="A88" s="397" t="str">
        <f ca="true">IF(ISBLANK('Data Summary'!A90),"",'Data Summary'!A90)</f>
        <v/>
      </c>
      <c r="B88" s="132"/>
      <c r="L88" s="132"/>
      <c r="V88" s="132"/>
      <c r="AF88" s="132"/>
      <c r="AP88" s="132"/>
      <c r="AZ88" s="132"/>
      <c r="BA88" s="132"/>
      <c r="BJ88" s="132"/>
      <c r="BT88" s="132"/>
      <c r="CD88" s="132"/>
      <c r="CN88" s="132"/>
      <c r="CX88" s="132"/>
      <c r="DH88" s="132"/>
      <c r="DR88" s="132"/>
      <c r="EB88" s="132"/>
      <c r="EL88" s="132"/>
      <c r="EV88" s="132"/>
      <c r="FF88" s="132"/>
      <c r="FP88" s="132"/>
      <c r="FZ88" s="132"/>
      <c r="GJ88" s="132"/>
      <c r="GT88" s="132"/>
      <c r="HD88" s="132"/>
      <c r="HN88" s="132"/>
      <c r="HX88" s="132"/>
    </row>
    <row xmlns:x14ac="http://schemas.microsoft.com/office/spreadsheetml/2009/9/ac" r="89" s="3" customFormat="true" x14ac:dyDescent="0.25">
      <c r="A89" s="397" t="str">
        <f ca="true">IF(ISBLANK('Data Summary'!A91),"",'Data Summary'!A91)</f>
        <v/>
      </c>
      <c r="B89" s="132"/>
      <c r="L89" s="132"/>
      <c r="V89" s="132"/>
      <c r="AF89" s="132"/>
      <c r="AP89" s="132"/>
      <c r="AZ89" s="132"/>
      <c r="BA89" s="132"/>
      <c r="BJ89" s="132"/>
      <c r="BT89" s="132"/>
      <c r="CD89" s="132"/>
      <c r="CN89" s="132"/>
      <c r="CX89" s="132"/>
      <c r="DH89" s="132"/>
      <c r="DR89" s="132"/>
      <c r="EB89" s="132"/>
      <c r="EL89" s="132"/>
      <c r="EV89" s="132"/>
      <c r="FF89" s="132"/>
      <c r="FP89" s="132"/>
      <c r="FZ89" s="132"/>
      <c r="GJ89" s="132"/>
      <c r="GT89" s="132"/>
      <c r="HD89" s="132"/>
      <c r="HN89" s="132"/>
      <c r="HX89" s="132"/>
    </row>
    <row xmlns:x14ac="http://schemas.microsoft.com/office/spreadsheetml/2009/9/ac" r="90" s="3" customFormat="true" x14ac:dyDescent="0.25">
      <c r="A90" s="397" t="str">
        <f ca="true">IF(ISBLANK('Data Summary'!A92),"",'Data Summary'!A92)</f>
        <v/>
      </c>
      <c r="B90" s="132"/>
      <c r="L90" s="132"/>
      <c r="V90" s="132"/>
      <c r="AF90" s="132"/>
      <c r="AP90" s="132"/>
      <c r="AZ90" s="132"/>
      <c r="BA90" s="132"/>
      <c r="BJ90" s="132"/>
      <c r="BT90" s="132"/>
      <c r="CD90" s="132"/>
      <c r="CN90" s="132"/>
      <c r="CX90" s="132"/>
      <c r="DH90" s="132"/>
      <c r="DR90" s="132"/>
      <c r="EB90" s="132"/>
      <c r="EL90" s="132"/>
      <c r="EV90" s="132"/>
      <c r="FF90" s="132"/>
      <c r="FP90" s="132"/>
      <c r="FZ90" s="132"/>
      <c r="GJ90" s="132"/>
      <c r="GT90" s="132"/>
      <c r="HD90" s="132"/>
      <c r="HN90" s="132"/>
      <c r="HX90" s="132"/>
    </row>
    <row xmlns:x14ac="http://schemas.microsoft.com/office/spreadsheetml/2009/9/ac" r="91" s="3" customFormat="true" x14ac:dyDescent="0.25">
      <c r="A91" s="397" t="str">
        <f ca="true">IF(ISBLANK('Data Summary'!A93),"",'Data Summary'!A93)</f>
        <v/>
      </c>
      <c r="B91" s="132"/>
      <c r="L91" s="132"/>
      <c r="V91" s="132"/>
      <c r="AF91" s="132"/>
      <c r="AP91" s="132"/>
      <c r="AZ91" s="132"/>
      <c r="BA91" s="132"/>
      <c r="BJ91" s="132"/>
      <c r="BT91" s="132"/>
      <c r="CD91" s="132"/>
      <c r="CN91" s="132"/>
      <c r="CX91" s="132"/>
      <c r="DH91" s="132"/>
      <c r="DR91" s="132"/>
      <c r="EB91" s="132"/>
      <c r="EL91" s="132"/>
      <c r="EV91" s="132"/>
      <c r="FF91" s="132"/>
      <c r="FP91" s="132"/>
      <c r="FZ91" s="132"/>
      <c r="GJ91" s="132"/>
      <c r="GT91" s="132"/>
      <c r="HD91" s="132"/>
      <c r="HN91" s="132"/>
      <c r="HX91" s="132"/>
    </row>
    <row xmlns:x14ac="http://schemas.microsoft.com/office/spreadsheetml/2009/9/ac" r="92" s="3" customFormat="true" x14ac:dyDescent="0.25">
      <c r="A92" s="397" t="str">
        <f ca="true">IF(ISBLANK('Data Summary'!A94),"",'Data Summary'!A94)</f>
        <v/>
      </c>
      <c r="B92" s="132"/>
      <c r="L92" s="132"/>
      <c r="V92" s="132"/>
      <c r="AF92" s="132"/>
      <c r="AP92" s="132"/>
      <c r="AZ92" s="132"/>
      <c r="BA92" s="132"/>
      <c r="BJ92" s="132"/>
      <c r="BT92" s="132"/>
      <c r="CD92" s="132"/>
      <c r="CN92" s="132"/>
      <c r="CX92" s="132"/>
      <c r="DH92" s="132"/>
      <c r="DR92" s="132"/>
      <c r="EB92" s="132"/>
      <c r="EL92" s="132"/>
      <c r="EV92" s="132"/>
      <c r="FF92" s="132"/>
      <c r="FP92" s="132"/>
      <c r="FZ92" s="132"/>
      <c r="GJ92" s="132"/>
      <c r="GT92" s="132"/>
      <c r="HD92" s="132"/>
      <c r="HN92" s="132"/>
      <c r="HX92" s="132"/>
    </row>
    <row xmlns:x14ac="http://schemas.microsoft.com/office/spreadsheetml/2009/9/ac" r="93" s="3" customFormat="true" x14ac:dyDescent="0.25">
      <c r="A93" s="397" t="str">
        <f ca="true">IF(ISBLANK('Data Summary'!A95),"",'Data Summary'!A95)</f>
        <v/>
      </c>
      <c r="B93" s="132"/>
      <c r="L93" s="132"/>
      <c r="V93" s="132"/>
      <c r="AF93" s="132"/>
      <c r="AP93" s="132"/>
      <c r="AZ93" s="132"/>
      <c r="BA93" s="132"/>
      <c r="BJ93" s="132"/>
      <c r="BT93" s="132"/>
      <c r="CD93" s="132"/>
      <c r="CN93" s="132"/>
      <c r="CX93" s="132"/>
      <c r="DH93" s="132"/>
      <c r="DR93" s="132"/>
      <c r="EB93" s="132"/>
      <c r="EL93" s="132"/>
      <c r="EV93" s="132"/>
      <c r="FF93" s="132"/>
      <c r="FP93" s="132"/>
      <c r="FZ93" s="132"/>
      <c r="GJ93" s="132"/>
      <c r="GT93" s="132"/>
      <c r="HD93" s="132"/>
      <c r="HN93" s="132"/>
      <c r="HX93" s="132"/>
    </row>
    <row xmlns:x14ac="http://schemas.microsoft.com/office/spreadsheetml/2009/9/ac" r="94" s="3" customFormat="true" x14ac:dyDescent="0.25">
      <c r="A94" s="397" t="str">
        <f ca="true">IF(ISBLANK('Data Summary'!A96),"",'Data Summary'!A96)</f>
        <v/>
      </c>
      <c r="B94" s="132"/>
      <c r="L94" s="132"/>
      <c r="V94" s="132"/>
      <c r="AF94" s="132"/>
      <c r="AP94" s="132"/>
      <c r="AZ94" s="132"/>
      <c r="BA94" s="132"/>
      <c r="BJ94" s="132"/>
      <c r="BT94" s="132"/>
      <c r="CD94" s="132"/>
      <c r="CN94" s="132"/>
      <c r="CX94" s="132"/>
      <c r="DH94" s="132"/>
      <c r="DR94" s="132"/>
      <c r="EB94" s="132"/>
      <c r="EL94" s="132"/>
      <c r="EV94" s="132"/>
      <c r="FF94" s="132"/>
      <c r="FP94" s="132"/>
      <c r="FZ94" s="132"/>
      <c r="GJ94" s="132"/>
      <c r="GT94" s="132"/>
      <c r="HD94" s="132"/>
      <c r="HN94" s="132"/>
      <c r="HX94" s="132"/>
    </row>
    <row xmlns:x14ac="http://schemas.microsoft.com/office/spreadsheetml/2009/9/ac" r="95" s="3" customFormat="true" x14ac:dyDescent="0.25">
      <c r="A95" s="397" t="str">
        <f ca="true">IF(ISBLANK('Data Summary'!A97),"",'Data Summary'!A97)</f>
        <v/>
      </c>
      <c r="B95" s="132"/>
      <c r="L95" s="132"/>
      <c r="V95" s="132"/>
      <c r="AF95" s="132"/>
      <c r="AP95" s="132"/>
      <c r="AZ95" s="132"/>
      <c r="BA95" s="132"/>
      <c r="BJ95" s="132"/>
      <c r="BT95" s="132"/>
      <c r="CD95" s="132"/>
      <c r="CN95" s="132"/>
      <c r="CX95" s="132"/>
      <c r="DH95" s="132"/>
      <c r="DR95" s="132"/>
      <c r="EB95" s="132"/>
      <c r="EL95" s="132"/>
      <c r="EV95" s="132"/>
      <c r="FF95" s="132"/>
      <c r="FP95" s="132"/>
      <c r="FZ95" s="132"/>
      <c r="GJ95" s="132"/>
      <c r="GT95" s="132"/>
      <c r="HD95" s="132"/>
      <c r="HN95" s="132"/>
      <c r="HX95" s="132"/>
    </row>
    <row xmlns:x14ac="http://schemas.microsoft.com/office/spreadsheetml/2009/9/ac" r="96" s="3" customFormat="true" x14ac:dyDescent="0.25">
      <c r="A96" s="397" t="str">
        <f ca="true">IF(ISBLANK('Data Summary'!A98),"",'Data Summary'!A98)</f>
        <v/>
      </c>
      <c r="B96" s="132"/>
      <c r="L96" s="132"/>
      <c r="V96" s="132"/>
      <c r="AF96" s="132"/>
      <c r="AP96" s="132"/>
      <c r="AZ96" s="132"/>
      <c r="BA96" s="132"/>
      <c r="BJ96" s="132"/>
      <c r="BT96" s="132"/>
      <c r="CD96" s="132"/>
      <c r="CN96" s="132"/>
      <c r="CX96" s="132"/>
      <c r="DH96" s="132"/>
      <c r="DR96" s="132"/>
      <c r="EB96" s="132"/>
      <c r="EL96" s="132"/>
      <c r="EV96" s="132"/>
      <c r="FF96" s="132"/>
      <c r="FP96" s="132"/>
      <c r="FZ96" s="132"/>
      <c r="GJ96" s="132"/>
      <c r="GT96" s="132"/>
      <c r="HD96" s="132"/>
      <c r="HN96" s="132"/>
      <c r="HX96" s="132"/>
    </row>
    <row xmlns:x14ac="http://schemas.microsoft.com/office/spreadsheetml/2009/9/ac" r="97" s="3" customFormat="true" x14ac:dyDescent="0.25">
      <c r="A97" s="397" t="str">
        <f ca="true">IF(ISBLANK('Data Summary'!A99),"",'Data Summary'!A99)</f>
        <v/>
      </c>
      <c r="B97" s="132"/>
      <c r="L97" s="132"/>
      <c r="V97" s="132"/>
      <c r="AF97" s="132"/>
      <c r="AP97" s="132"/>
      <c r="AZ97" s="132"/>
      <c r="BA97" s="132"/>
      <c r="BJ97" s="132"/>
      <c r="BT97" s="132"/>
      <c r="CD97" s="132"/>
      <c r="CN97" s="132"/>
      <c r="CX97" s="132"/>
      <c r="DH97" s="132"/>
      <c r="DR97" s="132"/>
      <c r="EB97" s="132"/>
      <c r="EL97" s="132"/>
      <c r="EV97" s="132"/>
      <c r="FF97" s="132"/>
      <c r="FP97" s="132"/>
      <c r="FZ97" s="132"/>
      <c r="GJ97" s="132"/>
      <c r="GT97" s="132"/>
      <c r="HD97" s="132"/>
      <c r="HN97" s="132"/>
      <c r="HX97" s="132"/>
    </row>
    <row xmlns:x14ac="http://schemas.microsoft.com/office/spreadsheetml/2009/9/ac" r="98" s="3" customFormat="true" x14ac:dyDescent="0.25">
      <c r="A98" s="397" t="str">
        <f ca="true">IF(ISBLANK('Data Summary'!A100),"",'Data Summary'!A100)</f>
        <v/>
      </c>
      <c r="B98" s="132"/>
      <c r="L98" s="132"/>
      <c r="V98" s="132"/>
      <c r="AF98" s="132"/>
      <c r="AP98" s="132"/>
      <c r="AZ98" s="132"/>
      <c r="BA98" s="132"/>
      <c r="BJ98" s="132"/>
      <c r="BT98" s="132"/>
      <c r="CD98" s="132"/>
      <c r="CN98" s="132"/>
      <c r="CX98" s="132"/>
      <c r="DH98" s="132"/>
      <c r="DR98" s="132"/>
      <c r="EB98" s="132"/>
      <c r="EL98" s="132"/>
      <c r="EV98" s="132"/>
      <c r="FF98" s="132"/>
      <c r="FP98" s="132"/>
      <c r="FZ98" s="132"/>
      <c r="GJ98" s="132"/>
      <c r="GT98" s="132"/>
      <c r="HD98" s="132"/>
      <c r="HN98" s="132"/>
      <c r="HX98" s="132"/>
    </row>
    <row xmlns:x14ac="http://schemas.microsoft.com/office/spreadsheetml/2009/9/ac" r="99" s="3" customFormat="true" x14ac:dyDescent="0.25">
      <c r="A99" s="397" t="str">
        <f ca="true">IF(ISBLANK('Data Summary'!A101),"",'Data Summary'!A101)</f>
        <v/>
      </c>
      <c r="B99" s="132"/>
      <c r="L99" s="132"/>
      <c r="V99" s="132"/>
      <c r="AF99" s="132"/>
      <c r="AP99" s="132"/>
      <c r="AZ99" s="132"/>
      <c r="BA99" s="132"/>
      <c r="BJ99" s="132"/>
      <c r="BT99" s="132"/>
      <c r="CD99" s="132"/>
      <c r="CN99" s="132"/>
      <c r="CX99" s="132"/>
      <c r="DH99" s="132"/>
      <c r="DR99" s="132"/>
      <c r="EB99" s="132"/>
      <c r="EL99" s="132"/>
      <c r="EV99" s="132"/>
      <c r="FF99" s="132"/>
      <c r="FP99" s="132"/>
      <c r="FZ99" s="132"/>
      <c r="GJ99" s="132"/>
      <c r="GT99" s="132"/>
      <c r="HD99" s="132"/>
      <c r="HN99" s="132"/>
      <c r="HX99" s="132"/>
    </row>
    <row xmlns:x14ac="http://schemas.microsoft.com/office/spreadsheetml/2009/9/ac" r="100" s="3" customFormat="true" x14ac:dyDescent="0.25">
      <c r="A100" s="397" t="str">
        <f ca="true">IF(ISBLANK('Data Summary'!A102),"",'Data Summary'!A102)</f>
        <v/>
      </c>
      <c r="B100" s="132"/>
      <c r="L100" s="132"/>
      <c r="V100" s="132"/>
      <c r="AF100" s="132"/>
      <c r="AP100" s="132"/>
      <c r="AZ100" s="132"/>
      <c r="BA100" s="132"/>
      <c r="BJ100" s="132"/>
      <c r="BT100" s="132"/>
      <c r="CD100" s="132"/>
      <c r="CN100" s="132"/>
      <c r="CX100" s="132"/>
      <c r="DH100" s="132"/>
      <c r="DR100" s="132"/>
      <c r="EB100" s="132"/>
      <c r="EL100" s="132"/>
      <c r="EV100" s="132"/>
      <c r="FF100" s="132"/>
      <c r="FP100" s="132"/>
      <c r="FZ100" s="132"/>
      <c r="GJ100" s="132"/>
      <c r="GT100" s="132"/>
      <c r="HD100" s="132"/>
      <c r="HN100" s="132"/>
      <c r="HX100" s="132"/>
    </row>
    <row xmlns:x14ac="http://schemas.microsoft.com/office/spreadsheetml/2009/9/ac" r="101" s="3" customFormat="true" x14ac:dyDescent="0.25">
      <c r="A101" s="397" t="str">
        <f ca="true">IF(ISBLANK('Data Summary'!A103),"",'Data Summary'!A103)</f>
        <v/>
      </c>
      <c r="B101" s="132"/>
      <c r="L101" s="132"/>
      <c r="V101" s="132"/>
      <c r="AF101" s="132"/>
      <c r="AP101" s="132"/>
      <c r="AZ101" s="132"/>
      <c r="BA101" s="132"/>
      <c r="BJ101" s="132"/>
      <c r="BT101" s="132"/>
      <c r="CD101" s="132"/>
      <c r="CN101" s="132"/>
      <c r="CX101" s="132"/>
      <c r="DH101" s="132"/>
      <c r="DR101" s="132"/>
      <c r="EB101" s="132"/>
      <c r="EL101" s="132"/>
      <c r="EV101" s="132"/>
      <c r="FF101" s="132"/>
      <c r="FP101" s="132"/>
      <c r="FZ101" s="132"/>
      <c r="GJ101" s="132"/>
      <c r="GT101" s="132"/>
      <c r="HD101" s="132"/>
      <c r="HN101" s="132"/>
      <c r="HX101" s="132"/>
    </row>
    <row xmlns:x14ac="http://schemas.microsoft.com/office/spreadsheetml/2009/9/ac" r="102" s="3" customFormat="true" x14ac:dyDescent="0.25">
      <c r="A102" s="397" t="str">
        <f ca="true">IF(ISBLANK('Data Summary'!A104),"",'Data Summary'!A104)</f>
        <v/>
      </c>
      <c r="B102" s="132"/>
      <c r="L102" s="132"/>
      <c r="V102" s="132"/>
      <c r="AF102" s="132"/>
      <c r="AP102" s="132"/>
      <c r="AZ102" s="132"/>
      <c r="BA102" s="132"/>
      <c r="BJ102" s="132"/>
      <c r="BT102" s="132"/>
      <c r="CD102" s="132"/>
      <c r="CN102" s="132"/>
      <c r="CX102" s="132"/>
      <c r="DH102" s="132"/>
      <c r="DR102" s="132"/>
      <c r="EB102" s="132"/>
      <c r="EL102" s="132"/>
      <c r="EV102" s="132"/>
      <c r="FF102" s="132"/>
      <c r="FP102" s="132"/>
      <c r="FZ102" s="132"/>
      <c r="GJ102" s="132"/>
      <c r="GT102" s="132"/>
      <c r="HD102" s="132"/>
      <c r="HN102" s="132"/>
      <c r="HX102" s="132"/>
    </row>
    <row xmlns:x14ac="http://schemas.microsoft.com/office/spreadsheetml/2009/9/ac" r="103" s="3" customFormat="true" x14ac:dyDescent="0.25">
      <c r="A103" s="397" t="str">
        <f ca="true">IF(ISBLANK('Data Summary'!A105),"",'Data Summary'!A105)</f>
        <v/>
      </c>
      <c r="B103" s="132"/>
      <c r="L103" s="132"/>
      <c r="V103" s="132"/>
      <c r="AF103" s="132"/>
      <c r="AP103" s="132"/>
      <c r="AZ103" s="132"/>
      <c r="BA103" s="132"/>
      <c r="BJ103" s="132"/>
      <c r="BT103" s="132"/>
      <c r="CD103" s="132"/>
      <c r="CN103" s="132"/>
      <c r="CX103" s="132"/>
      <c r="DH103" s="132"/>
      <c r="DR103" s="132"/>
      <c r="EB103" s="132"/>
      <c r="EL103" s="132"/>
      <c r="EV103" s="132"/>
      <c r="FF103" s="132"/>
      <c r="FP103" s="132"/>
      <c r="FZ103" s="132"/>
      <c r="GJ103" s="132"/>
      <c r="GT103" s="132"/>
      <c r="HD103" s="132"/>
      <c r="HN103" s="132"/>
      <c r="HX103" s="132"/>
    </row>
    <row xmlns:x14ac="http://schemas.microsoft.com/office/spreadsheetml/2009/9/ac" r="104" s="3" customFormat="true" x14ac:dyDescent="0.25">
      <c r="A104" s="397" t="str">
        <f ca="true">IF(ISBLANK('Data Summary'!A106),"",'Data Summary'!A106)</f>
        <v/>
      </c>
      <c r="B104" s="132"/>
      <c r="L104" s="132"/>
      <c r="V104" s="132"/>
      <c r="AF104" s="132"/>
      <c r="AP104" s="132"/>
      <c r="AZ104" s="132"/>
      <c r="BA104" s="132"/>
      <c r="BJ104" s="132"/>
      <c r="BT104" s="132"/>
      <c r="CD104" s="132"/>
      <c r="CN104" s="132"/>
      <c r="CX104" s="132"/>
      <c r="DH104" s="132"/>
      <c r="DR104" s="132"/>
      <c r="EB104" s="132"/>
      <c r="EL104" s="132"/>
      <c r="EV104" s="132"/>
      <c r="FF104" s="132"/>
      <c r="FP104" s="132"/>
      <c r="FZ104" s="132"/>
      <c r="GJ104" s="132"/>
      <c r="GT104" s="132"/>
      <c r="HD104" s="132"/>
      <c r="HN104" s="132"/>
      <c r="HX104" s="132"/>
    </row>
    <row xmlns:x14ac="http://schemas.microsoft.com/office/spreadsheetml/2009/9/ac" r="105" s="3" customFormat="true" x14ac:dyDescent="0.25">
      <c r="A105" s="397" t="str">
        <f ca="true">IF(ISBLANK('Data Summary'!A107),"",'Data Summary'!A107)</f>
        <v/>
      </c>
      <c r="B105" s="132"/>
      <c r="L105" s="132"/>
      <c r="V105" s="132"/>
      <c r="AF105" s="132"/>
      <c r="AP105" s="132"/>
      <c r="AZ105" s="132"/>
      <c r="BA105" s="132"/>
      <c r="BJ105" s="132"/>
      <c r="BT105" s="132"/>
      <c r="CD105" s="132"/>
      <c r="CN105" s="132"/>
      <c r="CX105" s="132"/>
      <c r="DH105" s="132"/>
      <c r="DR105" s="132"/>
      <c r="EB105" s="132"/>
      <c r="EL105" s="132"/>
      <c r="EV105" s="132"/>
      <c r="FF105" s="132"/>
      <c r="FP105" s="132"/>
      <c r="FZ105" s="132"/>
      <c r="GJ105" s="132"/>
      <c r="GT105" s="132"/>
      <c r="HD105" s="132"/>
      <c r="HN105" s="132"/>
      <c r="HX105" s="132"/>
    </row>
    <row xmlns:x14ac="http://schemas.microsoft.com/office/spreadsheetml/2009/9/ac" r="106" s="3" customFormat="true" x14ac:dyDescent="0.25">
      <c r="A106" s="397" t="str">
        <f ca="true">IF(ISBLANK('Data Summary'!A108),"",'Data Summary'!A108)</f>
        <v/>
      </c>
      <c r="B106" s="132"/>
      <c r="L106" s="132"/>
      <c r="V106" s="132"/>
      <c r="AF106" s="132"/>
      <c r="AP106" s="132"/>
      <c r="AZ106" s="132"/>
      <c r="BA106" s="132"/>
      <c r="BJ106" s="132"/>
      <c r="BT106" s="132"/>
      <c r="CD106" s="132"/>
      <c r="CN106" s="132"/>
      <c r="CX106" s="132"/>
      <c r="DH106" s="132"/>
      <c r="DR106" s="132"/>
      <c r="EB106" s="132"/>
      <c r="EL106" s="132"/>
      <c r="EV106" s="132"/>
      <c r="FF106" s="132"/>
      <c r="FP106" s="132"/>
      <c r="FZ106" s="132"/>
      <c r="GJ106" s="132"/>
      <c r="GT106" s="132"/>
      <c r="HD106" s="132"/>
      <c r="HN106" s="132"/>
      <c r="HX106" s="132"/>
    </row>
    <row xmlns:x14ac="http://schemas.microsoft.com/office/spreadsheetml/2009/9/ac" r="107" s="3" customFormat="true" x14ac:dyDescent="0.25">
      <c r="A107" s="397" t="str">
        <f ca="true">IF(ISBLANK('Data Summary'!A109),"",'Data Summary'!A109)</f>
        <v/>
      </c>
      <c r="B107" s="132"/>
      <c r="L107" s="132"/>
      <c r="V107" s="132"/>
      <c r="AF107" s="132"/>
      <c r="AP107" s="132"/>
      <c r="AZ107" s="132"/>
      <c r="BA107" s="132"/>
      <c r="BJ107" s="132"/>
      <c r="BT107" s="132"/>
      <c r="CD107" s="132"/>
      <c r="CN107" s="132"/>
      <c r="CX107" s="132"/>
      <c r="DH107" s="132"/>
      <c r="DR107" s="132"/>
      <c r="EB107" s="132"/>
      <c r="EL107" s="132"/>
      <c r="EV107" s="132"/>
      <c r="FF107" s="132"/>
      <c r="FP107" s="132"/>
      <c r="FZ107" s="132"/>
      <c r="GJ107" s="132"/>
      <c r="GT107" s="132"/>
      <c r="HD107" s="132"/>
      <c r="HN107" s="132"/>
      <c r="HX107" s="132"/>
    </row>
    <row xmlns:x14ac="http://schemas.microsoft.com/office/spreadsheetml/2009/9/ac" r="108" s="3" customFormat="true" x14ac:dyDescent="0.25">
      <c r="A108" s="397" t="str">
        <f ca="true">IF(ISBLANK('Data Summary'!A110),"",'Data Summary'!A110)</f>
        <v/>
      </c>
      <c r="B108" s="132"/>
      <c r="L108" s="132"/>
      <c r="V108" s="132"/>
      <c r="AF108" s="132"/>
      <c r="AP108" s="132"/>
      <c r="AZ108" s="132"/>
      <c r="BA108" s="132"/>
      <c r="BJ108" s="132"/>
      <c r="BT108" s="132"/>
      <c r="CD108" s="132"/>
      <c r="CN108" s="132"/>
      <c r="CX108" s="132"/>
      <c r="DH108" s="132"/>
      <c r="DR108" s="132"/>
      <c r="EB108" s="132"/>
      <c r="EL108" s="132"/>
      <c r="EV108" s="132"/>
      <c r="FF108" s="132"/>
      <c r="FP108" s="132"/>
      <c r="FZ108" s="132"/>
      <c r="GJ108" s="132"/>
      <c r="GT108" s="132"/>
      <c r="HD108" s="132"/>
      <c r="HN108" s="132"/>
      <c r="HX108" s="132"/>
    </row>
    <row xmlns:x14ac="http://schemas.microsoft.com/office/spreadsheetml/2009/9/ac" r="109" s="3" customFormat="true" x14ac:dyDescent="0.25">
      <c r="A109" s="397" t="str">
        <f ca="true">IF(ISBLANK('Data Summary'!A111),"",'Data Summary'!A111)</f>
        <v/>
      </c>
      <c r="B109" s="132"/>
      <c r="L109" s="132"/>
      <c r="V109" s="132"/>
      <c r="AF109" s="132"/>
      <c r="AP109" s="132"/>
      <c r="AZ109" s="132"/>
      <c r="BA109" s="132"/>
      <c r="BJ109" s="132"/>
      <c r="BT109" s="132"/>
      <c r="CD109" s="132"/>
      <c r="CN109" s="132"/>
      <c r="CX109" s="132"/>
      <c r="DH109" s="132"/>
      <c r="DR109" s="132"/>
      <c r="EB109" s="132"/>
      <c r="EL109" s="132"/>
      <c r="EV109" s="132"/>
      <c r="FF109" s="132"/>
      <c r="FP109" s="132"/>
      <c r="FZ109" s="132"/>
      <c r="GJ109" s="132"/>
      <c r="GT109" s="132"/>
      <c r="HD109" s="132"/>
      <c r="HN109" s="132"/>
      <c r="HX109" s="132"/>
    </row>
    <row xmlns:x14ac="http://schemas.microsoft.com/office/spreadsheetml/2009/9/ac" r="110" s="3" customFormat="true" x14ac:dyDescent="0.25">
      <c r="A110" s="397" t="str">
        <f ca="true">IF(ISBLANK('Data Summary'!A112),"",'Data Summary'!A112)</f>
        <v/>
      </c>
      <c r="B110" s="132"/>
      <c r="L110" s="132"/>
      <c r="V110" s="132"/>
      <c r="AF110" s="132"/>
      <c r="AP110" s="132"/>
      <c r="AZ110" s="132"/>
      <c r="BA110" s="132"/>
      <c r="BJ110" s="132"/>
      <c r="BT110" s="132"/>
      <c r="CD110" s="132"/>
      <c r="CN110" s="132"/>
      <c r="CX110" s="132"/>
      <c r="DH110" s="132"/>
      <c r="DR110" s="132"/>
      <c r="EB110" s="132"/>
      <c r="EL110" s="132"/>
      <c r="EV110" s="132"/>
      <c r="FF110" s="132"/>
      <c r="FP110" s="132"/>
      <c r="FZ110" s="132"/>
      <c r="GJ110" s="132"/>
      <c r="GT110" s="132"/>
      <c r="HD110" s="132"/>
      <c r="HN110" s="132"/>
      <c r="HX110" s="132"/>
    </row>
    <row xmlns:x14ac="http://schemas.microsoft.com/office/spreadsheetml/2009/9/ac" r="111" s="3" customFormat="true" x14ac:dyDescent="0.25">
      <c r="A111" s="397" t="str">
        <f ca="true">IF(ISBLANK('Data Summary'!A113),"",'Data Summary'!A113)</f>
        <v/>
      </c>
      <c r="B111" s="132"/>
      <c r="L111" s="132"/>
      <c r="V111" s="132"/>
      <c r="AF111" s="132"/>
      <c r="AP111" s="132"/>
      <c r="AZ111" s="132"/>
      <c r="BA111" s="132"/>
      <c r="BJ111" s="132"/>
      <c r="BT111" s="132"/>
      <c r="CD111" s="132"/>
      <c r="CN111" s="132"/>
      <c r="CX111" s="132"/>
      <c r="DH111" s="132"/>
      <c r="DR111" s="132"/>
      <c r="EB111" s="132"/>
      <c r="EL111" s="132"/>
      <c r="EV111" s="132"/>
      <c r="FF111" s="132"/>
      <c r="FP111" s="132"/>
      <c r="FZ111" s="132"/>
      <c r="GJ111" s="132"/>
      <c r="GT111" s="132"/>
      <c r="HD111" s="132"/>
      <c r="HN111" s="132"/>
      <c r="HX111" s="132"/>
    </row>
    <row xmlns:x14ac="http://schemas.microsoft.com/office/spreadsheetml/2009/9/ac" r="112" s="3" customFormat="true" x14ac:dyDescent="0.25">
      <c r="A112" s="397" t="str">
        <f ca="true">IF(ISBLANK('Data Summary'!A114),"",'Data Summary'!A114)</f>
        <v/>
      </c>
      <c r="B112" s="132"/>
      <c r="L112" s="132"/>
      <c r="V112" s="132"/>
      <c r="AF112" s="132"/>
      <c r="AP112" s="132"/>
      <c r="AZ112" s="132"/>
      <c r="BA112" s="132"/>
      <c r="BJ112" s="132"/>
      <c r="BT112" s="132"/>
      <c r="CD112" s="132"/>
      <c r="CN112" s="132"/>
      <c r="CX112" s="132"/>
      <c r="DH112" s="132"/>
      <c r="DR112" s="132"/>
      <c r="EB112" s="132"/>
      <c r="EL112" s="132"/>
      <c r="EV112" s="132"/>
      <c r="FF112" s="132"/>
      <c r="FP112" s="132"/>
      <c r="FZ112" s="132"/>
      <c r="GJ112" s="132"/>
      <c r="GT112" s="132"/>
      <c r="HD112" s="132"/>
      <c r="HN112" s="132"/>
      <c r="HX112" s="132"/>
    </row>
    <row xmlns:x14ac="http://schemas.microsoft.com/office/spreadsheetml/2009/9/ac" r="113" s="3" customFormat="true" x14ac:dyDescent="0.25">
      <c r="A113" s="397" t="str">
        <f ca="true">IF(ISBLANK('Data Summary'!A115),"",'Data Summary'!A115)</f>
        <v/>
      </c>
      <c r="B113" s="132"/>
      <c r="L113" s="132"/>
      <c r="V113" s="132"/>
      <c r="AF113" s="132"/>
      <c r="AP113" s="132"/>
      <c r="AZ113" s="132"/>
      <c r="BA113" s="132"/>
      <c r="BJ113" s="132"/>
      <c r="BT113" s="132"/>
      <c r="CD113" s="132"/>
      <c r="CN113" s="132"/>
      <c r="CX113" s="132"/>
      <c r="DH113" s="132"/>
      <c r="DR113" s="132"/>
      <c r="EB113" s="132"/>
      <c r="EL113" s="132"/>
      <c r="EV113" s="132"/>
      <c r="FF113" s="132"/>
      <c r="FP113" s="132"/>
      <c r="FZ113" s="132"/>
      <c r="GJ113" s="132"/>
      <c r="GT113" s="132"/>
      <c r="HD113" s="132"/>
      <c r="HN113" s="132"/>
      <c r="HX113" s="132"/>
    </row>
    <row xmlns:x14ac="http://schemas.microsoft.com/office/spreadsheetml/2009/9/ac" r="114" s="3" customFormat="true" x14ac:dyDescent="0.25">
      <c r="A114" s="397" t="str">
        <f ca="true">IF(ISBLANK('Data Summary'!A116),"",'Data Summary'!A116)</f>
        <v/>
      </c>
      <c r="B114" s="132"/>
      <c r="L114" s="132"/>
      <c r="V114" s="132"/>
      <c r="AF114" s="132"/>
      <c r="AP114" s="132"/>
      <c r="AZ114" s="132"/>
      <c r="BA114" s="132"/>
      <c r="BJ114" s="132"/>
      <c r="BT114" s="132"/>
      <c r="CD114" s="132"/>
      <c r="CN114" s="132"/>
      <c r="CX114" s="132"/>
      <c r="DH114" s="132"/>
      <c r="DR114" s="132"/>
      <c r="EB114" s="132"/>
      <c r="EL114" s="132"/>
      <c r="EV114" s="132"/>
      <c r="FF114" s="132"/>
      <c r="FP114" s="132"/>
      <c r="FZ114" s="132"/>
      <c r="GJ114" s="132"/>
      <c r="GT114" s="132"/>
      <c r="HD114" s="132"/>
      <c r="HN114" s="132"/>
      <c r="HX114" s="132"/>
    </row>
    <row xmlns:x14ac="http://schemas.microsoft.com/office/spreadsheetml/2009/9/ac" r="115" s="3" customFormat="true" x14ac:dyDescent="0.25">
      <c r="A115" s="397" t="str">
        <f ca="true">IF(ISBLANK('Data Summary'!A117),"",'Data Summary'!A117)</f>
        <v/>
      </c>
      <c r="B115" s="132"/>
      <c r="L115" s="132"/>
      <c r="V115" s="132"/>
      <c r="AF115" s="132"/>
      <c r="AP115" s="132"/>
      <c r="AZ115" s="132"/>
      <c r="BA115" s="132"/>
      <c r="BJ115" s="132"/>
      <c r="BT115" s="132"/>
      <c r="CD115" s="132"/>
      <c r="CN115" s="132"/>
      <c r="CX115" s="132"/>
      <c r="DH115" s="132"/>
      <c r="DR115" s="132"/>
      <c r="EB115" s="132"/>
      <c r="EL115" s="132"/>
      <c r="EV115" s="132"/>
      <c r="FF115" s="132"/>
      <c r="FP115" s="132"/>
      <c r="FZ115" s="132"/>
      <c r="GJ115" s="132"/>
      <c r="GT115" s="132"/>
      <c r="HD115" s="132"/>
      <c r="HN115" s="132"/>
      <c r="HX115" s="132"/>
    </row>
    <row xmlns:x14ac="http://schemas.microsoft.com/office/spreadsheetml/2009/9/ac" r="116" s="3" customFormat="true" x14ac:dyDescent="0.25">
      <c r="A116" s="397" t="str">
        <f ca="true">IF(ISBLANK('Data Summary'!A118),"",'Data Summary'!A118)</f>
        <v/>
      </c>
      <c r="B116" s="132"/>
      <c r="L116" s="132"/>
      <c r="V116" s="132"/>
      <c r="AF116" s="132"/>
      <c r="AP116" s="132"/>
      <c r="AZ116" s="132"/>
      <c r="BA116" s="132"/>
      <c r="BJ116" s="132"/>
      <c r="BT116" s="132"/>
      <c r="CD116" s="132"/>
      <c r="CN116" s="132"/>
      <c r="CX116" s="132"/>
      <c r="DH116" s="132"/>
      <c r="DR116" s="132"/>
      <c r="EB116" s="132"/>
      <c r="EL116" s="132"/>
      <c r="EV116" s="132"/>
      <c r="FF116" s="132"/>
      <c r="FP116" s="132"/>
      <c r="FZ116" s="132"/>
      <c r="GJ116" s="132"/>
      <c r="GT116" s="132"/>
      <c r="HD116" s="132"/>
      <c r="HN116" s="132"/>
      <c r="HX116" s="132"/>
    </row>
    <row xmlns:x14ac="http://schemas.microsoft.com/office/spreadsheetml/2009/9/ac" r="117" s="3" customFormat="true" x14ac:dyDescent="0.25">
      <c r="A117" s="397" t="str">
        <f ca="true">IF(ISBLANK('Data Summary'!A119),"",'Data Summary'!A119)</f>
        <v/>
      </c>
      <c r="B117" s="132"/>
      <c r="L117" s="132"/>
      <c r="V117" s="132"/>
      <c r="AF117" s="132"/>
      <c r="AP117" s="132"/>
      <c r="AZ117" s="132"/>
      <c r="BA117" s="132"/>
      <c r="BJ117" s="132"/>
      <c r="BT117" s="132"/>
      <c r="CD117" s="132"/>
      <c r="CN117" s="132"/>
      <c r="CX117" s="132"/>
      <c r="DH117" s="132"/>
      <c r="DR117" s="132"/>
      <c r="EB117" s="132"/>
      <c r="EL117" s="132"/>
      <c r="EV117" s="132"/>
      <c r="FF117" s="132"/>
      <c r="FP117" s="132"/>
      <c r="FZ117" s="132"/>
      <c r="GJ117" s="132"/>
      <c r="GT117" s="132"/>
      <c r="HD117" s="132"/>
      <c r="HN117" s="132"/>
      <c r="HX117" s="132"/>
    </row>
    <row xmlns:x14ac="http://schemas.microsoft.com/office/spreadsheetml/2009/9/ac" r="118" s="3" customFormat="true" x14ac:dyDescent="0.25">
      <c r="A118" s="397" t="str">
        <f ca="true">IF(ISBLANK('Data Summary'!A120),"",'Data Summary'!A120)</f>
        <v/>
      </c>
      <c r="B118" s="132"/>
      <c r="L118" s="132"/>
      <c r="V118" s="132"/>
      <c r="AF118" s="132"/>
      <c r="AP118" s="132"/>
      <c r="AZ118" s="132"/>
      <c r="BA118" s="132"/>
      <c r="BJ118" s="132"/>
      <c r="BT118" s="132"/>
      <c r="CD118" s="132"/>
      <c r="CN118" s="132"/>
      <c r="CX118" s="132"/>
      <c r="DH118" s="132"/>
      <c r="DR118" s="132"/>
      <c r="EB118" s="132"/>
      <c r="EL118" s="132"/>
      <c r="EV118" s="132"/>
      <c r="FF118" s="132"/>
      <c r="FP118" s="132"/>
      <c r="FZ118" s="132"/>
      <c r="GJ118" s="132"/>
      <c r="GT118" s="132"/>
      <c r="HD118" s="132"/>
      <c r="HN118" s="132"/>
      <c r="HX118" s="132"/>
    </row>
    <row xmlns:x14ac="http://schemas.microsoft.com/office/spreadsheetml/2009/9/ac" r="119" s="3" customFormat="true" x14ac:dyDescent="0.25">
      <c r="A119" s="397" t="str">
        <f ca="true">IF(ISBLANK('Data Summary'!A121),"",'Data Summary'!A121)</f>
        <v/>
      </c>
      <c r="B119" s="132"/>
      <c r="L119" s="132"/>
      <c r="V119" s="132"/>
      <c r="AF119" s="132"/>
      <c r="AP119" s="132"/>
      <c r="AZ119" s="132"/>
      <c r="BA119" s="132"/>
      <c r="BJ119" s="132"/>
      <c r="BT119" s="132"/>
      <c r="CD119" s="132"/>
      <c r="CN119" s="132"/>
      <c r="CX119" s="132"/>
      <c r="DH119" s="132"/>
      <c r="DR119" s="132"/>
      <c r="EB119" s="132"/>
      <c r="EL119" s="132"/>
      <c r="EV119" s="132"/>
      <c r="FF119" s="132"/>
      <c r="FP119" s="132"/>
      <c r="FZ119" s="132"/>
      <c r="GJ119" s="132"/>
      <c r="GT119" s="132"/>
      <c r="HD119" s="132"/>
      <c r="HN119" s="132"/>
      <c r="HX119" s="132"/>
    </row>
    <row xmlns:x14ac="http://schemas.microsoft.com/office/spreadsheetml/2009/9/ac" r="120" s="3" customFormat="true" x14ac:dyDescent="0.25">
      <c r="A120" s="397" t="str">
        <f ca="true">IF(ISBLANK('Data Summary'!A122),"",'Data Summary'!A122)</f>
        <v/>
      </c>
      <c r="B120" s="132"/>
      <c r="L120" s="132"/>
      <c r="V120" s="132"/>
      <c r="AF120" s="132"/>
      <c r="AP120" s="132"/>
      <c r="AZ120" s="132"/>
      <c r="BA120" s="132"/>
      <c r="BJ120" s="132"/>
      <c r="BT120" s="132"/>
      <c r="CD120" s="132"/>
      <c r="CN120" s="132"/>
      <c r="CX120" s="132"/>
      <c r="DH120" s="132"/>
      <c r="DR120" s="132"/>
      <c r="EB120" s="132"/>
      <c r="EL120" s="132"/>
      <c r="EV120" s="132"/>
      <c r="FF120" s="132"/>
      <c r="FP120" s="132"/>
      <c r="FZ120" s="132"/>
      <c r="GJ120" s="132"/>
      <c r="GT120" s="132"/>
      <c r="HD120" s="132"/>
      <c r="HN120" s="132"/>
      <c r="HX120" s="132"/>
    </row>
    <row xmlns:x14ac="http://schemas.microsoft.com/office/spreadsheetml/2009/9/ac" r="121" s="3" customFormat="true" x14ac:dyDescent="0.25">
      <c r="A121" s="397" t="str">
        <f ca="true">IF(ISBLANK('Data Summary'!A123),"",'Data Summary'!A123)</f>
        <v/>
      </c>
      <c r="B121" s="132"/>
      <c r="L121" s="132"/>
      <c r="V121" s="132"/>
      <c r="AF121" s="132"/>
      <c r="AP121" s="132"/>
      <c r="AZ121" s="132"/>
      <c r="BA121" s="132"/>
      <c r="BJ121" s="132"/>
      <c r="BT121" s="132"/>
      <c r="CD121" s="132"/>
      <c r="CN121" s="132"/>
      <c r="CX121" s="132"/>
      <c r="DH121" s="132"/>
      <c r="DR121" s="132"/>
      <c r="EB121" s="132"/>
      <c r="EL121" s="132"/>
      <c r="EV121" s="132"/>
      <c r="FF121" s="132"/>
      <c r="FP121" s="132"/>
      <c r="FZ121" s="132"/>
      <c r="GJ121" s="132"/>
      <c r="GT121" s="132"/>
      <c r="HD121" s="132"/>
      <c r="HN121" s="132"/>
      <c r="HX121" s="132"/>
    </row>
    <row xmlns:x14ac="http://schemas.microsoft.com/office/spreadsheetml/2009/9/ac" r="122" s="3" customFormat="true" x14ac:dyDescent="0.25">
      <c r="A122" s="397" t="str">
        <f ca="true">IF(ISBLANK('Data Summary'!A124),"",'Data Summary'!A124)</f>
        <v/>
      </c>
      <c r="B122" s="132"/>
      <c r="L122" s="132"/>
      <c r="V122" s="132"/>
      <c r="AF122" s="132"/>
      <c r="AP122" s="132"/>
      <c r="AZ122" s="132"/>
      <c r="BA122" s="132"/>
      <c r="BJ122" s="132"/>
      <c r="BT122" s="132"/>
      <c r="CD122" s="132"/>
      <c r="CN122" s="132"/>
      <c r="CX122" s="132"/>
      <c r="DH122" s="132"/>
      <c r="DR122" s="132"/>
      <c r="EB122" s="132"/>
      <c r="EL122" s="132"/>
      <c r="EV122" s="132"/>
      <c r="FF122" s="132"/>
      <c r="FP122" s="132"/>
      <c r="FZ122" s="132"/>
      <c r="GJ122" s="132"/>
      <c r="GT122" s="132"/>
      <c r="HD122" s="132"/>
      <c r="HN122" s="132"/>
      <c r="HX122" s="132"/>
    </row>
    <row xmlns:x14ac="http://schemas.microsoft.com/office/spreadsheetml/2009/9/ac" r="123" s="3" customFormat="true" x14ac:dyDescent="0.25">
      <c r="A123" s="397" t="str">
        <f ca="true">IF(ISBLANK('Data Summary'!A125),"",'Data Summary'!A125)</f>
        <v/>
      </c>
      <c r="B123" s="132"/>
      <c r="L123" s="132"/>
      <c r="V123" s="132"/>
      <c r="AF123" s="132"/>
      <c r="AP123" s="132"/>
      <c r="AZ123" s="132"/>
      <c r="BA123" s="132"/>
      <c r="BJ123" s="132"/>
      <c r="BT123" s="132"/>
      <c r="CD123" s="132"/>
      <c r="CN123" s="132"/>
      <c r="CX123" s="132"/>
      <c r="DH123" s="132"/>
      <c r="DR123" s="132"/>
      <c r="EB123" s="132"/>
      <c r="EL123" s="132"/>
      <c r="EV123" s="132"/>
      <c r="FF123" s="132"/>
      <c r="FP123" s="132"/>
      <c r="FZ123" s="132"/>
      <c r="GJ123" s="132"/>
      <c r="GT123" s="132"/>
      <c r="HD123" s="132"/>
      <c r="HN123" s="132"/>
      <c r="HX123" s="132"/>
    </row>
    <row xmlns:x14ac="http://schemas.microsoft.com/office/spreadsheetml/2009/9/ac" r="124" s="3" customFormat="true" x14ac:dyDescent="0.25">
      <c r="A124" s="397" t="str">
        <f ca="true">IF(ISBLANK('Data Summary'!A126),"",'Data Summary'!A126)</f>
        <v/>
      </c>
      <c r="B124" s="132"/>
      <c r="L124" s="132"/>
      <c r="V124" s="132"/>
      <c r="AF124" s="132"/>
      <c r="AP124" s="132"/>
      <c r="AZ124" s="132"/>
      <c r="BA124" s="132"/>
      <c r="BJ124" s="132"/>
      <c r="BT124" s="132"/>
      <c r="CD124" s="132"/>
      <c r="CN124" s="132"/>
      <c r="CX124" s="132"/>
      <c r="DH124" s="132"/>
      <c r="DR124" s="132"/>
      <c r="EB124" s="132"/>
      <c r="EL124" s="132"/>
      <c r="EV124" s="132"/>
      <c r="FF124" s="132"/>
      <c r="FP124" s="132"/>
      <c r="FZ124" s="132"/>
      <c r="GJ124" s="132"/>
      <c r="GT124" s="132"/>
      <c r="HD124" s="132"/>
      <c r="HN124" s="132"/>
      <c r="HX124" s="132"/>
    </row>
    <row xmlns:x14ac="http://schemas.microsoft.com/office/spreadsheetml/2009/9/ac" r="125" s="3" customFormat="true" x14ac:dyDescent="0.25">
      <c r="A125" s="397" t="str">
        <f ca="true">IF(ISBLANK('Data Summary'!A127),"",'Data Summary'!A127)</f>
        <v/>
      </c>
      <c r="B125" s="132"/>
      <c r="L125" s="132"/>
      <c r="V125" s="132"/>
      <c r="AF125" s="132"/>
      <c r="AP125" s="132"/>
      <c r="AZ125" s="132"/>
      <c r="BA125" s="132"/>
      <c r="BJ125" s="132"/>
      <c r="BT125" s="132"/>
      <c r="CD125" s="132"/>
      <c r="CN125" s="132"/>
      <c r="CX125" s="132"/>
      <c r="DH125" s="132"/>
      <c r="DR125" s="132"/>
      <c r="EB125" s="132"/>
      <c r="EL125" s="132"/>
      <c r="EV125" s="132"/>
      <c r="FF125" s="132"/>
      <c r="FP125" s="132"/>
      <c r="FZ125" s="132"/>
      <c r="GJ125" s="132"/>
      <c r="GT125" s="132"/>
      <c r="HD125" s="132"/>
      <c r="HN125" s="132"/>
      <c r="HX125" s="132"/>
    </row>
    <row xmlns:x14ac="http://schemas.microsoft.com/office/spreadsheetml/2009/9/ac" r="126" s="3" customFormat="true" x14ac:dyDescent="0.25">
      <c r="A126" s="397" t="str">
        <f ca="true">IF(ISBLANK('Data Summary'!A128),"",'Data Summary'!A128)</f>
        <v/>
      </c>
      <c r="B126" s="132"/>
      <c r="L126" s="132"/>
      <c r="V126" s="132"/>
      <c r="AF126" s="132"/>
      <c r="AP126" s="132"/>
      <c r="AZ126" s="132"/>
      <c r="BA126" s="132"/>
      <c r="BJ126" s="132"/>
      <c r="BT126" s="132"/>
      <c r="CD126" s="132"/>
      <c r="CN126" s="132"/>
      <c r="CX126" s="132"/>
      <c r="DH126" s="132"/>
      <c r="DR126" s="132"/>
      <c r="EB126" s="132"/>
      <c r="EL126" s="132"/>
      <c r="EV126" s="132"/>
      <c r="FF126" s="132"/>
      <c r="FP126" s="132"/>
      <c r="FZ126" s="132"/>
      <c r="GJ126" s="132"/>
      <c r="GT126" s="132"/>
      <c r="HD126" s="132"/>
      <c r="HN126" s="132"/>
      <c r="HX126" s="132"/>
    </row>
    <row xmlns:x14ac="http://schemas.microsoft.com/office/spreadsheetml/2009/9/ac" r="127" s="3" customFormat="true" x14ac:dyDescent="0.25">
      <c r="A127" s="397" t="str">
        <f ca="true">IF(ISBLANK('Data Summary'!A129),"",'Data Summary'!A129)</f>
        <v/>
      </c>
      <c r="B127" s="132"/>
      <c r="L127" s="132"/>
      <c r="V127" s="132"/>
      <c r="AF127" s="132"/>
      <c r="AP127" s="132"/>
      <c r="AZ127" s="132"/>
      <c r="BA127" s="132"/>
      <c r="BJ127" s="132"/>
      <c r="BT127" s="132"/>
      <c r="CD127" s="132"/>
      <c r="CN127" s="132"/>
      <c r="CX127" s="132"/>
      <c r="DH127" s="132"/>
      <c r="DR127" s="132"/>
      <c r="EB127" s="132"/>
      <c r="EL127" s="132"/>
      <c r="EV127" s="132"/>
      <c r="FF127" s="132"/>
      <c r="FP127" s="132"/>
      <c r="FZ127" s="132"/>
      <c r="GJ127" s="132"/>
      <c r="GT127" s="132"/>
      <c r="HD127" s="132"/>
      <c r="HN127" s="132"/>
      <c r="HX127" s="132"/>
    </row>
    <row xmlns:x14ac="http://schemas.microsoft.com/office/spreadsheetml/2009/9/ac" r="128" s="3" customFormat="true" x14ac:dyDescent="0.25">
      <c r="A128" s="397" t="str">
        <f ca="true">IF(ISBLANK('Data Summary'!A130),"",'Data Summary'!A130)</f>
        <v/>
      </c>
      <c r="B128" s="132"/>
      <c r="L128" s="132"/>
      <c r="V128" s="132"/>
      <c r="AF128" s="132"/>
      <c r="AP128" s="132"/>
      <c r="AZ128" s="132"/>
      <c r="BA128" s="132"/>
      <c r="BJ128" s="132"/>
      <c r="BT128" s="132"/>
      <c r="CD128" s="132"/>
      <c r="CN128" s="132"/>
      <c r="CX128" s="132"/>
      <c r="DH128" s="132"/>
      <c r="DR128" s="132"/>
      <c r="EB128" s="132"/>
      <c r="EL128" s="132"/>
      <c r="EV128" s="132"/>
      <c r="FF128" s="132"/>
      <c r="FP128" s="132"/>
      <c r="FZ128" s="132"/>
      <c r="GJ128" s="132"/>
      <c r="GT128" s="132"/>
      <c r="HD128" s="132"/>
      <c r="HN128" s="132"/>
      <c r="HX128" s="132"/>
    </row>
    <row xmlns:x14ac="http://schemas.microsoft.com/office/spreadsheetml/2009/9/ac" r="129" s="3" customFormat="true" x14ac:dyDescent="0.25">
      <c r="A129" s="397" t="str">
        <f ca="true">IF(ISBLANK('Data Summary'!A131),"",'Data Summary'!A131)</f>
        <v/>
      </c>
      <c r="B129" s="132"/>
      <c r="L129" s="132"/>
      <c r="V129" s="132"/>
      <c r="AF129" s="132"/>
      <c r="AP129" s="132"/>
      <c r="AZ129" s="132"/>
      <c r="BA129" s="132"/>
      <c r="BJ129" s="132"/>
      <c r="BT129" s="132"/>
      <c r="CD129" s="132"/>
      <c r="CN129" s="132"/>
      <c r="CX129" s="132"/>
      <c r="DH129" s="132"/>
      <c r="DR129" s="132"/>
      <c r="EB129" s="132"/>
      <c r="EL129" s="132"/>
      <c r="EV129" s="132"/>
      <c r="FF129" s="132"/>
      <c r="FP129" s="132"/>
      <c r="FZ129" s="132"/>
      <c r="GJ129" s="132"/>
      <c r="GT129" s="132"/>
      <c r="HD129" s="132"/>
      <c r="HN129" s="132"/>
      <c r="HX129" s="132"/>
    </row>
    <row xmlns:x14ac="http://schemas.microsoft.com/office/spreadsheetml/2009/9/ac" r="130" s="3" customFormat="true" x14ac:dyDescent="0.25">
      <c r="A130" s="397" t="str">
        <f ca="true">IF(ISBLANK('Data Summary'!A132),"",'Data Summary'!A132)</f>
        <v/>
      </c>
      <c r="B130" s="132"/>
      <c r="L130" s="132"/>
      <c r="V130" s="132"/>
      <c r="AF130" s="132"/>
      <c r="AP130" s="132"/>
      <c r="AZ130" s="132"/>
      <c r="BA130" s="132"/>
      <c r="BJ130" s="132"/>
      <c r="BT130" s="132"/>
      <c r="CD130" s="132"/>
      <c r="CN130" s="132"/>
      <c r="CX130" s="132"/>
      <c r="DH130" s="132"/>
      <c r="DR130" s="132"/>
      <c r="EB130" s="132"/>
      <c r="EL130" s="132"/>
      <c r="EV130" s="132"/>
      <c r="FF130" s="132"/>
      <c r="FP130" s="132"/>
      <c r="FZ130" s="132"/>
      <c r="GJ130" s="132"/>
      <c r="GT130" s="132"/>
      <c r="HD130" s="132"/>
      <c r="HN130" s="132"/>
      <c r="HX130" s="132"/>
    </row>
    <row xmlns:x14ac="http://schemas.microsoft.com/office/spreadsheetml/2009/9/ac" r="131" s="3" customFormat="true" x14ac:dyDescent="0.25">
      <c r="A131" s="397" t="str">
        <f ca="true">IF(ISBLANK('Data Summary'!A133),"",'Data Summary'!A133)</f>
        <v/>
      </c>
      <c r="B131" s="132"/>
      <c r="L131" s="132"/>
      <c r="V131" s="132"/>
      <c r="AF131" s="132"/>
      <c r="AP131" s="132"/>
      <c r="AZ131" s="132"/>
      <c r="BA131" s="132"/>
      <c r="BJ131" s="132"/>
      <c r="BT131" s="132"/>
      <c r="CD131" s="132"/>
      <c r="CN131" s="132"/>
      <c r="CX131" s="132"/>
      <c r="DH131" s="132"/>
      <c r="DR131" s="132"/>
      <c r="EB131" s="132"/>
      <c r="EL131" s="132"/>
      <c r="EV131" s="132"/>
      <c r="FF131" s="132"/>
      <c r="FP131" s="132"/>
      <c r="FZ131" s="132"/>
      <c r="GJ131" s="132"/>
      <c r="GT131" s="132"/>
      <c r="HD131" s="132"/>
      <c r="HN131" s="132"/>
      <c r="HX131" s="132"/>
    </row>
    <row xmlns:x14ac="http://schemas.microsoft.com/office/spreadsheetml/2009/9/ac" r="132" s="3" customFormat="true" x14ac:dyDescent="0.25">
      <c r="A132" s="397" t="str">
        <f ca="true">IF(ISBLANK('Data Summary'!A134),"",'Data Summary'!A134)</f>
        <v/>
      </c>
      <c r="B132" s="132"/>
      <c r="L132" s="132"/>
      <c r="V132" s="132"/>
      <c r="AF132" s="132"/>
      <c r="AP132" s="132"/>
      <c r="AZ132" s="132"/>
      <c r="BA132" s="132"/>
      <c r="BJ132" s="132"/>
      <c r="BT132" s="132"/>
      <c r="CD132" s="132"/>
      <c r="CN132" s="132"/>
      <c r="CX132" s="132"/>
      <c r="DH132" s="132"/>
      <c r="DR132" s="132"/>
      <c r="EB132" s="132"/>
      <c r="EL132" s="132"/>
      <c r="EV132" s="132"/>
      <c r="FF132" s="132"/>
      <c r="FP132" s="132"/>
      <c r="FZ132" s="132"/>
      <c r="GJ132" s="132"/>
      <c r="GT132" s="132"/>
      <c r="HD132" s="132"/>
      <c r="HN132" s="132"/>
      <c r="HX132" s="132"/>
    </row>
    <row xmlns:x14ac="http://schemas.microsoft.com/office/spreadsheetml/2009/9/ac" r="133" s="3" customFormat="true" x14ac:dyDescent="0.25">
      <c r="A133" s="397" t="str">
        <f ca="true">IF(ISBLANK('Data Summary'!A135),"",'Data Summary'!A135)</f>
        <v/>
      </c>
      <c r="B133" s="132"/>
      <c r="L133" s="132"/>
      <c r="V133" s="132"/>
      <c r="AF133" s="132"/>
      <c r="AP133" s="132"/>
      <c r="AZ133" s="132"/>
      <c r="BA133" s="132"/>
      <c r="BJ133" s="132"/>
      <c r="BT133" s="132"/>
      <c r="CD133" s="132"/>
      <c r="CN133" s="132"/>
      <c r="CX133" s="132"/>
      <c r="DH133" s="132"/>
      <c r="DR133" s="132"/>
      <c r="EB133" s="132"/>
      <c r="EL133" s="132"/>
      <c r="EV133" s="132"/>
      <c r="FF133" s="132"/>
      <c r="FP133" s="132"/>
      <c r="FZ133" s="132"/>
      <c r="GJ133" s="132"/>
      <c r="GT133" s="132"/>
      <c r="HD133" s="132"/>
      <c r="HN133" s="132"/>
      <c r="HX133" s="132"/>
    </row>
    <row xmlns:x14ac="http://schemas.microsoft.com/office/spreadsheetml/2009/9/ac" r="134" s="3" customFormat="true" x14ac:dyDescent="0.25">
      <c r="A134" s="397" t="str">
        <f ca="true">IF(ISBLANK('Data Summary'!A136),"",'Data Summary'!A136)</f>
        <v/>
      </c>
      <c r="B134" s="132"/>
      <c r="L134" s="132"/>
      <c r="V134" s="132"/>
      <c r="AF134" s="132"/>
      <c r="AP134" s="132"/>
      <c r="AZ134" s="132"/>
      <c r="BA134" s="132"/>
      <c r="BJ134" s="132"/>
      <c r="BT134" s="132"/>
      <c r="CD134" s="132"/>
      <c r="CN134" s="132"/>
      <c r="CX134" s="132"/>
      <c r="DH134" s="132"/>
      <c r="DR134" s="132"/>
      <c r="EB134" s="132"/>
      <c r="EL134" s="132"/>
      <c r="EV134" s="132"/>
      <c r="FF134" s="132"/>
      <c r="FP134" s="132"/>
      <c r="FZ134" s="132"/>
      <c r="GJ134" s="132"/>
      <c r="GT134" s="132"/>
      <c r="HD134" s="132"/>
      <c r="HN134" s="132"/>
      <c r="HX134" s="132"/>
    </row>
    <row xmlns:x14ac="http://schemas.microsoft.com/office/spreadsheetml/2009/9/ac" r="135" s="3" customFormat="true" x14ac:dyDescent="0.25">
      <c r="A135" s="397" t="str">
        <f ca="true">IF(ISBLANK('Data Summary'!A137),"",'Data Summary'!A137)</f>
        <v/>
      </c>
      <c r="B135" s="132"/>
      <c r="L135" s="132"/>
      <c r="V135" s="132"/>
      <c r="AF135" s="132"/>
      <c r="AP135" s="132"/>
      <c r="AZ135" s="132"/>
      <c r="BA135" s="132"/>
      <c r="BJ135" s="132"/>
      <c r="BT135" s="132"/>
      <c r="CD135" s="132"/>
      <c r="CN135" s="132"/>
      <c r="CX135" s="132"/>
      <c r="DH135" s="132"/>
      <c r="DR135" s="132"/>
      <c r="EB135" s="132"/>
      <c r="EL135" s="132"/>
      <c r="EV135" s="132"/>
      <c r="FF135" s="132"/>
      <c r="FP135" s="132"/>
      <c r="FZ135" s="132"/>
      <c r="GJ135" s="132"/>
      <c r="GT135" s="132"/>
      <c r="HD135" s="132"/>
      <c r="HN135" s="132"/>
      <c r="HX135" s="132"/>
    </row>
    <row xmlns:x14ac="http://schemas.microsoft.com/office/spreadsheetml/2009/9/ac" r="136" s="3" customFormat="true" x14ac:dyDescent="0.25">
      <c r="A136" s="397" t="str">
        <f ca="true">IF(ISBLANK('Data Summary'!A138),"",'Data Summary'!A138)</f>
        <v/>
      </c>
      <c r="B136" s="132"/>
      <c r="L136" s="132"/>
      <c r="V136" s="132"/>
      <c r="AF136" s="132"/>
      <c r="AP136" s="132"/>
      <c r="AZ136" s="132"/>
      <c r="BA136" s="132"/>
      <c r="BJ136" s="132"/>
      <c r="BT136" s="132"/>
      <c r="CD136" s="132"/>
      <c r="CN136" s="132"/>
      <c r="CX136" s="132"/>
      <c r="DH136" s="132"/>
      <c r="DR136" s="132"/>
      <c r="EB136" s="132"/>
      <c r="EL136" s="132"/>
      <c r="EV136" s="132"/>
      <c r="FF136" s="132"/>
      <c r="FP136" s="132"/>
      <c r="FZ136" s="132"/>
      <c r="GJ136" s="132"/>
      <c r="GT136" s="132"/>
      <c r="HD136" s="132"/>
      <c r="HN136" s="132"/>
      <c r="HX136" s="132"/>
    </row>
    <row xmlns:x14ac="http://schemas.microsoft.com/office/spreadsheetml/2009/9/ac" r="137" s="3" customFormat="true" x14ac:dyDescent="0.25">
      <c r="A137" s="397" t="str">
        <f ca="true">IF(ISBLANK('Data Summary'!A139),"",'Data Summary'!A139)</f>
        <v/>
      </c>
      <c r="B137" s="132"/>
      <c r="L137" s="132"/>
      <c r="V137" s="132"/>
      <c r="AF137" s="132"/>
      <c r="AP137" s="132"/>
      <c r="AZ137" s="132"/>
      <c r="BA137" s="132"/>
      <c r="BJ137" s="132"/>
      <c r="BT137" s="132"/>
      <c r="CD137" s="132"/>
      <c r="CN137" s="132"/>
      <c r="CX137" s="132"/>
      <c r="DH137" s="132"/>
      <c r="DR137" s="132"/>
      <c r="EB137" s="132"/>
      <c r="EL137" s="132"/>
      <c r="EV137" s="132"/>
      <c r="FF137" s="132"/>
      <c r="FP137" s="132"/>
      <c r="FZ137" s="132"/>
      <c r="GJ137" s="132"/>
      <c r="GT137" s="132"/>
      <c r="HD137" s="132"/>
      <c r="HN137" s="132"/>
      <c r="HX137" s="132"/>
    </row>
    <row xmlns:x14ac="http://schemas.microsoft.com/office/spreadsheetml/2009/9/ac" r="138" s="3" customFormat="true" x14ac:dyDescent="0.25">
      <c r="A138" s="397" t="str">
        <f ca="true">IF(ISBLANK('Data Summary'!A140),"",'Data Summary'!A140)</f>
        <v/>
      </c>
      <c r="B138" s="132"/>
      <c r="L138" s="132"/>
      <c r="V138" s="132"/>
      <c r="AF138" s="132"/>
      <c r="AP138" s="132"/>
      <c r="AZ138" s="132"/>
      <c r="BA138" s="132"/>
      <c r="BJ138" s="132"/>
      <c r="BT138" s="132"/>
      <c r="CD138" s="132"/>
      <c r="CN138" s="132"/>
      <c r="CX138" s="132"/>
      <c r="DH138" s="132"/>
      <c r="DR138" s="132"/>
      <c r="EB138" s="132"/>
      <c r="EL138" s="132"/>
      <c r="EV138" s="132"/>
      <c r="FF138" s="132"/>
      <c r="FP138" s="132"/>
      <c r="FZ138" s="132"/>
      <c r="GJ138" s="132"/>
      <c r="GT138" s="132"/>
      <c r="HD138" s="132"/>
      <c r="HN138" s="132"/>
      <c r="HX138" s="132"/>
    </row>
    <row xmlns:x14ac="http://schemas.microsoft.com/office/spreadsheetml/2009/9/ac" r="139" s="3" customFormat="true" x14ac:dyDescent="0.25">
      <c r="A139" s="397" t="str">
        <f ca="true">IF(ISBLANK('Data Summary'!A141),"",'Data Summary'!A141)</f>
        <v/>
      </c>
      <c r="B139" s="132"/>
      <c r="L139" s="132"/>
      <c r="V139" s="132"/>
      <c r="AF139" s="132"/>
      <c r="AP139" s="132"/>
      <c r="AZ139" s="132"/>
      <c r="BA139" s="132"/>
      <c r="BJ139" s="132"/>
      <c r="BT139" s="132"/>
      <c r="CD139" s="132"/>
      <c r="CN139" s="132"/>
      <c r="CX139" s="132"/>
      <c r="DH139" s="132"/>
      <c r="DR139" s="132"/>
      <c r="EB139" s="132"/>
      <c r="EL139" s="132"/>
      <c r="EV139" s="132"/>
      <c r="FF139" s="132"/>
      <c r="FP139" s="132"/>
      <c r="FZ139" s="132"/>
      <c r="GJ139" s="132"/>
      <c r="GT139" s="132"/>
      <c r="HD139" s="132"/>
      <c r="HN139" s="132"/>
      <c r="HX139" s="132"/>
    </row>
    <row xmlns:x14ac="http://schemas.microsoft.com/office/spreadsheetml/2009/9/ac" r="140" s="3" customFormat="true" x14ac:dyDescent="0.25">
      <c r="A140" s="397" t="str">
        <f ca="true">IF(ISBLANK('Data Summary'!A142),"",'Data Summary'!A142)</f>
        <v/>
      </c>
      <c r="B140" s="132"/>
      <c r="L140" s="132"/>
      <c r="V140" s="132"/>
      <c r="AF140" s="132"/>
      <c r="AP140" s="132"/>
      <c r="AZ140" s="132"/>
      <c r="BA140" s="132"/>
      <c r="BJ140" s="132"/>
      <c r="BT140" s="132"/>
      <c r="CD140" s="132"/>
      <c r="CN140" s="132"/>
      <c r="CX140" s="132"/>
      <c r="DH140" s="132"/>
      <c r="DR140" s="132"/>
      <c r="EB140" s="132"/>
      <c r="EL140" s="132"/>
      <c r="EV140" s="132"/>
      <c r="FF140" s="132"/>
      <c r="FP140" s="132"/>
      <c r="FZ140" s="132"/>
      <c r="GJ140" s="132"/>
      <c r="GT140" s="132"/>
      <c r="HD140" s="132"/>
      <c r="HN140" s="132"/>
      <c r="HX140" s="132"/>
    </row>
    <row xmlns:x14ac="http://schemas.microsoft.com/office/spreadsheetml/2009/9/ac" r="141" s="3" customFormat="true" x14ac:dyDescent="0.25">
      <c r="A141" s="397" t="str">
        <f ca="true">IF(ISBLANK('Data Summary'!A143),"",'Data Summary'!A143)</f>
        <v/>
      </c>
      <c r="B141" s="132"/>
      <c r="L141" s="132"/>
      <c r="V141" s="132"/>
      <c r="AF141" s="132"/>
      <c r="AP141" s="132"/>
      <c r="AZ141" s="132"/>
      <c r="BA141" s="132"/>
      <c r="BJ141" s="132"/>
      <c r="BT141" s="132"/>
      <c r="CD141" s="132"/>
      <c r="CN141" s="132"/>
      <c r="CX141" s="132"/>
      <c r="DH141" s="132"/>
      <c r="DR141" s="132"/>
      <c r="EB141" s="132"/>
      <c r="EL141" s="132"/>
      <c r="EV141" s="132"/>
      <c r="FF141" s="132"/>
      <c r="FP141" s="132"/>
      <c r="FZ141" s="132"/>
      <c r="GJ141" s="132"/>
      <c r="GT141" s="132"/>
      <c r="HD141" s="132"/>
      <c r="HN141" s="132"/>
      <c r="HX141" s="132"/>
    </row>
    <row xmlns:x14ac="http://schemas.microsoft.com/office/spreadsheetml/2009/9/ac" r="142" s="3" customFormat="true" x14ac:dyDescent="0.25">
      <c r="A142" s="397" t="str">
        <f ca="true">IF(ISBLANK('Data Summary'!A144),"",'Data Summary'!A144)</f>
        <v/>
      </c>
      <c r="B142" s="132"/>
      <c r="L142" s="132"/>
      <c r="V142" s="132"/>
      <c r="AF142" s="132"/>
      <c r="AP142" s="132"/>
      <c r="AZ142" s="132"/>
      <c r="BA142" s="132"/>
      <c r="BJ142" s="132"/>
      <c r="BT142" s="132"/>
      <c r="CD142" s="132"/>
      <c r="CN142" s="132"/>
      <c r="CX142" s="132"/>
      <c r="DH142" s="132"/>
      <c r="DR142" s="132"/>
      <c r="EB142" s="132"/>
      <c r="EL142" s="132"/>
      <c r="EV142" s="132"/>
      <c r="FF142" s="132"/>
      <c r="FP142" s="132"/>
      <c r="FZ142" s="132"/>
      <c r="GJ142" s="132"/>
      <c r="GT142" s="132"/>
      <c r="HD142" s="132"/>
      <c r="HN142" s="132"/>
      <c r="HX142" s="132"/>
    </row>
    <row xmlns:x14ac="http://schemas.microsoft.com/office/spreadsheetml/2009/9/ac" r="143" s="3" customFormat="true" x14ac:dyDescent="0.25">
      <c r="A143" s="397" t="str">
        <f ca="true">IF(ISBLANK('Data Summary'!A145),"",'Data Summary'!A145)</f>
        <v/>
      </c>
      <c r="B143" s="132"/>
      <c r="L143" s="132"/>
      <c r="V143" s="132"/>
      <c r="AF143" s="132"/>
      <c r="AP143" s="132"/>
      <c r="AZ143" s="132"/>
      <c r="BA143" s="132"/>
      <c r="BJ143" s="132"/>
      <c r="BT143" s="132"/>
      <c r="CD143" s="132"/>
      <c r="CN143" s="132"/>
      <c r="CX143" s="132"/>
      <c r="DH143" s="132"/>
      <c r="DR143" s="132"/>
      <c r="EB143" s="132"/>
      <c r="EL143" s="132"/>
      <c r="EV143" s="132"/>
      <c r="FF143" s="132"/>
      <c r="FP143" s="132"/>
      <c r="FZ143" s="132"/>
      <c r="GJ143" s="132"/>
      <c r="GT143" s="132"/>
      <c r="HD143" s="132"/>
      <c r="HN143" s="132"/>
      <c r="HX143" s="132"/>
    </row>
    <row xmlns:x14ac="http://schemas.microsoft.com/office/spreadsheetml/2009/9/ac" r="144" s="3" customFormat="true" x14ac:dyDescent="0.25">
      <c r="A144" s="397" t="str">
        <f ca="true">IF(ISBLANK('Data Summary'!A146),"",'Data Summary'!A146)</f>
        <v/>
      </c>
      <c r="B144" s="132"/>
      <c r="L144" s="132"/>
      <c r="V144" s="132"/>
      <c r="AF144" s="132"/>
      <c r="AP144" s="132"/>
      <c r="AZ144" s="132"/>
      <c r="BA144" s="132"/>
      <c r="BJ144" s="132"/>
      <c r="BT144" s="132"/>
      <c r="CD144" s="132"/>
      <c r="CN144" s="132"/>
      <c r="CX144" s="132"/>
      <c r="DH144" s="132"/>
      <c r="DR144" s="132"/>
      <c r="EB144" s="132"/>
      <c r="EL144" s="132"/>
      <c r="EV144" s="132"/>
      <c r="FF144" s="132"/>
      <c r="FP144" s="132"/>
      <c r="FZ144" s="132"/>
      <c r="GJ144" s="132"/>
      <c r="GT144" s="132"/>
      <c r="HD144" s="132"/>
      <c r="HN144" s="132"/>
      <c r="HX144" s="132"/>
    </row>
    <row xmlns:x14ac="http://schemas.microsoft.com/office/spreadsheetml/2009/9/ac" r="145" s="3" customFormat="true" x14ac:dyDescent="0.25">
      <c r="A145" s="397" t="str">
        <f ca="true">IF(ISBLANK('Data Summary'!A147),"",'Data Summary'!A147)</f>
        <v/>
      </c>
      <c r="B145" s="132"/>
      <c r="L145" s="132"/>
      <c r="V145" s="132"/>
      <c r="AF145" s="132"/>
      <c r="AP145" s="132"/>
      <c r="AZ145" s="132"/>
      <c r="BA145" s="132"/>
      <c r="BJ145" s="132"/>
      <c r="BT145" s="132"/>
      <c r="CD145" s="132"/>
      <c r="CN145" s="132"/>
      <c r="CX145" s="132"/>
      <c r="DH145" s="132"/>
      <c r="DR145" s="132"/>
      <c r="EB145" s="132"/>
      <c r="EL145" s="132"/>
      <c r="EV145" s="132"/>
      <c r="FF145" s="132"/>
      <c r="FP145" s="132"/>
      <c r="FZ145" s="132"/>
      <c r="GJ145" s="132"/>
      <c r="GT145" s="132"/>
      <c r="HD145" s="132"/>
      <c r="HN145" s="132"/>
      <c r="HX145" s="132"/>
    </row>
    <row xmlns:x14ac="http://schemas.microsoft.com/office/spreadsheetml/2009/9/ac" r="146" s="3" customFormat="true" x14ac:dyDescent="0.25">
      <c r="A146" s="397" t="str">
        <f ca="true">IF(ISBLANK('Data Summary'!A148),"",'Data Summary'!A148)</f>
        <v/>
      </c>
      <c r="B146" s="132"/>
      <c r="L146" s="132"/>
      <c r="V146" s="132"/>
      <c r="AF146" s="132"/>
      <c r="AP146" s="132"/>
      <c r="AZ146" s="132"/>
      <c r="BA146" s="132"/>
      <c r="BJ146" s="132"/>
      <c r="BT146" s="132"/>
      <c r="CD146" s="132"/>
      <c r="CN146" s="132"/>
      <c r="CX146" s="132"/>
      <c r="DH146" s="132"/>
      <c r="DR146" s="132"/>
      <c r="EB146" s="132"/>
      <c r="EL146" s="132"/>
      <c r="EV146" s="132"/>
      <c r="FF146" s="132"/>
      <c r="FP146" s="132"/>
      <c r="FZ146" s="132"/>
      <c r="GJ146" s="132"/>
      <c r="GT146" s="132"/>
      <c r="HD146" s="132"/>
      <c r="HN146" s="132"/>
      <c r="HX146" s="132"/>
    </row>
    <row xmlns:x14ac="http://schemas.microsoft.com/office/spreadsheetml/2009/9/ac" r="147" s="3" customFormat="true" x14ac:dyDescent="0.25">
      <c r="A147" s="397" t="str">
        <f ca="true">IF(ISBLANK('Data Summary'!A149),"",'Data Summary'!A149)</f>
        <v/>
      </c>
      <c r="B147" s="132"/>
      <c r="L147" s="132"/>
      <c r="V147" s="132"/>
      <c r="AF147" s="132"/>
      <c r="AP147" s="132"/>
      <c r="AZ147" s="132"/>
      <c r="BA147" s="132"/>
      <c r="BJ147" s="132"/>
      <c r="BT147" s="132"/>
      <c r="CD147" s="132"/>
      <c r="CN147" s="132"/>
      <c r="CX147" s="132"/>
      <c r="DH147" s="132"/>
      <c r="DR147" s="132"/>
      <c r="EB147" s="132"/>
      <c r="EL147" s="132"/>
      <c r="EV147" s="132"/>
      <c r="FF147" s="132"/>
      <c r="FP147" s="132"/>
      <c r="FZ147" s="132"/>
      <c r="GJ147" s="132"/>
      <c r="GT147" s="132"/>
      <c r="HD147" s="132"/>
      <c r="HN147" s="132"/>
      <c r="HX147" s="132"/>
    </row>
    <row xmlns:x14ac="http://schemas.microsoft.com/office/spreadsheetml/2009/9/ac" r="148" s="3" customFormat="true" x14ac:dyDescent="0.25">
      <c r="A148" s="397" t="str">
        <f ca="true">IF(ISBLANK('Data Summary'!A150),"",'Data Summary'!A150)</f>
        <v/>
      </c>
      <c r="B148" s="132"/>
      <c r="L148" s="132"/>
      <c r="V148" s="132"/>
      <c r="AF148" s="132"/>
      <c r="AP148" s="132"/>
      <c r="AZ148" s="132"/>
      <c r="BA148" s="132"/>
      <c r="BJ148" s="132"/>
      <c r="BT148" s="132"/>
      <c r="CD148" s="132"/>
      <c r="CN148" s="132"/>
      <c r="CX148" s="132"/>
      <c r="DH148" s="132"/>
      <c r="DR148" s="132"/>
      <c r="EB148" s="132"/>
      <c r="EL148" s="132"/>
      <c r="EV148" s="132"/>
      <c r="FF148" s="132"/>
      <c r="FP148" s="132"/>
      <c r="FZ148" s="132"/>
      <c r="GJ148" s="132"/>
      <c r="GT148" s="132"/>
      <c r="HD148" s="132"/>
      <c r="HN148" s="132"/>
      <c r="HX148" s="132"/>
    </row>
    <row xmlns:x14ac="http://schemas.microsoft.com/office/spreadsheetml/2009/9/ac" r="149" s="3" customFormat="true" x14ac:dyDescent="0.25">
      <c r="A149" s="397" t="str">
        <f ca="true">IF(ISBLANK('Data Summary'!A151),"",'Data Summary'!A151)</f>
        <v/>
      </c>
      <c r="B149" s="132"/>
      <c r="L149" s="132"/>
      <c r="V149" s="132"/>
      <c r="AF149" s="132"/>
      <c r="AP149" s="132"/>
      <c r="AZ149" s="132"/>
      <c r="BA149" s="132"/>
      <c r="BJ149" s="132"/>
      <c r="BT149" s="132"/>
      <c r="CD149" s="132"/>
      <c r="CN149" s="132"/>
      <c r="CX149" s="132"/>
      <c r="DH149" s="132"/>
      <c r="DR149" s="132"/>
      <c r="EB149" s="132"/>
      <c r="EL149" s="132"/>
      <c r="EV149" s="132"/>
      <c r="FF149" s="132"/>
      <c r="FP149" s="132"/>
      <c r="FZ149" s="132"/>
      <c r="GJ149" s="132"/>
      <c r="GT149" s="132"/>
      <c r="HD149" s="132"/>
      <c r="HN149" s="132"/>
      <c r="HX149" s="132"/>
    </row>
    <row xmlns:x14ac="http://schemas.microsoft.com/office/spreadsheetml/2009/9/ac" r="150" s="3" customFormat="true" x14ac:dyDescent="0.25">
      <c r="A150" s="397" t="str">
        <f ca="true">IF(ISBLANK('Data Summary'!A152),"",'Data Summary'!A152)</f>
        <v/>
      </c>
      <c r="B150" s="132"/>
      <c r="L150" s="132"/>
      <c r="V150" s="132"/>
      <c r="AF150" s="132"/>
      <c r="AP150" s="132"/>
      <c r="AZ150" s="132"/>
      <c r="BA150" s="132"/>
      <c r="BJ150" s="132"/>
      <c r="BT150" s="132"/>
      <c r="CD150" s="132"/>
      <c r="CN150" s="132"/>
      <c r="CX150" s="132"/>
      <c r="DH150" s="132"/>
      <c r="DR150" s="132"/>
      <c r="EB150" s="132"/>
      <c r="EL150" s="132"/>
      <c r="EV150" s="132"/>
      <c r="FF150" s="132"/>
      <c r="FP150" s="132"/>
      <c r="FZ150" s="132"/>
      <c r="GJ150" s="132"/>
      <c r="GT150" s="132"/>
      <c r="HD150" s="132"/>
      <c r="HN150" s="132"/>
      <c r="HX150" s="132"/>
    </row>
    <row xmlns:x14ac="http://schemas.microsoft.com/office/spreadsheetml/2009/9/ac" r="151" s="3" customFormat="true" x14ac:dyDescent="0.25">
      <c r="A151" s="397" t="str">
        <f ca="true">IF(ISBLANK('Data Summary'!A153),"",'Data Summary'!A153)</f>
        <v/>
      </c>
      <c r="B151" s="132"/>
      <c r="L151" s="132"/>
      <c r="V151" s="132"/>
      <c r="AF151" s="132"/>
      <c r="AP151" s="132"/>
      <c r="AZ151" s="132"/>
      <c r="BA151" s="132"/>
      <c r="BJ151" s="132"/>
      <c r="BT151" s="132"/>
      <c r="CD151" s="132"/>
      <c r="CN151" s="132"/>
      <c r="CX151" s="132"/>
      <c r="DH151" s="132"/>
      <c r="DR151" s="132"/>
      <c r="EB151" s="132"/>
      <c r="EL151" s="132"/>
      <c r="EV151" s="132"/>
      <c r="FF151" s="132"/>
      <c r="FP151" s="132"/>
      <c r="FZ151" s="132"/>
      <c r="GJ151" s="132"/>
      <c r="GT151" s="132"/>
      <c r="HD151" s="132"/>
      <c r="HN151" s="132"/>
      <c r="HX151" s="132"/>
    </row>
    <row xmlns:x14ac="http://schemas.microsoft.com/office/spreadsheetml/2009/9/ac" r="152" s="3" customFormat="true" x14ac:dyDescent="0.25">
      <c r="A152" s="391"/>
      <c r="B152" s="132"/>
      <c r="L152" s="132"/>
      <c r="V152" s="132"/>
      <c r="AF152" s="132"/>
      <c r="AP152" s="132"/>
      <c r="AZ152" s="132"/>
      <c r="BA152" s="132"/>
      <c r="BJ152" s="132"/>
      <c r="BT152" s="132"/>
      <c r="CD152" s="132"/>
      <c r="CN152" s="132"/>
      <c r="CX152" s="132"/>
      <c r="DH152" s="132"/>
      <c r="DR152" s="132"/>
      <c r="EB152" s="132"/>
      <c r="EL152" s="132"/>
      <c r="EV152" s="132"/>
      <c r="FF152" s="132"/>
      <c r="FP152" s="132"/>
      <c r="FZ152" s="132"/>
      <c r="GJ152" s="132"/>
      <c r="GT152" s="132"/>
      <c r="HD152" s="132"/>
      <c r="HN152" s="132"/>
      <c r="HX152" s="132"/>
    </row>
    <row xmlns:x14ac="http://schemas.microsoft.com/office/spreadsheetml/2009/9/ac" r="153" s="3" customFormat="true" x14ac:dyDescent="0.25">
      <c r="A153" s="391"/>
      <c r="B153" s="132"/>
      <c r="L153" s="132"/>
      <c r="V153" s="132"/>
      <c r="AF153" s="132"/>
      <c r="AP153" s="132"/>
      <c r="AZ153" s="132"/>
      <c r="BA153" s="132"/>
      <c r="BJ153" s="132"/>
      <c r="BT153" s="132"/>
      <c r="CD153" s="132"/>
      <c r="CN153" s="132"/>
      <c r="CX153" s="132"/>
      <c r="DH153" s="132"/>
      <c r="DR153" s="132"/>
      <c r="EB153" s="132"/>
      <c r="EL153" s="132"/>
      <c r="EV153" s="132"/>
      <c r="FF153" s="132"/>
      <c r="FP153" s="132"/>
      <c r="FZ153" s="132"/>
      <c r="GJ153" s="132"/>
      <c r="GT153" s="132"/>
      <c r="HD153" s="132"/>
      <c r="HN153" s="132"/>
      <c r="HX153" s="132"/>
    </row>
    <row xmlns:x14ac="http://schemas.microsoft.com/office/spreadsheetml/2009/9/ac" r="154" s="3" customFormat="true" x14ac:dyDescent="0.25">
      <c r="A154" s="391"/>
      <c r="B154" s="132"/>
      <c r="L154" s="132"/>
      <c r="V154" s="132"/>
      <c r="AF154" s="132"/>
      <c r="AP154" s="132"/>
      <c r="AZ154" s="132"/>
      <c r="BA154" s="132"/>
      <c r="BJ154" s="132"/>
      <c r="BT154" s="132"/>
      <c r="CD154" s="132"/>
      <c r="CN154" s="132"/>
      <c r="CX154" s="132"/>
      <c r="DH154" s="132"/>
      <c r="DR154" s="132"/>
      <c r="EB154" s="132"/>
      <c r="EL154" s="132"/>
      <c r="EV154" s="132"/>
      <c r="FF154" s="132"/>
      <c r="FP154" s="132"/>
      <c r="FZ154" s="132"/>
      <c r="GJ154" s="132"/>
      <c r="GT154" s="132"/>
      <c r="HD154" s="132"/>
      <c r="HN154" s="132"/>
      <c r="HX154" s="132"/>
    </row>
    <row xmlns:x14ac="http://schemas.microsoft.com/office/spreadsheetml/2009/9/ac" r="155" s="3" customFormat="true" x14ac:dyDescent="0.25">
      <c r="A155" s="391"/>
      <c r="B155" s="132"/>
      <c r="L155" s="132"/>
      <c r="V155" s="132"/>
      <c r="AF155" s="132"/>
      <c r="AP155" s="132"/>
      <c r="AZ155" s="132"/>
      <c r="BA155" s="132"/>
      <c r="BJ155" s="132"/>
      <c r="BT155" s="132"/>
      <c r="CD155" s="132"/>
      <c r="CN155" s="132"/>
      <c r="CX155" s="132"/>
      <c r="DH155" s="132"/>
      <c r="DR155" s="132"/>
      <c r="EB155" s="132"/>
      <c r="EL155" s="132"/>
      <c r="EV155" s="132"/>
      <c r="FF155" s="132"/>
      <c r="FP155" s="132"/>
      <c r="FZ155" s="132"/>
      <c r="GJ155" s="132"/>
      <c r="GT155" s="132"/>
      <c r="HD155" s="132"/>
      <c r="HN155" s="132"/>
      <c r="HX155" s="132"/>
    </row>
    <row xmlns:x14ac="http://schemas.microsoft.com/office/spreadsheetml/2009/9/ac" r="156" s="3" customFormat="true" x14ac:dyDescent="0.25">
      <c r="A156" s="391"/>
      <c r="B156" s="132"/>
      <c r="L156" s="132"/>
      <c r="V156" s="132"/>
      <c r="AF156" s="132"/>
      <c r="AP156" s="132"/>
      <c r="AZ156" s="132"/>
      <c r="BA156" s="132"/>
      <c r="BJ156" s="132"/>
      <c r="BT156" s="132"/>
      <c r="CD156" s="132"/>
      <c r="CN156" s="132"/>
      <c r="CX156" s="132"/>
      <c r="DH156" s="132"/>
      <c r="DR156" s="132"/>
      <c r="EB156" s="132"/>
      <c r="EL156" s="132"/>
      <c r="EV156" s="132"/>
      <c r="FF156" s="132"/>
      <c r="FP156" s="132"/>
      <c r="FZ156" s="132"/>
      <c r="GJ156" s="132"/>
      <c r="GT156" s="132"/>
      <c r="HD156" s="132"/>
      <c r="HN156" s="132"/>
      <c r="HX156" s="132"/>
    </row>
    <row xmlns:x14ac="http://schemas.microsoft.com/office/spreadsheetml/2009/9/ac" r="157" s="3" customFormat="true" x14ac:dyDescent="0.25">
      <c r="A157" s="391"/>
      <c r="B157" s="132"/>
      <c r="L157" s="132"/>
      <c r="V157" s="132"/>
      <c r="AF157" s="132"/>
      <c r="AP157" s="132"/>
      <c r="AZ157" s="132"/>
      <c r="BA157" s="132"/>
      <c r="BJ157" s="132"/>
      <c r="BT157" s="132"/>
      <c r="CD157" s="132"/>
      <c r="CN157" s="132"/>
      <c r="CX157" s="132"/>
      <c r="DH157" s="132"/>
      <c r="DR157" s="132"/>
      <c r="EB157" s="132"/>
      <c r="EL157" s="132"/>
      <c r="EV157" s="132"/>
      <c r="FF157" s="132"/>
      <c r="FP157" s="132"/>
      <c r="FZ157" s="132"/>
      <c r="GJ157" s="132"/>
      <c r="GT157" s="132"/>
      <c r="HD157" s="132"/>
      <c r="HN157" s="132"/>
      <c r="HX157" s="132"/>
    </row>
    <row xmlns:x14ac="http://schemas.microsoft.com/office/spreadsheetml/2009/9/ac" r="158" s="3" customFormat="true" x14ac:dyDescent="0.25">
      <c r="A158" s="391"/>
      <c r="B158" s="132"/>
      <c r="L158" s="132"/>
      <c r="V158" s="132"/>
      <c r="AF158" s="132"/>
      <c r="AP158" s="132"/>
      <c r="AZ158" s="132"/>
      <c r="BA158" s="132"/>
      <c r="BJ158" s="132"/>
      <c r="BT158" s="132"/>
      <c r="CD158" s="132"/>
      <c r="CN158" s="132"/>
      <c r="CX158" s="132"/>
      <c r="DH158" s="132"/>
      <c r="DR158" s="132"/>
      <c r="EB158" s="132"/>
      <c r="EL158" s="132"/>
      <c r="EV158" s="132"/>
      <c r="FF158" s="132"/>
      <c r="FP158" s="132"/>
      <c r="FZ158" s="132"/>
      <c r="GJ158" s="132"/>
      <c r="GT158" s="132"/>
      <c r="HD158" s="132"/>
      <c r="HN158" s="132"/>
      <c r="HX158" s="132"/>
    </row>
    <row xmlns:x14ac="http://schemas.microsoft.com/office/spreadsheetml/2009/9/ac" r="159" s="3" customFormat="true" x14ac:dyDescent="0.25">
      <c r="A159" s="391"/>
      <c r="B159" s="132"/>
      <c r="L159" s="132"/>
      <c r="V159" s="132"/>
      <c r="AF159" s="132"/>
      <c r="AP159" s="132"/>
      <c r="AZ159" s="132"/>
      <c r="BA159" s="132"/>
      <c r="BJ159" s="132"/>
      <c r="BT159" s="132"/>
      <c r="CD159" s="132"/>
      <c r="CN159" s="132"/>
      <c r="CX159" s="132"/>
      <c r="DH159" s="132"/>
      <c r="DR159" s="132"/>
      <c r="EB159" s="132"/>
      <c r="EL159" s="132"/>
      <c r="EV159" s="132"/>
      <c r="FF159" s="132"/>
      <c r="FP159" s="132"/>
      <c r="FZ159" s="132"/>
      <c r="GJ159" s="132"/>
      <c r="GT159" s="132"/>
      <c r="HD159" s="132"/>
      <c r="HN159" s="132"/>
      <c r="HX159" s="132"/>
    </row>
    <row xmlns:x14ac="http://schemas.microsoft.com/office/spreadsheetml/2009/9/ac" r="160" s="3" customFormat="true" x14ac:dyDescent="0.25">
      <c r="A160" s="391"/>
      <c r="B160" s="132"/>
      <c r="L160" s="132"/>
      <c r="V160" s="132"/>
      <c r="AF160" s="132"/>
      <c r="AP160" s="132"/>
      <c r="AZ160" s="132"/>
      <c r="BA160" s="132"/>
      <c r="BJ160" s="132"/>
      <c r="BT160" s="132"/>
      <c r="CD160" s="132"/>
      <c r="CN160" s="132"/>
      <c r="CX160" s="132"/>
      <c r="DH160" s="132"/>
      <c r="DR160" s="132"/>
      <c r="EB160" s="132"/>
      <c r="EL160" s="132"/>
      <c r="EV160" s="132"/>
      <c r="FF160" s="132"/>
      <c r="FP160" s="132"/>
      <c r="FZ160" s="132"/>
      <c r="GJ160" s="132"/>
      <c r="GT160" s="132"/>
      <c r="HD160" s="132"/>
      <c r="HN160" s="132"/>
      <c r="HX160" s="132"/>
    </row>
    <row xmlns:x14ac="http://schemas.microsoft.com/office/spreadsheetml/2009/9/ac" r="161" s="3" customFormat="true" x14ac:dyDescent="0.25">
      <c r="A161" s="391"/>
      <c r="B161" s="132"/>
      <c r="L161" s="132"/>
      <c r="V161" s="132"/>
      <c r="AF161" s="132"/>
      <c r="AP161" s="132"/>
      <c r="AZ161" s="132"/>
      <c r="BA161" s="132"/>
      <c r="BJ161" s="132"/>
      <c r="BT161" s="132"/>
      <c r="CD161" s="132"/>
      <c r="CN161" s="132"/>
      <c r="CX161" s="132"/>
      <c r="DH161" s="132"/>
      <c r="DR161" s="132"/>
      <c r="EB161" s="132"/>
      <c r="EL161" s="132"/>
      <c r="EV161" s="132"/>
      <c r="FF161" s="132"/>
      <c r="FP161" s="132"/>
      <c r="FZ161" s="132"/>
      <c r="GJ161" s="132"/>
      <c r="GT161" s="132"/>
      <c r="HD161" s="132"/>
      <c r="HN161" s="132"/>
      <c r="HX161" s="132"/>
    </row>
    <row xmlns:x14ac="http://schemas.microsoft.com/office/spreadsheetml/2009/9/ac" r="162" s="3" customFormat="true" x14ac:dyDescent="0.25">
      <c r="A162" s="391"/>
      <c r="B162" s="132"/>
      <c r="L162" s="132"/>
      <c r="V162" s="132"/>
      <c r="AF162" s="132"/>
      <c r="AP162" s="132"/>
      <c r="AZ162" s="132"/>
      <c r="BA162" s="132"/>
      <c r="BJ162" s="132"/>
      <c r="BT162" s="132"/>
      <c r="CD162" s="132"/>
      <c r="CN162" s="132"/>
      <c r="CX162" s="132"/>
      <c r="DH162" s="132"/>
      <c r="DR162" s="132"/>
      <c r="EB162" s="132"/>
      <c r="EL162" s="132"/>
      <c r="EV162" s="132"/>
      <c r="FF162" s="132"/>
      <c r="FP162" s="132"/>
      <c r="FZ162" s="132"/>
      <c r="GJ162" s="132"/>
      <c r="GT162" s="132"/>
      <c r="HD162" s="132"/>
      <c r="HN162" s="132"/>
      <c r="HX162" s="132"/>
    </row>
    <row xmlns:x14ac="http://schemas.microsoft.com/office/spreadsheetml/2009/9/ac" r="163" s="3" customFormat="true" x14ac:dyDescent="0.25">
      <c r="A163" s="391"/>
      <c r="B163" s="132"/>
      <c r="L163" s="132"/>
      <c r="V163" s="132"/>
      <c r="AF163" s="132"/>
      <c r="AP163" s="132"/>
      <c r="AZ163" s="132"/>
      <c r="BA163" s="132"/>
      <c r="BJ163" s="132"/>
      <c r="BT163" s="132"/>
      <c r="CD163" s="132"/>
      <c r="CN163" s="132"/>
      <c r="CX163" s="132"/>
      <c r="DH163" s="132"/>
      <c r="DR163" s="132"/>
      <c r="EB163" s="132"/>
      <c r="EL163" s="132"/>
      <c r="EV163" s="132"/>
      <c r="FF163" s="132"/>
      <c r="FP163" s="132"/>
      <c r="FZ163" s="132"/>
      <c r="GJ163" s="132"/>
      <c r="GT163" s="132"/>
      <c r="HD163" s="132"/>
      <c r="HN163" s="132"/>
      <c r="HX163" s="132"/>
    </row>
    <row xmlns:x14ac="http://schemas.microsoft.com/office/spreadsheetml/2009/9/ac" r="164" s="3" customFormat="true" x14ac:dyDescent="0.25">
      <c r="A164" s="391"/>
      <c r="B164" s="132"/>
      <c r="L164" s="132"/>
      <c r="V164" s="132"/>
      <c r="AF164" s="132"/>
      <c r="AP164" s="132"/>
      <c r="AZ164" s="132"/>
      <c r="BA164" s="132"/>
      <c r="BJ164" s="132"/>
      <c r="BT164" s="132"/>
      <c r="CD164" s="132"/>
      <c r="CN164" s="132"/>
      <c r="CX164" s="132"/>
      <c r="DH164" s="132"/>
      <c r="DR164" s="132"/>
      <c r="EB164" s="132"/>
      <c r="EL164" s="132"/>
      <c r="EV164" s="132"/>
      <c r="FF164" s="132"/>
      <c r="FP164" s="132"/>
      <c r="FZ164" s="132"/>
      <c r="GJ164" s="132"/>
      <c r="GT164" s="132"/>
      <c r="HD164" s="132"/>
      <c r="HN164" s="132"/>
      <c r="HX164" s="132"/>
    </row>
    <row xmlns:x14ac="http://schemas.microsoft.com/office/spreadsheetml/2009/9/ac" r="165" s="3" customFormat="true" x14ac:dyDescent="0.25">
      <c r="A165" s="391"/>
      <c r="B165" s="132"/>
      <c r="L165" s="132"/>
      <c r="V165" s="132"/>
      <c r="AF165" s="132"/>
      <c r="AP165" s="132"/>
      <c r="AZ165" s="132"/>
      <c r="BA165" s="132"/>
      <c r="BJ165" s="132"/>
      <c r="BT165" s="132"/>
      <c r="CD165" s="132"/>
      <c r="CN165" s="132"/>
      <c r="CX165" s="132"/>
      <c r="DH165" s="132"/>
      <c r="DR165" s="132"/>
      <c r="EB165" s="132"/>
      <c r="EL165" s="132"/>
      <c r="EV165" s="132"/>
      <c r="FF165" s="132"/>
      <c r="FP165" s="132"/>
      <c r="FZ165" s="132"/>
      <c r="GJ165" s="132"/>
      <c r="GT165" s="132"/>
      <c r="HD165" s="132"/>
      <c r="HN165" s="132"/>
      <c r="HX165" s="132"/>
    </row>
    <row xmlns:x14ac="http://schemas.microsoft.com/office/spreadsheetml/2009/9/ac" r="166" s="3" customFormat="true" x14ac:dyDescent="0.25">
      <c r="A166" s="391"/>
      <c r="B166" s="132"/>
      <c r="L166" s="132"/>
      <c r="V166" s="132"/>
      <c r="AF166" s="132"/>
      <c r="AP166" s="132"/>
      <c r="AZ166" s="132"/>
      <c r="BA166" s="132"/>
      <c r="BJ166" s="132"/>
      <c r="BT166" s="132"/>
      <c r="CD166" s="132"/>
      <c r="CN166" s="132"/>
      <c r="CX166" s="132"/>
      <c r="DH166" s="132"/>
      <c r="DR166" s="132"/>
      <c r="EB166" s="132"/>
      <c r="EL166" s="132"/>
      <c r="EV166" s="132"/>
      <c r="FF166" s="132"/>
      <c r="FP166" s="132"/>
      <c r="FZ166" s="132"/>
      <c r="GJ166" s="132"/>
      <c r="GT166" s="132"/>
      <c r="HD166" s="132"/>
      <c r="HN166" s="132"/>
      <c r="HX166" s="132"/>
    </row>
    <row xmlns:x14ac="http://schemas.microsoft.com/office/spreadsheetml/2009/9/ac" r="167" s="3" customFormat="true" x14ac:dyDescent="0.25">
      <c r="A167" s="391"/>
      <c r="B167" s="132"/>
      <c r="L167" s="132"/>
      <c r="V167" s="132"/>
      <c r="AF167" s="132"/>
      <c r="AP167" s="132"/>
      <c r="AZ167" s="132"/>
      <c r="BA167" s="132"/>
      <c r="BJ167" s="132"/>
      <c r="BT167" s="132"/>
      <c r="CD167" s="132"/>
      <c r="CN167" s="132"/>
      <c r="CX167" s="132"/>
      <c r="DH167" s="132"/>
      <c r="DR167" s="132"/>
      <c r="EB167" s="132"/>
      <c r="EL167" s="132"/>
      <c r="EV167" s="132"/>
      <c r="FF167" s="132"/>
      <c r="FP167" s="132"/>
      <c r="FZ167" s="132"/>
      <c r="GJ167" s="132"/>
      <c r="GT167" s="132"/>
      <c r="HD167" s="132"/>
      <c r="HN167" s="132"/>
      <c r="HX167" s="132"/>
    </row>
    <row xmlns:x14ac="http://schemas.microsoft.com/office/spreadsheetml/2009/9/ac" r="168" s="3" customFormat="true" x14ac:dyDescent="0.25">
      <c r="A168" s="391"/>
      <c r="B168" s="132"/>
      <c r="L168" s="132"/>
      <c r="V168" s="132"/>
      <c r="AF168" s="132"/>
      <c r="AP168" s="132"/>
      <c r="AZ168" s="132"/>
      <c r="BA168" s="132"/>
      <c r="BJ168" s="132"/>
      <c r="BT168" s="132"/>
      <c r="CD168" s="132"/>
      <c r="CN168" s="132"/>
      <c r="CX168" s="132"/>
      <c r="DH168" s="132"/>
      <c r="DR168" s="132"/>
      <c r="EB168" s="132"/>
      <c r="EL168" s="132"/>
      <c r="EV168" s="132"/>
      <c r="FF168" s="132"/>
      <c r="FP168" s="132"/>
      <c r="FZ168" s="132"/>
      <c r="GJ168" s="132"/>
      <c r="GT168" s="132"/>
      <c r="HD168" s="132"/>
      <c r="HN168" s="132"/>
      <c r="HX168" s="132"/>
    </row>
    <row xmlns:x14ac="http://schemas.microsoft.com/office/spreadsheetml/2009/9/ac" r="169" s="3" customFormat="true" x14ac:dyDescent="0.25">
      <c r="A169" s="391"/>
      <c r="B169" s="132"/>
      <c r="L169" s="132"/>
      <c r="V169" s="132"/>
      <c r="AF169" s="132"/>
      <c r="AP169" s="132"/>
      <c r="AZ169" s="132"/>
      <c r="BA169" s="132"/>
      <c r="BJ169" s="132"/>
      <c r="BT169" s="132"/>
      <c r="CD169" s="132"/>
      <c r="CN169" s="132"/>
      <c r="CX169" s="132"/>
      <c r="DH169" s="132"/>
      <c r="DR169" s="132"/>
      <c r="EB169" s="132"/>
      <c r="EL169" s="132"/>
      <c r="EV169" s="132"/>
      <c r="FF169" s="132"/>
      <c r="FP169" s="132"/>
      <c r="FZ169" s="132"/>
      <c r="GJ169" s="132"/>
      <c r="GT169" s="132"/>
      <c r="HD169" s="132"/>
      <c r="HN169" s="132"/>
      <c r="HX169" s="132"/>
    </row>
    <row xmlns:x14ac="http://schemas.microsoft.com/office/spreadsheetml/2009/9/ac" r="170" s="3" customFormat="true" x14ac:dyDescent="0.25">
      <c r="A170" s="391"/>
      <c r="B170" s="132"/>
      <c r="L170" s="132"/>
      <c r="V170" s="132"/>
      <c r="AF170" s="132"/>
      <c r="AP170" s="132"/>
      <c r="AZ170" s="132"/>
      <c r="BA170" s="132"/>
      <c r="BJ170" s="132"/>
      <c r="BT170" s="132"/>
      <c r="CD170" s="132"/>
      <c r="CN170" s="132"/>
      <c r="CX170" s="132"/>
      <c r="DH170" s="132"/>
      <c r="DR170" s="132"/>
      <c r="EB170" s="132"/>
      <c r="EL170" s="132"/>
      <c r="EV170" s="132"/>
      <c r="FF170" s="132"/>
      <c r="FP170" s="132"/>
      <c r="FZ170" s="132"/>
      <c r="GJ170" s="132"/>
      <c r="GT170" s="132"/>
      <c r="HD170" s="132"/>
      <c r="HN170" s="132"/>
      <c r="HX170" s="132"/>
    </row>
    <row xmlns:x14ac="http://schemas.microsoft.com/office/spreadsheetml/2009/9/ac" r="171" s="3" customFormat="true" x14ac:dyDescent="0.25">
      <c r="A171" s="391"/>
      <c r="B171" s="132"/>
      <c r="L171" s="132"/>
      <c r="V171" s="132"/>
      <c r="AF171" s="132"/>
      <c r="AP171" s="132"/>
      <c r="AZ171" s="132"/>
      <c r="BA171" s="132"/>
      <c r="BJ171" s="132"/>
      <c r="BT171" s="132"/>
      <c r="CD171" s="132"/>
      <c r="CN171" s="132"/>
      <c r="CX171" s="132"/>
      <c r="DH171" s="132"/>
      <c r="DR171" s="132"/>
      <c r="EB171" s="132"/>
      <c r="EL171" s="132"/>
      <c r="EV171" s="132"/>
      <c r="FF171" s="132"/>
      <c r="FP171" s="132"/>
      <c r="FZ171" s="132"/>
      <c r="GJ171" s="132"/>
      <c r="GT171" s="132"/>
      <c r="HD171" s="132"/>
      <c r="HN171" s="132"/>
      <c r="HX171" s="132"/>
    </row>
    <row xmlns:x14ac="http://schemas.microsoft.com/office/spreadsheetml/2009/9/ac" r="172" s="3" customFormat="true" x14ac:dyDescent="0.25">
      <c r="A172" s="391"/>
      <c r="B172" s="132"/>
      <c r="L172" s="132"/>
      <c r="V172" s="132"/>
      <c r="AF172" s="132"/>
      <c r="AP172" s="132"/>
      <c r="AZ172" s="132"/>
      <c r="BA172" s="132"/>
      <c r="BJ172" s="132"/>
      <c r="BT172" s="132"/>
      <c r="CD172" s="132"/>
      <c r="CN172" s="132"/>
      <c r="CX172" s="132"/>
      <c r="DH172" s="132"/>
      <c r="DR172" s="132"/>
      <c r="EB172" s="132"/>
      <c r="EL172" s="132"/>
      <c r="EV172" s="132"/>
      <c r="FF172" s="132"/>
      <c r="FP172" s="132"/>
      <c r="FZ172" s="132"/>
      <c r="GJ172" s="132"/>
      <c r="GT172" s="132"/>
      <c r="HD172" s="132"/>
      <c r="HN172" s="132"/>
      <c r="HX172" s="132"/>
    </row>
    <row xmlns:x14ac="http://schemas.microsoft.com/office/spreadsheetml/2009/9/ac" r="173" s="3" customFormat="true" x14ac:dyDescent="0.25">
      <c r="A173" s="391"/>
      <c r="B173" s="132"/>
      <c r="L173" s="132"/>
      <c r="V173" s="132"/>
      <c r="AF173" s="132"/>
      <c r="AP173" s="132"/>
      <c r="AZ173" s="132"/>
      <c r="BA173" s="132"/>
      <c r="BJ173" s="132"/>
      <c r="BT173" s="132"/>
      <c r="CD173" s="132"/>
      <c r="CN173" s="132"/>
      <c r="CX173" s="132"/>
      <c r="DH173" s="132"/>
      <c r="DR173" s="132"/>
      <c r="EB173" s="132"/>
      <c r="EL173" s="132"/>
      <c r="EV173" s="132"/>
      <c r="FF173" s="132"/>
      <c r="FP173" s="132"/>
      <c r="FZ173" s="132"/>
      <c r="GJ173" s="132"/>
      <c r="GT173" s="132"/>
      <c r="HD173" s="132"/>
      <c r="HN173" s="132"/>
      <c r="HX173" s="132"/>
    </row>
    <row xmlns:x14ac="http://schemas.microsoft.com/office/spreadsheetml/2009/9/ac" r="174" s="3" customFormat="true" x14ac:dyDescent="0.25">
      <c r="A174" s="391"/>
      <c r="B174" s="132"/>
      <c r="L174" s="132"/>
      <c r="V174" s="132"/>
      <c r="AF174" s="132"/>
      <c r="AP174" s="132"/>
      <c r="AZ174" s="132"/>
      <c r="BA174" s="132"/>
      <c r="BJ174" s="132"/>
      <c r="BT174" s="132"/>
      <c r="CD174" s="132"/>
      <c r="CN174" s="132"/>
      <c r="CX174" s="132"/>
      <c r="DH174" s="132"/>
      <c r="DR174" s="132"/>
      <c r="EB174" s="132"/>
      <c r="EL174" s="132"/>
      <c r="EV174" s="132"/>
      <c r="FF174" s="132"/>
      <c r="FP174" s="132"/>
      <c r="FZ174" s="132"/>
      <c r="GJ174" s="132"/>
      <c r="GT174" s="132"/>
      <c r="HD174" s="132"/>
      <c r="HN174" s="132"/>
      <c r="HX174" s="132"/>
    </row>
    <row xmlns:x14ac="http://schemas.microsoft.com/office/spreadsheetml/2009/9/ac" r="175" s="3" customFormat="true" x14ac:dyDescent="0.25">
      <c r="A175" s="391"/>
      <c r="B175" s="132"/>
      <c r="L175" s="132"/>
      <c r="V175" s="132"/>
      <c r="AF175" s="132"/>
      <c r="AP175" s="132"/>
      <c r="AZ175" s="132"/>
      <c r="BA175" s="132"/>
      <c r="BJ175" s="132"/>
      <c r="BT175" s="132"/>
      <c r="CD175" s="132"/>
      <c r="CN175" s="132"/>
      <c r="CX175" s="132"/>
      <c r="DH175" s="132"/>
      <c r="DR175" s="132"/>
      <c r="EB175" s="132"/>
      <c r="EL175" s="132"/>
      <c r="EV175" s="132"/>
      <c r="FF175" s="132"/>
      <c r="FP175" s="132"/>
      <c r="FZ175" s="132"/>
      <c r="GJ175" s="132"/>
      <c r="GT175" s="132"/>
      <c r="HD175" s="132"/>
      <c r="HN175" s="132"/>
      <c r="HX175" s="132"/>
    </row>
    <row xmlns:x14ac="http://schemas.microsoft.com/office/spreadsheetml/2009/9/ac" r="176" s="3" customFormat="true" x14ac:dyDescent="0.25">
      <c r="A176" s="391"/>
      <c r="B176" s="132"/>
      <c r="L176" s="132"/>
      <c r="V176" s="132"/>
      <c r="AF176" s="132"/>
      <c r="AP176" s="132"/>
      <c r="AZ176" s="132"/>
      <c r="BA176" s="132"/>
      <c r="BJ176" s="132"/>
      <c r="BT176" s="132"/>
      <c r="CD176" s="132"/>
      <c r="CN176" s="132"/>
      <c r="CX176" s="132"/>
      <c r="DH176" s="132"/>
      <c r="DR176" s="132"/>
      <c r="EB176" s="132"/>
      <c r="EL176" s="132"/>
      <c r="EV176" s="132"/>
      <c r="FF176" s="132"/>
      <c r="FP176" s="132"/>
      <c r="FZ176" s="132"/>
      <c r="GJ176" s="132"/>
      <c r="GT176" s="132"/>
      <c r="HD176" s="132"/>
      <c r="HN176" s="132"/>
      <c r="HX176" s="132"/>
    </row>
    <row xmlns:x14ac="http://schemas.microsoft.com/office/spreadsheetml/2009/9/ac" r="177" s="3" customFormat="true" x14ac:dyDescent="0.25">
      <c r="A177" s="391"/>
      <c r="B177" s="132"/>
      <c r="L177" s="132"/>
      <c r="V177" s="132"/>
      <c r="AF177" s="132"/>
      <c r="AP177" s="132"/>
      <c r="AZ177" s="132"/>
      <c r="BA177" s="132"/>
      <c r="BJ177" s="132"/>
      <c r="BT177" s="132"/>
      <c r="CD177" s="132"/>
      <c r="CN177" s="132"/>
      <c r="CX177" s="132"/>
      <c r="DH177" s="132"/>
      <c r="DR177" s="132"/>
      <c r="EB177" s="132"/>
      <c r="EL177" s="132"/>
      <c r="EV177" s="132"/>
      <c r="FF177" s="132"/>
      <c r="FP177" s="132"/>
      <c r="FZ177" s="132"/>
      <c r="GJ177" s="132"/>
      <c r="GT177" s="132"/>
      <c r="HD177" s="132"/>
      <c r="HN177" s="132"/>
      <c r="HX177" s="132"/>
    </row>
    <row xmlns:x14ac="http://schemas.microsoft.com/office/spreadsheetml/2009/9/ac" r="178" s="3" customFormat="true" x14ac:dyDescent="0.25">
      <c r="A178" s="391"/>
      <c r="B178" s="132"/>
      <c r="L178" s="132"/>
      <c r="V178" s="132"/>
      <c r="AF178" s="132"/>
      <c r="AP178" s="132"/>
      <c r="AZ178" s="132"/>
      <c r="BA178" s="132"/>
      <c r="BJ178" s="132"/>
      <c r="BT178" s="132"/>
      <c r="CD178" s="132"/>
      <c r="CN178" s="132"/>
      <c r="CX178" s="132"/>
      <c r="DH178" s="132"/>
      <c r="DR178" s="132"/>
      <c r="EB178" s="132"/>
      <c r="EL178" s="132"/>
      <c r="EV178" s="132"/>
      <c r="FF178" s="132"/>
      <c r="FP178" s="132"/>
      <c r="FZ178" s="132"/>
      <c r="GJ178" s="132"/>
      <c r="GT178" s="132"/>
      <c r="HD178" s="132"/>
      <c r="HN178" s="132"/>
      <c r="HX178" s="132"/>
    </row>
    <row xmlns:x14ac="http://schemas.microsoft.com/office/spreadsheetml/2009/9/ac" r="179" s="3" customFormat="true" x14ac:dyDescent="0.25">
      <c r="A179" s="391"/>
      <c r="B179" s="132"/>
      <c r="L179" s="132"/>
      <c r="V179" s="132"/>
      <c r="AF179" s="132"/>
      <c r="AP179" s="132"/>
      <c r="AZ179" s="132"/>
      <c r="BA179" s="132"/>
      <c r="BJ179" s="132"/>
      <c r="BT179" s="132"/>
      <c r="CD179" s="132"/>
      <c r="CN179" s="132"/>
      <c r="CX179" s="132"/>
      <c r="DH179" s="132"/>
      <c r="DR179" s="132"/>
      <c r="EB179" s="132"/>
      <c r="EL179" s="132"/>
      <c r="EV179" s="132"/>
      <c r="FF179" s="132"/>
      <c r="FP179" s="132"/>
      <c r="FZ179" s="132"/>
      <c r="GJ179" s="132"/>
      <c r="GT179" s="132"/>
      <c r="HD179" s="132"/>
      <c r="HN179" s="132"/>
      <c r="HX179" s="132"/>
    </row>
    <row xmlns:x14ac="http://schemas.microsoft.com/office/spreadsheetml/2009/9/ac" r="180" s="3" customFormat="true" x14ac:dyDescent="0.25">
      <c r="A180" s="391"/>
      <c r="B180" s="132"/>
      <c r="L180" s="132"/>
      <c r="V180" s="132"/>
      <c r="AF180" s="132"/>
      <c r="AP180" s="132"/>
      <c r="AZ180" s="132"/>
      <c r="BA180" s="132"/>
      <c r="BJ180" s="132"/>
      <c r="BT180" s="132"/>
      <c r="CD180" s="132"/>
      <c r="CN180" s="132"/>
      <c r="CX180" s="132"/>
      <c r="DH180" s="132"/>
      <c r="DR180" s="132"/>
      <c r="EB180" s="132"/>
      <c r="EL180" s="132"/>
      <c r="EV180" s="132"/>
      <c r="FF180" s="132"/>
      <c r="FP180" s="132"/>
      <c r="FZ180" s="132"/>
      <c r="GJ180" s="132"/>
      <c r="GT180" s="132"/>
      <c r="HD180" s="132"/>
      <c r="HN180" s="132"/>
      <c r="HX180" s="132"/>
    </row>
    <row xmlns:x14ac="http://schemas.microsoft.com/office/spreadsheetml/2009/9/ac" r="181" s="3" customFormat="true" x14ac:dyDescent="0.25">
      <c r="A181" s="391"/>
      <c r="B181" s="132"/>
      <c r="L181" s="132"/>
      <c r="V181" s="132"/>
      <c r="AF181" s="132"/>
      <c r="AP181" s="132"/>
      <c r="AZ181" s="132"/>
      <c r="BA181" s="132"/>
      <c r="BJ181" s="132"/>
      <c r="BT181" s="132"/>
      <c r="CD181" s="132"/>
      <c r="CN181" s="132"/>
      <c r="CX181" s="132"/>
      <c r="DH181" s="132"/>
      <c r="DR181" s="132"/>
      <c r="EB181" s="132"/>
      <c r="EL181" s="132"/>
      <c r="EV181" s="132"/>
      <c r="FF181" s="132"/>
      <c r="FP181" s="132"/>
      <c r="FZ181" s="132"/>
      <c r="GJ181" s="132"/>
      <c r="GT181" s="132"/>
      <c r="HD181" s="132"/>
      <c r="HN181" s="132"/>
      <c r="HX181" s="132"/>
    </row>
    <row xmlns:x14ac="http://schemas.microsoft.com/office/spreadsheetml/2009/9/ac" r="182" s="3" customFormat="true" x14ac:dyDescent="0.25">
      <c r="A182" s="391"/>
      <c r="B182" s="132"/>
      <c r="L182" s="132"/>
      <c r="V182" s="132"/>
      <c r="AF182" s="132"/>
      <c r="AP182" s="132"/>
      <c r="AZ182" s="132"/>
      <c r="BA182" s="132"/>
      <c r="BJ182" s="132"/>
      <c r="BT182" s="132"/>
      <c r="CD182" s="132"/>
      <c r="CN182" s="132"/>
      <c r="CX182" s="132"/>
      <c r="DH182" s="132"/>
      <c r="DR182" s="132"/>
      <c r="EB182" s="132"/>
      <c r="EL182" s="132"/>
      <c r="EV182" s="132"/>
      <c r="FF182" s="132"/>
      <c r="FP182" s="132"/>
      <c r="FZ182" s="132"/>
      <c r="GJ182" s="132"/>
      <c r="GT182" s="132"/>
      <c r="HD182" s="132"/>
      <c r="HN182" s="132"/>
      <c r="HX182" s="132"/>
    </row>
    <row xmlns:x14ac="http://schemas.microsoft.com/office/spreadsheetml/2009/9/ac" r="183" s="3" customFormat="true" x14ac:dyDescent="0.25">
      <c r="A183" s="391"/>
      <c r="B183" s="132"/>
      <c r="L183" s="132"/>
      <c r="V183" s="132"/>
      <c r="AF183" s="132"/>
      <c r="AP183" s="132"/>
      <c r="AZ183" s="132"/>
      <c r="BA183" s="132"/>
      <c r="BJ183" s="132"/>
      <c r="BT183" s="132"/>
      <c r="CD183" s="132"/>
      <c r="CN183" s="132"/>
      <c r="CX183" s="132"/>
      <c r="DH183" s="132"/>
      <c r="DR183" s="132"/>
      <c r="EB183" s="132"/>
      <c r="EL183" s="132"/>
      <c r="EV183" s="132"/>
      <c r="FF183" s="132"/>
      <c r="FP183" s="132"/>
      <c r="FZ183" s="132"/>
      <c r="GJ183" s="132"/>
      <c r="GT183" s="132"/>
      <c r="HD183" s="132"/>
      <c r="HN183" s="132"/>
      <c r="HX183" s="132"/>
    </row>
    <row xmlns:x14ac="http://schemas.microsoft.com/office/spreadsheetml/2009/9/ac" r="184" s="3" customFormat="true" x14ac:dyDescent="0.25">
      <c r="A184" s="391"/>
      <c r="B184" s="132"/>
      <c r="L184" s="132"/>
      <c r="V184" s="132"/>
      <c r="AF184" s="132"/>
      <c r="AP184" s="132"/>
      <c r="AZ184" s="132"/>
      <c r="BA184" s="132"/>
      <c r="BJ184" s="132"/>
      <c r="BT184" s="132"/>
      <c r="CD184" s="132"/>
      <c r="CN184" s="132"/>
      <c r="CX184" s="132"/>
      <c r="DH184" s="132"/>
      <c r="DR184" s="132"/>
      <c r="EB184" s="132"/>
      <c r="EL184" s="132"/>
      <c r="EV184" s="132"/>
      <c r="FF184" s="132"/>
      <c r="FP184" s="132"/>
      <c r="FZ184" s="132"/>
      <c r="GJ184" s="132"/>
      <c r="GT184" s="132"/>
      <c r="HD184" s="132"/>
      <c r="HN184" s="132"/>
      <c r="HX184" s="132"/>
    </row>
    <row xmlns:x14ac="http://schemas.microsoft.com/office/spreadsheetml/2009/9/ac" r="185" s="3" customFormat="true" x14ac:dyDescent="0.25">
      <c r="A185" s="391"/>
      <c r="B185" s="132"/>
      <c r="L185" s="132"/>
      <c r="V185" s="132"/>
      <c r="AF185" s="132"/>
      <c r="AP185" s="132"/>
      <c r="AZ185" s="132"/>
      <c r="BA185" s="132"/>
      <c r="BJ185" s="132"/>
      <c r="BT185" s="132"/>
      <c r="CD185" s="132"/>
      <c r="CN185" s="132"/>
      <c r="CX185" s="132"/>
      <c r="DH185" s="132"/>
      <c r="DR185" s="132"/>
      <c r="EB185" s="132"/>
      <c r="EL185" s="132"/>
      <c r="EV185" s="132"/>
      <c r="FF185" s="132"/>
      <c r="FP185" s="132"/>
      <c r="FZ185" s="132"/>
      <c r="GJ185" s="132"/>
      <c r="GT185" s="132"/>
      <c r="HD185" s="132"/>
      <c r="HN185" s="132"/>
      <c r="HX185" s="132"/>
    </row>
    <row xmlns:x14ac="http://schemas.microsoft.com/office/spreadsheetml/2009/9/ac" r="186" s="3" customFormat="true" x14ac:dyDescent="0.25">
      <c r="A186" s="391"/>
      <c r="B186" s="132"/>
      <c r="L186" s="132"/>
      <c r="V186" s="132"/>
      <c r="AF186" s="132"/>
      <c r="AP186" s="132"/>
      <c r="AZ186" s="132"/>
      <c r="BA186" s="132"/>
      <c r="BJ186" s="132"/>
      <c r="BT186" s="132"/>
      <c r="CD186" s="132"/>
      <c r="CN186" s="132"/>
      <c r="CX186" s="132"/>
      <c r="DH186" s="132"/>
      <c r="DR186" s="132"/>
      <c r="EB186" s="132"/>
      <c r="EL186" s="132"/>
      <c r="EV186" s="132"/>
      <c r="FF186" s="132"/>
      <c r="FP186" s="132"/>
      <c r="FZ186" s="132"/>
      <c r="GJ186" s="132"/>
      <c r="GT186" s="132"/>
      <c r="HD186" s="132"/>
      <c r="HN186" s="132"/>
      <c r="HX186" s="132"/>
    </row>
    <row xmlns:x14ac="http://schemas.microsoft.com/office/spreadsheetml/2009/9/ac" r="187" s="3" customFormat="true" x14ac:dyDescent="0.25">
      <c r="A187" s="391"/>
      <c r="B187" s="132"/>
      <c r="L187" s="132"/>
      <c r="V187" s="132"/>
      <c r="AF187" s="132"/>
      <c r="AP187" s="132"/>
      <c r="AZ187" s="132"/>
      <c r="BA187" s="132"/>
      <c r="BJ187" s="132"/>
      <c r="BT187" s="132"/>
      <c r="CD187" s="132"/>
      <c r="CN187" s="132"/>
      <c r="CX187" s="132"/>
      <c r="DH187" s="132"/>
      <c r="DR187" s="132"/>
      <c r="EB187" s="132"/>
      <c r="EL187" s="132"/>
      <c r="EV187" s="132"/>
      <c r="FF187" s="132"/>
      <c r="FP187" s="132"/>
      <c r="FZ187" s="132"/>
      <c r="GJ187" s="132"/>
      <c r="GT187" s="132"/>
      <c r="HD187" s="132"/>
      <c r="HN187" s="132"/>
      <c r="HX187" s="132"/>
    </row>
    <row xmlns:x14ac="http://schemas.microsoft.com/office/spreadsheetml/2009/9/ac" r="188" s="3" customFormat="true" x14ac:dyDescent="0.25">
      <c r="A188" s="391"/>
      <c r="B188" s="132"/>
      <c r="L188" s="132"/>
      <c r="V188" s="132"/>
      <c r="AF188" s="132"/>
      <c r="AP188" s="132"/>
      <c r="AZ188" s="132"/>
      <c r="BA188" s="132"/>
      <c r="BJ188" s="132"/>
      <c r="BT188" s="132"/>
      <c r="CD188" s="132"/>
      <c r="CN188" s="132"/>
      <c r="CX188" s="132"/>
      <c r="DH188" s="132"/>
      <c r="DR188" s="132"/>
      <c r="EB188" s="132"/>
      <c r="EL188" s="132"/>
      <c r="EV188" s="132"/>
      <c r="FF188" s="132"/>
      <c r="FP188" s="132"/>
      <c r="FZ188" s="132"/>
      <c r="GJ188" s="132"/>
      <c r="GT188" s="132"/>
      <c r="HD188" s="132"/>
      <c r="HN188" s="132"/>
      <c r="HX188" s="132"/>
    </row>
    <row xmlns:x14ac="http://schemas.microsoft.com/office/spreadsheetml/2009/9/ac" r="189" s="3" customFormat="true" x14ac:dyDescent="0.25">
      <c r="A189" s="391"/>
      <c r="B189" s="132"/>
      <c r="L189" s="132"/>
      <c r="V189" s="132"/>
      <c r="AF189" s="132"/>
      <c r="AP189" s="132"/>
      <c r="AZ189" s="132"/>
      <c r="BA189" s="132"/>
      <c r="BJ189" s="132"/>
      <c r="BT189" s="132"/>
      <c r="CD189" s="132"/>
      <c r="CN189" s="132"/>
      <c r="CX189" s="132"/>
      <c r="DH189" s="132"/>
      <c r="DR189" s="132"/>
      <c r="EB189" s="132"/>
      <c r="EL189" s="132"/>
      <c r="EV189" s="132"/>
      <c r="FF189" s="132"/>
      <c r="FP189" s="132"/>
      <c r="FZ189" s="132"/>
      <c r="GJ189" s="132"/>
      <c r="GT189" s="132"/>
      <c r="HD189" s="132"/>
      <c r="HN189" s="132"/>
      <c r="HX189" s="132"/>
    </row>
    <row xmlns:x14ac="http://schemas.microsoft.com/office/spreadsheetml/2009/9/ac" r="190" s="3" customFormat="true" x14ac:dyDescent="0.25">
      <c r="A190" s="391"/>
      <c r="B190" s="132"/>
      <c r="L190" s="132"/>
      <c r="V190" s="132"/>
      <c r="AF190" s="132"/>
      <c r="AP190" s="132"/>
      <c r="AZ190" s="132"/>
      <c r="BA190" s="132"/>
      <c r="BJ190" s="132"/>
      <c r="BT190" s="132"/>
      <c r="CD190" s="132"/>
      <c r="CN190" s="132"/>
      <c r="CX190" s="132"/>
      <c r="DH190" s="132"/>
      <c r="DR190" s="132"/>
      <c r="EB190" s="132"/>
      <c r="EL190" s="132"/>
      <c r="EV190" s="132"/>
      <c r="FF190" s="132"/>
      <c r="FP190" s="132"/>
      <c r="FZ190" s="132"/>
      <c r="GJ190" s="132"/>
      <c r="GT190" s="132"/>
      <c r="HD190" s="132"/>
      <c r="HN190" s="132"/>
      <c r="HX190" s="132"/>
    </row>
    <row xmlns:x14ac="http://schemas.microsoft.com/office/spreadsheetml/2009/9/ac" r="191" s="3" customFormat="true" x14ac:dyDescent="0.25">
      <c r="A191" s="391"/>
      <c r="B191" s="132"/>
      <c r="L191" s="132"/>
      <c r="V191" s="132"/>
      <c r="AF191" s="132"/>
      <c r="AP191" s="132"/>
      <c r="AZ191" s="132"/>
      <c r="BA191" s="132"/>
      <c r="BJ191" s="132"/>
      <c r="BT191" s="132"/>
      <c r="CD191" s="132"/>
      <c r="CN191" s="132"/>
      <c r="CX191" s="132"/>
      <c r="DH191" s="132"/>
      <c r="DR191" s="132"/>
      <c r="EB191" s="132"/>
      <c r="EL191" s="132"/>
      <c r="EV191" s="132"/>
      <c r="FF191" s="132"/>
      <c r="FP191" s="132"/>
      <c r="FZ191" s="132"/>
      <c r="GJ191" s="132"/>
      <c r="GT191" s="132"/>
      <c r="HD191" s="132"/>
      <c r="HN191" s="132"/>
      <c r="HX191" s="132"/>
    </row>
    <row xmlns:x14ac="http://schemas.microsoft.com/office/spreadsheetml/2009/9/ac" r="192" s="3" customFormat="true" x14ac:dyDescent="0.25">
      <c r="A192" s="391"/>
      <c r="B192" s="132"/>
      <c r="L192" s="132"/>
      <c r="V192" s="132"/>
      <c r="AF192" s="132"/>
      <c r="AP192" s="132"/>
      <c r="AZ192" s="132"/>
      <c r="BA192" s="132"/>
      <c r="BJ192" s="132"/>
      <c r="BT192" s="132"/>
      <c r="CD192" s="132"/>
      <c r="CN192" s="132"/>
      <c r="CX192" s="132"/>
      <c r="DH192" s="132"/>
      <c r="DR192" s="132"/>
      <c r="EB192" s="132"/>
      <c r="EL192" s="132"/>
      <c r="EV192" s="132"/>
      <c r="FF192" s="132"/>
      <c r="FP192" s="132"/>
      <c r="FZ192" s="132"/>
      <c r="GJ192" s="132"/>
      <c r="GT192" s="132"/>
      <c r="HD192" s="132"/>
      <c r="HN192" s="132"/>
      <c r="HX192" s="132"/>
    </row>
    <row xmlns:x14ac="http://schemas.microsoft.com/office/spreadsheetml/2009/9/ac" r="193" s="3" customFormat="true" x14ac:dyDescent="0.25">
      <c r="A193" s="391"/>
      <c r="B193" s="132"/>
      <c r="L193" s="132"/>
      <c r="V193" s="132"/>
      <c r="AF193" s="132"/>
      <c r="AP193" s="132"/>
      <c r="AZ193" s="132"/>
      <c r="BA193" s="132"/>
      <c r="BJ193" s="132"/>
      <c r="BT193" s="132"/>
      <c r="CD193" s="132"/>
      <c r="CN193" s="132"/>
      <c r="CX193" s="132"/>
      <c r="DH193" s="132"/>
      <c r="DR193" s="132"/>
      <c r="EB193" s="132"/>
      <c r="EL193" s="132"/>
      <c r="EV193" s="132"/>
      <c r="FF193" s="132"/>
      <c r="FP193" s="132"/>
      <c r="FZ193" s="132"/>
      <c r="GJ193" s="132"/>
      <c r="GT193" s="132"/>
      <c r="HD193" s="132"/>
      <c r="HN193" s="132"/>
      <c r="HX193" s="132"/>
    </row>
    <row xmlns:x14ac="http://schemas.microsoft.com/office/spreadsheetml/2009/9/ac" r="194" s="3" customFormat="true" x14ac:dyDescent="0.25">
      <c r="A194" s="391"/>
      <c r="B194" s="132"/>
      <c r="L194" s="132"/>
      <c r="V194" s="132"/>
      <c r="AF194" s="132"/>
      <c r="AP194" s="132"/>
      <c r="AZ194" s="132"/>
      <c r="BA194" s="132"/>
      <c r="BJ194" s="132"/>
      <c r="BT194" s="132"/>
      <c r="CD194" s="132"/>
      <c r="CN194" s="132"/>
      <c r="CX194" s="132"/>
      <c r="DH194" s="132"/>
      <c r="DR194" s="132"/>
      <c r="EB194" s="132"/>
      <c r="EL194" s="132"/>
      <c r="EV194" s="132"/>
      <c r="FF194" s="132"/>
      <c r="FP194" s="132"/>
      <c r="FZ194" s="132"/>
      <c r="GJ194" s="132"/>
      <c r="GT194" s="132"/>
      <c r="HD194" s="132"/>
      <c r="HN194" s="132"/>
      <c r="HX194" s="132"/>
    </row>
    <row xmlns:x14ac="http://schemas.microsoft.com/office/spreadsheetml/2009/9/ac" r="195" s="3" customFormat="true" x14ac:dyDescent="0.25">
      <c r="A195" s="391"/>
      <c r="B195" s="132"/>
      <c r="L195" s="132"/>
      <c r="V195" s="132"/>
      <c r="AF195" s="132"/>
      <c r="AP195" s="132"/>
      <c r="AZ195" s="132"/>
      <c r="BA195" s="132"/>
      <c r="BJ195" s="132"/>
      <c r="BT195" s="132"/>
      <c r="CD195" s="132"/>
      <c r="CN195" s="132"/>
      <c r="CX195" s="132"/>
      <c r="DH195" s="132"/>
      <c r="DR195" s="132"/>
      <c r="EB195" s="132"/>
      <c r="EL195" s="132"/>
      <c r="EV195" s="132"/>
      <c r="FF195" s="132"/>
      <c r="FP195" s="132"/>
      <c r="FZ195" s="132"/>
      <c r="GJ195" s="132"/>
      <c r="GT195" s="132"/>
      <c r="HD195" s="132"/>
      <c r="HN195" s="132"/>
      <c r="HX195" s="132"/>
    </row>
    <row xmlns:x14ac="http://schemas.microsoft.com/office/spreadsheetml/2009/9/ac" r="196" s="3" customFormat="true" x14ac:dyDescent="0.25">
      <c r="A196" s="391"/>
      <c r="B196" s="132"/>
      <c r="L196" s="132"/>
      <c r="V196" s="132"/>
      <c r="AF196" s="132"/>
      <c r="AP196" s="132"/>
      <c r="AZ196" s="132"/>
      <c r="BA196" s="132"/>
      <c r="BJ196" s="132"/>
      <c r="BT196" s="132"/>
      <c r="CD196" s="132"/>
      <c r="CN196" s="132"/>
      <c r="CX196" s="132"/>
      <c r="DH196" s="132"/>
      <c r="DR196" s="132"/>
      <c r="EB196" s="132"/>
      <c r="EL196" s="132"/>
      <c r="EV196" s="132"/>
      <c r="FF196" s="132"/>
      <c r="FP196" s="132"/>
      <c r="FZ196" s="132"/>
      <c r="GJ196" s="132"/>
      <c r="GT196" s="132"/>
      <c r="HD196" s="132"/>
      <c r="HN196" s="132"/>
      <c r="HX196" s="132"/>
    </row>
    <row xmlns:x14ac="http://schemas.microsoft.com/office/spreadsheetml/2009/9/ac" r="197" s="3" customFormat="true" x14ac:dyDescent="0.25">
      <c r="A197" s="391"/>
      <c r="B197" s="132"/>
      <c r="L197" s="132"/>
      <c r="V197" s="132"/>
      <c r="AF197" s="132"/>
      <c r="AP197" s="132"/>
      <c r="AZ197" s="132"/>
      <c r="BA197" s="132"/>
      <c r="BJ197" s="132"/>
      <c r="BT197" s="132"/>
      <c r="CD197" s="132"/>
      <c r="CN197" s="132"/>
      <c r="CX197" s="132"/>
      <c r="DH197" s="132"/>
      <c r="DR197" s="132"/>
      <c r="EB197" s="132"/>
      <c r="EL197" s="132"/>
      <c r="EV197" s="132"/>
      <c r="FF197" s="132"/>
      <c r="FP197" s="132"/>
      <c r="FZ197" s="132"/>
      <c r="GJ197" s="132"/>
      <c r="GT197" s="132"/>
      <c r="HD197" s="132"/>
      <c r="HN197" s="132"/>
      <c r="HX197" s="132"/>
    </row>
    <row xmlns:x14ac="http://schemas.microsoft.com/office/spreadsheetml/2009/9/ac" r="198" s="3" customFormat="true" x14ac:dyDescent="0.25">
      <c r="A198" s="391"/>
      <c r="B198" s="132"/>
      <c r="L198" s="132"/>
      <c r="V198" s="132"/>
      <c r="AF198" s="132"/>
      <c r="AP198" s="132"/>
      <c r="AZ198" s="132"/>
      <c r="BA198" s="132"/>
      <c r="BJ198" s="132"/>
      <c r="BT198" s="132"/>
      <c r="CD198" s="132"/>
      <c r="CN198" s="132"/>
      <c r="CX198" s="132"/>
      <c r="DH198" s="132"/>
      <c r="DR198" s="132"/>
      <c r="EB198" s="132"/>
      <c r="EL198" s="132"/>
      <c r="EV198" s="132"/>
      <c r="FF198" s="132"/>
      <c r="FP198" s="132"/>
      <c r="FZ198" s="132"/>
      <c r="GJ198" s="132"/>
      <c r="GT198" s="132"/>
      <c r="HD198" s="132"/>
      <c r="HN198" s="132"/>
      <c r="HX198" s="132"/>
    </row>
    <row xmlns:x14ac="http://schemas.microsoft.com/office/spreadsheetml/2009/9/ac" r="199" s="3" customFormat="true" x14ac:dyDescent="0.25">
      <c r="A199" s="391"/>
      <c r="B199" s="132"/>
      <c r="L199" s="132"/>
      <c r="V199" s="132"/>
      <c r="AF199" s="132"/>
      <c r="AP199" s="132"/>
      <c r="AZ199" s="132"/>
      <c r="BA199" s="132"/>
      <c r="BJ199" s="132"/>
      <c r="BT199" s="132"/>
      <c r="CD199" s="132"/>
      <c r="CN199" s="132"/>
      <c r="CX199" s="132"/>
      <c r="DH199" s="132"/>
      <c r="DR199" s="132"/>
      <c r="EB199" s="132"/>
      <c r="EL199" s="132"/>
      <c r="EV199" s="132"/>
      <c r="FF199" s="132"/>
      <c r="FP199" s="132"/>
      <c r="FZ199" s="132"/>
      <c r="GJ199" s="132"/>
      <c r="GT199" s="132"/>
      <c r="HD199" s="132"/>
      <c r="HN199" s="132"/>
      <c r="HX199" s="132"/>
    </row>
    <row xmlns:x14ac="http://schemas.microsoft.com/office/spreadsheetml/2009/9/ac" r="200" s="3" customFormat="true" x14ac:dyDescent="0.25">
      <c r="A200" s="391"/>
      <c r="B200" s="132"/>
      <c r="L200" s="132"/>
      <c r="V200" s="132"/>
      <c r="AF200" s="132"/>
      <c r="AP200" s="132"/>
      <c r="AZ200" s="132"/>
      <c r="BA200" s="132"/>
      <c r="BJ200" s="132"/>
      <c r="BT200" s="132"/>
      <c r="CD200" s="132"/>
      <c r="CN200" s="132"/>
      <c r="CX200" s="132"/>
      <c r="DH200" s="132"/>
      <c r="DR200" s="132"/>
      <c r="EB200" s="132"/>
      <c r="EL200" s="132"/>
      <c r="EV200" s="132"/>
      <c r="FF200" s="132"/>
      <c r="FP200" s="132"/>
      <c r="FZ200" s="132"/>
      <c r="GJ200" s="132"/>
      <c r="GT200" s="132"/>
      <c r="HD200" s="132"/>
      <c r="HN200" s="132"/>
      <c r="HX200" s="132"/>
    </row>
    <row xmlns:x14ac="http://schemas.microsoft.com/office/spreadsheetml/2009/9/ac" r="201" s="3" customFormat="true" x14ac:dyDescent="0.25">
      <c r="A201" s="391"/>
      <c r="B201" s="132"/>
      <c r="L201" s="132"/>
      <c r="V201" s="132"/>
      <c r="AF201" s="132"/>
      <c r="AP201" s="132"/>
      <c r="AZ201" s="132"/>
      <c r="BA201" s="132"/>
      <c r="BJ201" s="132"/>
      <c r="BT201" s="132"/>
      <c r="CD201" s="132"/>
      <c r="CN201" s="132"/>
      <c r="CX201" s="132"/>
      <c r="DH201" s="132"/>
      <c r="DR201" s="132"/>
      <c r="EB201" s="132"/>
      <c r="EL201" s="132"/>
      <c r="EV201" s="132"/>
      <c r="FF201" s="132"/>
      <c r="FP201" s="132"/>
      <c r="FZ201" s="132"/>
      <c r="GJ201" s="132"/>
      <c r="GT201" s="132"/>
      <c r="HD201" s="132"/>
      <c r="HN201" s="132"/>
      <c r="HX201" s="132"/>
    </row>
    <row xmlns:x14ac="http://schemas.microsoft.com/office/spreadsheetml/2009/9/ac" r="202" s="3" customFormat="true" x14ac:dyDescent="0.25">
      <c r="A202" s="391"/>
      <c r="B202" s="132"/>
      <c r="L202" s="132"/>
      <c r="V202" s="132"/>
      <c r="AF202" s="132"/>
      <c r="AP202" s="132"/>
      <c r="AZ202" s="132"/>
      <c r="BA202" s="132"/>
      <c r="BJ202" s="132"/>
      <c r="BT202" s="132"/>
      <c r="CD202" s="132"/>
      <c r="CN202" s="132"/>
      <c r="CX202" s="132"/>
      <c r="DH202" s="132"/>
      <c r="DR202" s="132"/>
      <c r="EB202" s="132"/>
      <c r="EL202" s="132"/>
      <c r="EV202" s="132"/>
      <c r="FF202" s="132"/>
      <c r="FP202" s="132"/>
      <c r="FZ202" s="132"/>
      <c r="GJ202" s="132"/>
      <c r="GT202" s="132"/>
      <c r="HD202" s="132"/>
      <c r="HN202" s="132"/>
      <c r="HX202" s="132"/>
    </row>
    <row xmlns:x14ac="http://schemas.microsoft.com/office/spreadsheetml/2009/9/ac" r="203" s="3" customFormat="true" x14ac:dyDescent="0.25">
      <c r="A203" s="391"/>
      <c r="B203" s="132"/>
      <c r="L203" s="132"/>
      <c r="V203" s="132"/>
      <c r="AF203" s="132"/>
      <c r="AP203" s="132"/>
      <c r="AZ203" s="132"/>
      <c r="BA203" s="132"/>
      <c r="BJ203" s="132"/>
      <c r="BT203" s="132"/>
      <c r="CD203" s="132"/>
      <c r="CN203" s="132"/>
      <c r="CX203" s="132"/>
      <c r="DH203" s="132"/>
      <c r="DR203" s="132"/>
      <c r="EB203" s="132"/>
      <c r="EL203" s="132"/>
      <c r="EV203" s="132"/>
      <c r="FF203" s="132"/>
      <c r="FP203" s="132"/>
      <c r="FZ203" s="132"/>
      <c r="GJ203" s="132"/>
      <c r="GT203" s="132"/>
      <c r="HD203" s="132"/>
      <c r="HN203" s="132"/>
      <c r="HX203" s="132"/>
    </row>
    <row xmlns:x14ac="http://schemas.microsoft.com/office/spreadsheetml/2009/9/ac" r="204" s="3" customFormat="true" x14ac:dyDescent="0.25">
      <c r="A204" s="391"/>
      <c r="B204" s="132"/>
      <c r="L204" s="132"/>
      <c r="V204" s="132"/>
      <c r="AF204" s="132"/>
      <c r="AP204" s="132"/>
      <c r="AZ204" s="132"/>
      <c r="BA204" s="132"/>
      <c r="BJ204" s="132"/>
      <c r="BT204" s="132"/>
      <c r="CD204" s="132"/>
      <c r="CN204" s="132"/>
      <c r="CX204" s="132"/>
      <c r="DH204" s="132"/>
      <c r="DR204" s="132"/>
      <c r="EB204" s="132"/>
      <c r="EL204" s="132"/>
      <c r="EV204" s="132"/>
      <c r="FF204" s="132"/>
      <c r="FP204" s="132"/>
      <c r="FZ204" s="132"/>
      <c r="GJ204" s="132"/>
      <c r="GT204" s="132"/>
      <c r="HD204" s="132"/>
      <c r="HN204" s="132"/>
      <c r="HX204" s="132"/>
    </row>
    <row xmlns:x14ac="http://schemas.microsoft.com/office/spreadsheetml/2009/9/ac" r="205" s="3" customFormat="true" x14ac:dyDescent="0.25">
      <c r="A205" s="391"/>
      <c r="B205" s="132"/>
      <c r="L205" s="132"/>
      <c r="V205" s="132"/>
      <c r="AF205" s="132"/>
      <c r="AP205" s="132"/>
      <c r="AZ205" s="132"/>
      <c r="BA205" s="132"/>
      <c r="BJ205" s="132"/>
      <c r="BT205" s="132"/>
      <c r="CD205" s="132"/>
      <c r="CN205" s="132"/>
      <c r="CX205" s="132"/>
      <c r="DH205" s="132"/>
      <c r="DR205" s="132"/>
      <c r="EB205" s="132"/>
      <c r="EL205" s="132"/>
      <c r="EV205" s="132"/>
      <c r="FF205" s="132"/>
      <c r="FP205" s="132"/>
      <c r="FZ205" s="132"/>
      <c r="GJ205" s="132"/>
      <c r="GT205" s="132"/>
      <c r="HD205" s="132"/>
      <c r="HN205" s="132"/>
      <c r="HX205" s="132"/>
    </row>
    <row xmlns:x14ac="http://schemas.microsoft.com/office/spreadsheetml/2009/9/ac" r="206" s="3" customFormat="true" x14ac:dyDescent="0.25">
      <c r="A206" s="391"/>
      <c r="B206" s="132"/>
      <c r="L206" s="132"/>
      <c r="V206" s="132"/>
      <c r="AF206" s="132"/>
      <c r="AP206" s="132"/>
      <c r="AZ206" s="132"/>
      <c r="BA206" s="132"/>
      <c r="BJ206" s="132"/>
      <c r="BT206" s="132"/>
      <c r="CD206" s="132"/>
      <c r="CN206" s="132"/>
      <c r="CX206" s="132"/>
      <c r="DH206" s="132"/>
      <c r="DR206" s="132"/>
      <c r="EB206" s="132"/>
      <c r="EL206" s="132"/>
      <c r="EV206" s="132"/>
      <c r="FF206" s="132"/>
      <c r="FP206" s="132"/>
      <c r="FZ206" s="132"/>
      <c r="GJ206" s="132"/>
      <c r="GT206" s="132"/>
      <c r="HD206" s="132"/>
      <c r="HN206" s="132"/>
      <c r="HX206" s="132"/>
    </row>
    <row xmlns:x14ac="http://schemas.microsoft.com/office/spreadsheetml/2009/9/ac" r="207" s="3" customFormat="true" x14ac:dyDescent="0.25">
      <c r="A207" s="391"/>
      <c r="B207" s="132"/>
      <c r="L207" s="132"/>
      <c r="V207" s="132"/>
      <c r="AF207" s="132"/>
      <c r="AP207" s="132"/>
      <c r="AZ207" s="132"/>
      <c r="BA207" s="132"/>
      <c r="BJ207" s="132"/>
      <c r="BT207" s="132"/>
      <c r="CD207" s="132"/>
      <c r="CN207" s="132"/>
      <c r="CX207" s="132"/>
      <c r="DH207" s="132"/>
      <c r="DR207" s="132"/>
      <c r="EB207" s="132"/>
      <c r="EL207" s="132"/>
      <c r="EV207" s="132"/>
      <c r="FF207" s="132"/>
      <c r="FP207" s="132"/>
      <c r="FZ207" s="132"/>
      <c r="GJ207" s="132"/>
      <c r="GT207" s="132"/>
      <c r="HD207" s="132"/>
      <c r="HN207" s="132"/>
      <c r="HX207" s="132"/>
    </row>
    <row xmlns:x14ac="http://schemas.microsoft.com/office/spreadsheetml/2009/9/ac" r="208" s="3" customFormat="true" x14ac:dyDescent="0.25">
      <c r="A208" s="391"/>
      <c r="B208" s="132"/>
      <c r="L208" s="132"/>
      <c r="V208" s="132"/>
      <c r="AF208" s="132"/>
      <c r="AP208" s="132"/>
      <c r="AZ208" s="132"/>
      <c r="BA208" s="132"/>
      <c r="BJ208" s="132"/>
      <c r="BT208" s="132"/>
      <c r="CD208" s="132"/>
      <c r="CN208" s="132"/>
      <c r="CX208" s="132"/>
      <c r="DH208" s="132"/>
      <c r="DR208" s="132"/>
      <c r="EB208" s="132"/>
      <c r="EL208" s="132"/>
      <c r="EV208" s="132"/>
      <c r="FF208" s="132"/>
      <c r="FP208" s="132"/>
      <c r="FZ208" s="132"/>
      <c r="GJ208" s="132"/>
      <c r="GT208" s="132"/>
      <c r="HD208" s="132"/>
      <c r="HN208" s="132"/>
      <c r="HX208" s="132"/>
    </row>
    <row xmlns:x14ac="http://schemas.microsoft.com/office/spreadsheetml/2009/9/ac" r="209" s="3" customFormat="true" x14ac:dyDescent="0.25">
      <c r="A209" s="391"/>
      <c r="B209" s="132"/>
      <c r="L209" s="132"/>
      <c r="V209" s="132"/>
      <c r="AF209" s="132"/>
      <c r="AP209" s="132"/>
      <c r="AZ209" s="132"/>
      <c r="BA209" s="132"/>
      <c r="BJ209" s="132"/>
      <c r="BT209" s="132"/>
      <c r="CD209" s="132"/>
      <c r="CN209" s="132"/>
      <c r="CX209" s="132"/>
      <c r="DH209" s="132"/>
      <c r="DR209" s="132"/>
      <c r="EB209" s="132"/>
      <c r="EL209" s="132"/>
      <c r="EV209" s="132"/>
      <c r="FF209" s="132"/>
      <c r="FP209" s="132"/>
      <c r="FZ209" s="132"/>
      <c r="GJ209" s="132"/>
      <c r="GT209" s="132"/>
      <c r="HD209" s="132"/>
      <c r="HN209" s="132"/>
      <c r="HX209" s="132"/>
    </row>
    <row xmlns:x14ac="http://schemas.microsoft.com/office/spreadsheetml/2009/9/ac" r="210" s="3" customFormat="true" x14ac:dyDescent="0.25">
      <c r="A210" s="391"/>
      <c r="B210" s="132"/>
      <c r="L210" s="132"/>
      <c r="V210" s="132"/>
      <c r="AF210" s="132"/>
      <c r="AP210" s="132"/>
      <c r="AZ210" s="132"/>
      <c r="BA210" s="132"/>
      <c r="BJ210" s="132"/>
      <c r="BT210" s="132"/>
      <c r="CD210" s="132"/>
      <c r="CN210" s="132"/>
      <c r="CX210" s="132"/>
      <c r="DH210" s="132"/>
      <c r="DR210" s="132"/>
      <c r="EB210" s="132"/>
      <c r="EL210" s="132"/>
      <c r="EV210" s="132"/>
      <c r="FF210" s="132"/>
      <c r="FP210" s="132"/>
      <c r="FZ210" s="132"/>
      <c r="GJ210" s="132"/>
      <c r="GT210" s="132"/>
      <c r="HD210" s="132"/>
      <c r="HN210" s="132"/>
      <c r="HX210" s="132"/>
    </row>
    <row xmlns:x14ac="http://schemas.microsoft.com/office/spreadsheetml/2009/9/ac" r="211" s="3" customFormat="true" x14ac:dyDescent="0.25">
      <c r="A211" s="391"/>
      <c r="B211" s="132"/>
      <c r="L211" s="132"/>
      <c r="V211" s="132"/>
      <c r="AF211" s="132"/>
      <c r="AP211" s="132"/>
      <c r="AZ211" s="132"/>
      <c r="BA211" s="132"/>
      <c r="BJ211" s="132"/>
      <c r="BT211" s="132"/>
      <c r="CD211" s="132"/>
      <c r="CN211" s="132"/>
      <c r="CX211" s="132"/>
      <c r="DH211" s="132"/>
      <c r="DR211" s="132"/>
      <c r="EB211" s="132"/>
      <c r="EL211" s="132"/>
      <c r="EV211" s="132"/>
      <c r="FF211" s="132"/>
      <c r="FP211" s="132"/>
      <c r="FZ211" s="132"/>
      <c r="GJ211" s="132"/>
      <c r="GT211" s="132"/>
      <c r="HD211" s="132"/>
      <c r="HN211" s="132"/>
      <c r="HX211" s="132"/>
    </row>
    <row xmlns:x14ac="http://schemas.microsoft.com/office/spreadsheetml/2009/9/ac" r="212" s="3" customFormat="true" x14ac:dyDescent="0.25">
      <c r="A212" s="391"/>
      <c r="B212" s="132"/>
      <c r="L212" s="132"/>
      <c r="V212" s="132"/>
      <c r="AF212" s="132"/>
      <c r="AP212" s="132"/>
      <c r="AZ212" s="132"/>
      <c r="BA212" s="132"/>
      <c r="BJ212" s="132"/>
      <c r="BT212" s="132"/>
      <c r="CD212" s="132"/>
      <c r="CN212" s="132"/>
      <c r="CX212" s="132"/>
      <c r="DH212" s="132"/>
      <c r="DR212" s="132"/>
      <c r="EB212" s="132"/>
      <c r="EL212" s="132"/>
      <c r="EV212" s="132"/>
      <c r="FF212" s="132"/>
      <c r="FP212" s="132"/>
      <c r="FZ212" s="132"/>
      <c r="GJ212" s="132"/>
      <c r="GT212" s="132"/>
      <c r="HD212" s="132"/>
      <c r="HN212" s="132"/>
      <c r="HX212" s="132"/>
    </row>
    <row xmlns:x14ac="http://schemas.microsoft.com/office/spreadsheetml/2009/9/ac" r="213" s="3" customFormat="true" x14ac:dyDescent="0.25">
      <c r="A213" s="391"/>
      <c r="B213" s="132"/>
      <c r="L213" s="132"/>
      <c r="V213" s="132"/>
      <c r="AF213" s="132"/>
      <c r="AP213" s="132"/>
      <c r="AZ213" s="132"/>
      <c r="BA213" s="132"/>
      <c r="BJ213" s="132"/>
      <c r="BT213" s="132"/>
      <c r="CD213" s="132"/>
      <c r="CN213" s="132"/>
      <c r="CX213" s="132"/>
      <c r="DH213" s="132"/>
      <c r="DR213" s="132"/>
      <c r="EB213" s="132"/>
      <c r="EL213" s="132"/>
      <c r="EV213" s="132"/>
      <c r="FF213" s="132"/>
      <c r="FP213" s="132"/>
      <c r="FZ213" s="132"/>
      <c r="GJ213" s="132"/>
      <c r="GT213" s="132"/>
      <c r="HD213" s="132"/>
      <c r="HN213" s="132"/>
      <c r="HX213" s="132"/>
    </row>
    <row xmlns:x14ac="http://schemas.microsoft.com/office/spreadsheetml/2009/9/ac" r="214" s="3" customFormat="true" x14ac:dyDescent="0.25">
      <c r="A214" s="391"/>
      <c r="B214" s="132"/>
      <c r="L214" s="132"/>
      <c r="V214" s="132"/>
      <c r="AF214" s="132"/>
      <c r="AP214" s="132"/>
      <c r="AZ214" s="132"/>
      <c r="BA214" s="132"/>
      <c r="BJ214" s="132"/>
      <c r="BT214" s="132"/>
      <c r="CD214" s="132"/>
      <c r="CN214" s="132"/>
      <c r="CX214" s="132"/>
      <c r="DH214" s="132"/>
      <c r="DR214" s="132"/>
      <c r="EB214" s="132"/>
      <c r="EL214" s="132"/>
      <c r="EV214" s="132"/>
      <c r="FF214" s="132"/>
      <c r="FP214" s="132"/>
      <c r="FZ214" s="132"/>
      <c r="GJ214" s="132"/>
      <c r="GT214" s="132"/>
      <c r="HD214" s="132"/>
      <c r="HN214" s="132"/>
      <c r="HX214" s="132"/>
    </row>
    <row xmlns:x14ac="http://schemas.microsoft.com/office/spreadsheetml/2009/9/ac" r="215" s="3" customFormat="true" x14ac:dyDescent="0.25">
      <c r="A215" s="391"/>
      <c r="B215" s="132"/>
      <c r="L215" s="132"/>
      <c r="V215" s="132"/>
      <c r="AF215" s="132"/>
      <c r="AP215" s="132"/>
      <c r="AZ215" s="132"/>
      <c r="BA215" s="132"/>
      <c r="BJ215" s="132"/>
      <c r="BT215" s="132"/>
      <c r="CD215" s="132"/>
      <c r="CN215" s="132"/>
      <c r="CX215" s="132"/>
      <c r="DH215" s="132"/>
      <c r="DR215" s="132"/>
      <c r="EB215" s="132"/>
      <c r="EL215" s="132"/>
      <c r="EV215" s="132"/>
      <c r="FF215" s="132"/>
      <c r="FP215" s="132"/>
      <c r="FZ215" s="132"/>
      <c r="GJ215" s="132"/>
      <c r="GT215" s="132"/>
      <c r="HD215" s="132"/>
      <c r="HN215" s="132"/>
      <c r="HX215" s="132"/>
    </row>
    <row xmlns:x14ac="http://schemas.microsoft.com/office/spreadsheetml/2009/9/ac" r="216" s="3" customFormat="true" x14ac:dyDescent="0.25">
      <c r="A216" s="391"/>
      <c r="B216" s="132"/>
      <c r="L216" s="132"/>
      <c r="V216" s="132"/>
      <c r="AF216" s="132"/>
      <c r="AP216" s="132"/>
      <c r="AZ216" s="132"/>
      <c r="BA216" s="132"/>
      <c r="BJ216" s="132"/>
      <c r="BT216" s="132"/>
      <c r="CD216" s="132"/>
      <c r="CN216" s="132"/>
      <c r="CX216" s="132"/>
      <c r="DH216" s="132"/>
      <c r="DR216" s="132"/>
      <c r="EB216" s="132"/>
      <c r="EL216" s="132"/>
      <c r="EV216" s="132"/>
      <c r="FF216" s="132"/>
      <c r="FP216" s="132"/>
      <c r="FZ216" s="132"/>
      <c r="GJ216" s="132"/>
      <c r="GT216" s="132"/>
      <c r="HD216" s="132"/>
      <c r="HN216" s="132"/>
      <c r="HX216" s="132"/>
    </row>
    <row xmlns:x14ac="http://schemas.microsoft.com/office/spreadsheetml/2009/9/ac" r="217" s="3" customFormat="true" x14ac:dyDescent="0.25">
      <c r="A217" s="391"/>
      <c r="B217" s="132"/>
      <c r="L217" s="132"/>
      <c r="V217" s="132"/>
      <c r="AF217" s="132"/>
      <c r="AP217" s="132"/>
      <c r="AZ217" s="132"/>
      <c r="BA217" s="132"/>
      <c r="BJ217" s="132"/>
      <c r="BT217" s="132"/>
      <c r="CD217" s="132"/>
      <c r="CN217" s="132"/>
      <c r="CX217" s="132"/>
      <c r="DH217" s="132"/>
      <c r="DR217" s="132"/>
      <c r="EB217" s="132"/>
      <c r="EL217" s="132"/>
      <c r="EV217" s="132"/>
      <c r="FF217" s="132"/>
      <c r="FP217" s="132"/>
      <c r="FZ217" s="132"/>
      <c r="GJ217" s="132"/>
      <c r="GT217" s="132"/>
      <c r="HD217" s="132"/>
      <c r="HN217" s="132"/>
      <c r="HX217" s="132"/>
    </row>
    <row xmlns:x14ac="http://schemas.microsoft.com/office/spreadsheetml/2009/9/ac" r="218" s="3" customFormat="true" x14ac:dyDescent="0.25">
      <c r="A218" s="391"/>
      <c r="B218" s="132"/>
      <c r="L218" s="132"/>
      <c r="V218" s="132"/>
      <c r="AF218" s="132"/>
      <c r="AP218" s="132"/>
      <c r="AZ218" s="132"/>
      <c r="BA218" s="132"/>
      <c r="BJ218" s="132"/>
      <c r="BT218" s="132"/>
      <c r="CD218" s="132"/>
      <c r="CN218" s="132"/>
      <c r="CX218" s="132"/>
      <c r="DH218" s="132"/>
      <c r="DR218" s="132"/>
      <c r="EB218" s="132"/>
      <c r="EL218" s="132"/>
      <c r="EV218" s="132"/>
      <c r="FF218" s="132"/>
      <c r="FP218" s="132"/>
      <c r="FZ218" s="132"/>
      <c r="GJ218" s="132"/>
      <c r="GT218" s="132"/>
      <c r="HD218" s="132"/>
      <c r="HN218" s="132"/>
      <c r="HX218" s="132"/>
    </row>
    <row xmlns:x14ac="http://schemas.microsoft.com/office/spreadsheetml/2009/9/ac" r="219" s="3" customFormat="true" x14ac:dyDescent="0.25">
      <c r="A219" s="391"/>
      <c r="B219" s="132"/>
      <c r="L219" s="132"/>
      <c r="V219" s="132"/>
      <c r="AF219" s="132"/>
      <c r="AP219" s="132"/>
      <c r="AZ219" s="132"/>
      <c r="BA219" s="132"/>
      <c r="BJ219" s="132"/>
      <c r="BT219" s="132"/>
      <c r="CD219" s="132"/>
      <c r="CN219" s="132"/>
      <c r="CX219" s="132"/>
      <c r="DH219" s="132"/>
      <c r="DR219" s="132"/>
      <c r="EB219" s="132"/>
      <c r="EL219" s="132"/>
      <c r="EV219" s="132"/>
      <c r="FF219" s="132"/>
      <c r="FP219" s="132"/>
      <c r="FZ219" s="132"/>
      <c r="GJ219" s="132"/>
      <c r="GT219" s="132"/>
      <c r="HD219" s="132"/>
      <c r="HN219" s="132"/>
      <c r="HX219" s="132"/>
    </row>
    <row xmlns:x14ac="http://schemas.microsoft.com/office/spreadsheetml/2009/9/ac" r="220" s="3" customFormat="true" x14ac:dyDescent="0.25">
      <c r="A220" s="391"/>
      <c r="B220" s="132"/>
      <c r="L220" s="132"/>
      <c r="V220" s="132"/>
      <c r="AF220" s="132"/>
      <c r="AP220" s="132"/>
      <c r="AZ220" s="132"/>
      <c r="BA220" s="132"/>
      <c r="BJ220" s="132"/>
      <c r="BT220" s="132"/>
      <c r="CD220" s="132"/>
      <c r="CN220" s="132"/>
      <c r="CX220" s="132"/>
      <c r="DH220" s="132"/>
      <c r="DR220" s="132"/>
      <c r="EB220" s="132"/>
      <c r="EL220" s="132"/>
      <c r="EV220" s="132"/>
      <c r="FF220" s="132"/>
      <c r="FP220" s="132"/>
      <c r="FZ220" s="132"/>
      <c r="GJ220" s="132"/>
      <c r="GT220" s="132"/>
      <c r="HD220" s="132"/>
      <c r="HN220" s="132"/>
      <c r="HX220" s="132"/>
    </row>
    <row xmlns:x14ac="http://schemas.microsoft.com/office/spreadsheetml/2009/9/ac" r="221" s="3" customFormat="true" x14ac:dyDescent="0.25">
      <c r="A221" s="391"/>
      <c r="B221" s="132"/>
      <c r="L221" s="132"/>
      <c r="V221" s="132"/>
      <c r="AF221" s="132"/>
      <c r="AP221" s="132"/>
      <c r="AZ221" s="132"/>
      <c r="BA221" s="132"/>
      <c r="BJ221" s="132"/>
      <c r="BT221" s="132"/>
      <c r="CD221" s="132"/>
      <c r="CN221" s="132"/>
      <c r="CX221" s="132"/>
      <c r="DH221" s="132"/>
      <c r="DR221" s="132"/>
      <c r="EB221" s="132"/>
      <c r="EL221" s="132"/>
      <c r="EV221" s="132"/>
      <c r="FF221" s="132"/>
      <c r="FP221" s="132"/>
      <c r="FZ221" s="132"/>
      <c r="GJ221" s="132"/>
      <c r="GT221" s="132"/>
      <c r="HD221" s="132"/>
      <c r="HN221" s="132"/>
      <c r="HX221" s="132"/>
    </row>
    <row xmlns:x14ac="http://schemas.microsoft.com/office/spreadsheetml/2009/9/ac" r="222" s="3" customFormat="true" x14ac:dyDescent="0.25">
      <c r="A222" s="391"/>
      <c r="B222" s="132"/>
      <c r="L222" s="132"/>
      <c r="V222" s="132"/>
      <c r="AF222" s="132"/>
      <c r="AP222" s="132"/>
      <c r="AZ222" s="132"/>
      <c r="BA222" s="132"/>
      <c r="BJ222" s="132"/>
      <c r="BT222" s="132"/>
      <c r="CD222" s="132"/>
      <c r="CN222" s="132"/>
      <c r="CX222" s="132"/>
      <c r="DH222" s="132"/>
      <c r="DR222" s="132"/>
      <c r="EB222" s="132"/>
      <c r="EL222" s="132"/>
      <c r="EV222" s="132"/>
      <c r="FF222" s="132"/>
      <c r="FP222" s="132"/>
      <c r="FZ222" s="132"/>
      <c r="GJ222" s="132"/>
      <c r="GT222" s="132"/>
      <c r="HD222" s="132"/>
      <c r="HN222" s="132"/>
      <c r="HX222" s="132"/>
    </row>
    <row xmlns:x14ac="http://schemas.microsoft.com/office/spreadsheetml/2009/9/ac" r="223" s="3" customFormat="true" x14ac:dyDescent="0.25">
      <c r="A223" s="391"/>
      <c r="B223" s="132"/>
      <c r="L223" s="132"/>
      <c r="V223" s="132"/>
      <c r="AF223" s="132"/>
      <c r="AP223" s="132"/>
      <c r="AZ223" s="132"/>
      <c r="BA223" s="132"/>
      <c r="BJ223" s="132"/>
      <c r="BT223" s="132"/>
      <c r="CD223" s="132"/>
      <c r="CN223" s="132"/>
      <c r="CX223" s="132"/>
      <c r="DH223" s="132"/>
      <c r="DR223" s="132"/>
      <c r="EB223" s="132"/>
      <c r="EL223" s="132"/>
      <c r="EV223" s="132"/>
      <c r="FF223" s="132"/>
      <c r="FP223" s="132"/>
      <c r="FZ223" s="132"/>
      <c r="GJ223" s="132"/>
      <c r="GT223" s="132"/>
      <c r="HD223" s="132"/>
      <c r="HN223" s="132"/>
      <c r="HX223" s="132"/>
    </row>
    <row xmlns:x14ac="http://schemas.microsoft.com/office/spreadsheetml/2009/9/ac" r="224" s="3" customFormat="true" x14ac:dyDescent="0.25">
      <c r="A224" s="391"/>
      <c r="B224" s="132"/>
      <c r="L224" s="132"/>
      <c r="V224" s="132"/>
      <c r="AF224" s="132"/>
      <c r="AP224" s="132"/>
      <c r="AZ224" s="132"/>
      <c r="BA224" s="132"/>
      <c r="BJ224" s="132"/>
      <c r="BT224" s="132"/>
      <c r="CD224" s="132"/>
      <c r="CN224" s="132"/>
      <c r="CX224" s="132"/>
      <c r="DH224" s="132"/>
      <c r="DR224" s="132"/>
      <c r="EB224" s="132"/>
      <c r="EL224" s="132"/>
      <c r="EV224" s="132"/>
      <c r="FF224" s="132"/>
      <c r="FP224" s="132"/>
      <c r="FZ224" s="132"/>
      <c r="GJ224" s="132"/>
      <c r="GT224" s="132"/>
      <c r="HD224" s="132"/>
      <c r="HN224" s="132"/>
      <c r="HX224" s="132"/>
    </row>
    <row xmlns:x14ac="http://schemas.microsoft.com/office/spreadsheetml/2009/9/ac" r="225" s="3" customFormat="true" x14ac:dyDescent="0.25">
      <c r="A225" s="391"/>
      <c r="B225" s="132"/>
      <c r="L225" s="132"/>
      <c r="V225" s="132"/>
      <c r="AF225" s="132"/>
      <c r="AP225" s="132"/>
      <c r="AZ225" s="132"/>
      <c r="BA225" s="132"/>
      <c r="BJ225" s="132"/>
      <c r="BT225" s="132"/>
      <c r="CD225" s="132"/>
      <c r="CN225" s="132"/>
      <c r="CX225" s="132"/>
      <c r="DH225" s="132"/>
      <c r="DR225" s="132"/>
      <c r="EB225" s="132"/>
      <c r="EL225" s="132"/>
      <c r="EV225" s="132"/>
      <c r="FF225" s="132"/>
      <c r="FP225" s="132"/>
      <c r="FZ225" s="132"/>
      <c r="GJ225" s="132"/>
      <c r="GT225" s="132"/>
      <c r="HD225" s="132"/>
      <c r="HN225" s="132"/>
      <c r="HX225" s="132"/>
    </row>
    <row xmlns:x14ac="http://schemas.microsoft.com/office/spreadsheetml/2009/9/ac" r="226" s="3" customFormat="true" x14ac:dyDescent="0.25">
      <c r="A226" s="391"/>
      <c r="B226" s="132"/>
      <c r="L226" s="132"/>
      <c r="V226" s="132"/>
      <c r="AF226" s="132"/>
      <c r="AP226" s="132"/>
      <c r="AZ226" s="132"/>
      <c r="BA226" s="132"/>
      <c r="BJ226" s="132"/>
      <c r="BT226" s="132"/>
      <c r="CD226" s="132"/>
      <c r="CN226" s="132"/>
      <c r="CX226" s="132"/>
      <c r="DH226" s="132"/>
      <c r="DR226" s="132"/>
      <c r="EB226" s="132"/>
      <c r="EL226" s="132"/>
      <c r="EV226" s="132"/>
      <c r="FF226" s="132"/>
      <c r="FP226" s="132"/>
      <c r="FZ226" s="132"/>
      <c r="GJ226" s="132"/>
      <c r="GT226" s="132"/>
      <c r="HD226" s="132"/>
      <c r="HN226" s="132"/>
      <c r="HX226" s="132"/>
    </row>
    <row xmlns:x14ac="http://schemas.microsoft.com/office/spreadsheetml/2009/9/ac" r="227" s="3" customFormat="true" x14ac:dyDescent="0.25">
      <c r="A227" s="391"/>
      <c r="B227" s="132"/>
      <c r="L227" s="132"/>
      <c r="V227" s="132"/>
      <c r="AF227" s="132"/>
      <c r="AP227" s="132"/>
      <c r="AZ227" s="132"/>
      <c r="BA227" s="132"/>
      <c r="BJ227" s="132"/>
      <c r="BT227" s="132"/>
      <c r="CD227" s="132"/>
      <c r="CN227" s="132"/>
      <c r="CX227" s="132"/>
      <c r="DH227" s="132"/>
      <c r="DR227" s="132"/>
      <c r="EB227" s="132"/>
      <c r="EL227" s="132"/>
      <c r="EV227" s="132"/>
      <c r="FF227" s="132"/>
      <c r="FP227" s="132"/>
      <c r="FZ227" s="132"/>
      <c r="GJ227" s="132"/>
      <c r="GT227" s="132"/>
      <c r="HD227" s="132"/>
      <c r="HN227" s="132"/>
      <c r="HX227" s="132"/>
    </row>
    <row xmlns:x14ac="http://schemas.microsoft.com/office/spreadsheetml/2009/9/ac" r="228" s="3" customFormat="true" x14ac:dyDescent="0.25">
      <c r="A228" s="391"/>
      <c r="B228" s="132"/>
      <c r="L228" s="132"/>
      <c r="V228" s="132"/>
      <c r="AF228" s="132"/>
      <c r="AP228" s="132"/>
      <c r="AZ228" s="132"/>
      <c r="BA228" s="132"/>
      <c r="BJ228" s="132"/>
      <c r="BT228" s="132"/>
      <c r="CD228" s="132"/>
      <c r="CN228" s="132"/>
      <c r="CX228" s="132"/>
      <c r="DH228" s="132"/>
      <c r="DR228" s="132"/>
      <c r="EB228" s="132"/>
      <c r="EL228" s="132"/>
      <c r="EV228" s="132"/>
      <c r="FF228" s="132"/>
      <c r="FP228" s="132"/>
      <c r="FZ228" s="132"/>
      <c r="GJ228" s="132"/>
      <c r="GT228" s="132"/>
      <c r="HD228" s="132"/>
      <c r="HN228" s="132"/>
      <c r="HX228" s="132"/>
    </row>
    <row xmlns:x14ac="http://schemas.microsoft.com/office/spreadsheetml/2009/9/ac" r="229" s="3" customFormat="true" x14ac:dyDescent="0.25">
      <c r="A229" s="391"/>
      <c r="B229" s="132"/>
      <c r="L229" s="132"/>
      <c r="V229" s="132"/>
      <c r="AF229" s="132"/>
      <c r="AP229" s="132"/>
      <c r="AZ229" s="132"/>
      <c r="BA229" s="132"/>
      <c r="BJ229" s="132"/>
      <c r="BT229" s="132"/>
      <c r="CD229" s="132"/>
      <c r="CN229" s="132"/>
      <c r="CX229" s="132"/>
      <c r="DH229" s="132"/>
      <c r="DR229" s="132"/>
      <c r="EB229" s="132"/>
      <c r="EL229" s="132"/>
      <c r="EV229" s="132"/>
      <c r="FF229" s="132"/>
      <c r="FP229" s="132"/>
      <c r="FZ229" s="132"/>
      <c r="GJ229" s="132"/>
      <c r="GT229" s="132"/>
      <c r="HD229" s="132"/>
      <c r="HN229" s="132"/>
      <c r="HX229" s="132"/>
    </row>
    <row xmlns:x14ac="http://schemas.microsoft.com/office/spreadsheetml/2009/9/ac" r="230" s="3" customFormat="true" x14ac:dyDescent="0.25">
      <c r="A230" s="391"/>
      <c r="B230" s="132"/>
      <c r="L230" s="132"/>
      <c r="V230" s="132"/>
      <c r="AF230" s="132"/>
      <c r="AP230" s="132"/>
      <c r="AZ230" s="132"/>
      <c r="BA230" s="132"/>
      <c r="BJ230" s="132"/>
      <c r="BT230" s="132"/>
      <c r="CD230" s="132"/>
      <c r="CN230" s="132"/>
      <c r="CX230" s="132"/>
      <c r="DH230" s="132"/>
      <c r="DR230" s="132"/>
      <c r="EB230" s="132"/>
      <c r="EL230" s="132"/>
      <c r="EV230" s="132"/>
      <c r="FF230" s="132"/>
      <c r="FP230" s="132"/>
      <c r="FZ230" s="132"/>
      <c r="GJ230" s="132"/>
      <c r="GT230" s="132"/>
      <c r="HD230" s="132"/>
      <c r="HN230" s="132"/>
      <c r="HX230" s="132"/>
    </row>
    <row xmlns:x14ac="http://schemas.microsoft.com/office/spreadsheetml/2009/9/ac" r="231" s="3" customFormat="true" x14ac:dyDescent="0.25">
      <c r="A231" s="391"/>
      <c r="B231" s="132"/>
      <c r="L231" s="132"/>
      <c r="V231" s="132"/>
      <c r="AF231" s="132"/>
      <c r="AP231" s="132"/>
      <c r="AZ231" s="132"/>
      <c r="BA231" s="132"/>
      <c r="BJ231" s="132"/>
      <c r="BT231" s="132"/>
      <c r="CD231" s="132"/>
      <c r="CN231" s="132"/>
      <c r="CX231" s="132"/>
      <c r="DH231" s="132"/>
      <c r="DR231" s="132"/>
      <c r="EB231" s="132"/>
      <c r="EL231" s="132"/>
      <c r="EV231" s="132"/>
      <c r="FF231" s="132"/>
      <c r="FP231" s="132"/>
      <c r="FZ231" s="132"/>
      <c r="GJ231" s="132"/>
      <c r="GT231" s="132"/>
      <c r="HD231" s="132"/>
      <c r="HN231" s="132"/>
      <c r="HX231" s="132"/>
    </row>
    <row xmlns:x14ac="http://schemas.microsoft.com/office/spreadsheetml/2009/9/ac" r="232" s="3" customFormat="true" x14ac:dyDescent="0.25">
      <c r="A232" s="391"/>
      <c r="B232" s="132"/>
      <c r="L232" s="132"/>
      <c r="V232" s="132"/>
      <c r="AF232" s="132"/>
      <c r="AP232" s="132"/>
      <c r="AZ232" s="132"/>
      <c r="BA232" s="132"/>
      <c r="BJ232" s="132"/>
      <c r="BT232" s="132"/>
      <c r="CD232" s="132"/>
      <c r="CN232" s="132"/>
      <c r="CX232" s="132"/>
      <c r="DH232" s="132"/>
      <c r="DR232" s="132"/>
      <c r="EB232" s="132"/>
      <c r="EL232" s="132"/>
      <c r="EV232" s="132"/>
      <c r="FF232" s="132"/>
      <c r="FP232" s="132"/>
      <c r="FZ232" s="132"/>
      <c r="GJ232" s="132"/>
      <c r="GT232" s="132"/>
      <c r="HD232" s="132"/>
      <c r="HN232" s="132"/>
      <c r="HX232" s="132"/>
    </row>
    <row xmlns:x14ac="http://schemas.microsoft.com/office/spreadsheetml/2009/9/ac" r="233" s="3" customFormat="true" x14ac:dyDescent="0.25">
      <c r="A233" s="391"/>
      <c r="B233" s="132"/>
      <c r="L233" s="132"/>
      <c r="V233" s="132"/>
      <c r="AF233" s="132"/>
      <c r="AP233" s="132"/>
      <c r="AZ233" s="132"/>
      <c r="BA233" s="132"/>
      <c r="BJ233" s="132"/>
      <c r="BT233" s="132"/>
      <c r="CD233" s="132"/>
      <c r="CN233" s="132"/>
      <c r="CX233" s="132"/>
      <c r="DH233" s="132"/>
      <c r="DR233" s="132"/>
      <c r="EB233" s="132"/>
      <c r="EL233" s="132"/>
      <c r="EV233" s="132"/>
      <c r="FF233" s="132"/>
      <c r="FP233" s="132"/>
      <c r="FZ233" s="132"/>
      <c r="GJ233" s="132"/>
      <c r="GT233" s="132"/>
      <c r="HD233" s="132"/>
      <c r="HN233" s="132"/>
      <c r="HX233" s="132"/>
    </row>
    <row xmlns:x14ac="http://schemas.microsoft.com/office/spreadsheetml/2009/9/ac" r="234" s="3" customFormat="true" x14ac:dyDescent="0.25">
      <c r="A234" s="391"/>
      <c r="B234" s="132"/>
      <c r="L234" s="132"/>
      <c r="V234" s="132"/>
      <c r="AF234" s="132"/>
      <c r="AP234" s="132"/>
      <c r="AZ234" s="132"/>
      <c r="BA234" s="132"/>
      <c r="BJ234" s="132"/>
      <c r="BT234" s="132"/>
      <c r="CD234" s="132"/>
      <c r="CN234" s="132"/>
      <c r="CX234" s="132"/>
      <c r="DH234" s="132"/>
      <c r="DR234" s="132"/>
      <c r="EB234" s="132"/>
      <c r="EL234" s="132"/>
      <c r="EV234" s="132"/>
      <c r="FF234" s="132"/>
      <c r="FP234" s="132"/>
      <c r="FZ234" s="132"/>
      <c r="GJ234" s="132"/>
      <c r="GT234" s="132"/>
      <c r="HD234" s="132"/>
      <c r="HN234" s="132"/>
      <c r="HX234" s="132"/>
    </row>
    <row xmlns:x14ac="http://schemas.microsoft.com/office/spreadsheetml/2009/9/ac" r="235" s="3" customFormat="true" x14ac:dyDescent="0.25">
      <c r="A235" s="391"/>
      <c r="B235" s="132"/>
      <c r="L235" s="132"/>
      <c r="V235" s="132"/>
      <c r="AF235" s="132"/>
      <c r="AP235" s="132"/>
      <c r="AZ235" s="132"/>
      <c r="BA235" s="132"/>
      <c r="BJ235" s="132"/>
      <c r="BT235" s="132"/>
      <c r="CD235" s="132"/>
      <c r="CN235" s="132"/>
      <c r="CX235" s="132"/>
      <c r="DH235" s="132"/>
      <c r="DR235" s="132"/>
      <c r="EB235" s="132"/>
      <c r="EL235" s="132"/>
      <c r="EV235" s="132"/>
      <c r="FF235" s="132"/>
      <c r="FP235" s="132"/>
      <c r="FZ235" s="132"/>
      <c r="GJ235" s="132"/>
      <c r="GT235" s="132"/>
      <c r="HD235" s="132"/>
      <c r="HN235" s="132"/>
      <c r="HX235" s="132"/>
    </row>
    <row xmlns:x14ac="http://schemas.microsoft.com/office/spreadsheetml/2009/9/ac" r="236" s="3" customFormat="true" x14ac:dyDescent="0.25">
      <c r="A236" s="391"/>
      <c r="B236" s="132"/>
      <c r="L236" s="132"/>
      <c r="V236" s="132"/>
      <c r="AF236" s="132"/>
      <c r="AP236" s="132"/>
      <c r="AZ236" s="132"/>
      <c r="BA236" s="132"/>
      <c r="BJ236" s="132"/>
      <c r="BT236" s="132"/>
      <c r="CD236" s="132"/>
      <c r="CN236" s="132"/>
      <c r="CX236" s="132"/>
      <c r="DH236" s="132"/>
      <c r="DR236" s="132"/>
      <c r="EB236" s="132"/>
      <c r="EL236" s="132"/>
      <c r="EV236" s="132"/>
      <c r="FF236" s="132"/>
      <c r="FP236" s="132"/>
      <c r="FZ236" s="132"/>
      <c r="GJ236" s="132"/>
      <c r="GT236" s="132"/>
      <c r="HD236" s="132"/>
      <c r="HN236" s="132"/>
      <c r="HX236" s="132"/>
    </row>
    <row xmlns:x14ac="http://schemas.microsoft.com/office/spreadsheetml/2009/9/ac" r="237" s="3" customFormat="true" x14ac:dyDescent="0.25">
      <c r="A237" s="391"/>
      <c r="B237" s="132"/>
      <c r="L237" s="132"/>
      <c r="V237" s="132"/>
      <c r="AF237" s="132"/>
      <c r="AP237" s="132"/>
      <c r="AZ237" s="132"/>
      <c r="BA237" s="132"/>
      <c r="BJ237" s="132"/>
      <c r="BT237" s="132"/>
      <c r="CD237" s="132"/>
      <c r="CN237" s="132"/>
      <c r="CX237" s="132"/>
      <c r="DH237" s="132"/>
      <c r="DR237" s="132"/>
      <c r="EB237" s="132"/>
      <c r="EL237" s="132"/>
      <c r="EV237" s="132"/>
      <c r="FF237" s="132"/>
      <c r="FP237" s="132"/>
      <c r="FZ237" s="132"/>
      <c r="GJ237" s="132"/>
      <c r="GT237" s="132"/>
      <c r="HD237" s="132"/>
      <c r="HN237" s="132"/>
      <c r="HX237" s="132"/>
    </row>
    <row xmlns:x14ac="http://schemas.microsoft.com/office/spreadsheetml/2009/9/ac" r="238" s="3" customFormat="true" x14ac:dyDescent="0.25">
      <c r="A238" s="391"/>
      <c r="B238" s="132"/>
      <c r="L238" s="132"/>
      <c r="V238" s="132"/>
      <c r="AF238" s="132"/>
      <c r="AP238" s="132"/>
      <c r="AZ238" s="132"/>
      <c r="BA238" s="132"/>
      <c r="BJ238" s="132"/>
      <c r="BT238" s="132"/>
      <c r="CD238" s="132"/>
      <c r="CN238" s="132"/>
      <c r="CX238" s="132"/>
      <c r="DH238" s="132"/>
      <c r="DR238" s="132"/>
      <c r="EB238" s="132"/>
      <c r="EL238" s="132"/>
      <c r="EV238" s="132"/>
      <c r="FF238" s="132"/>
      <c r="FP238" s="132"/>
      <c r="FZ238" s="132"/>
      <c r="GJ238" s="132"/>
      <c r="GT238" s="132"/>
      <c r="HD238" s="132"/>
      <c r="HN238" s="132"/>
      <c r="HX238" s="132"/>
    </row>
    <row xmlns:x14ac="http://schemas.microsoft.com/office/spreadsheetml/2009/9/ac" r="239" s="3" customFormat="true" x14ac:dyDescent="0.25">
      <c r="A239" s="391"/>
      <c r="B239" s="132"/>
      <c r="L239" s="132"/>
      <c r="V239" s="132"/>
      <c r="AF239" s="132"/>
      <c r="AP239" s="132"/>
      <c r="AZ239" s="132"/>
      <c r="BA239" s="132"/>
      <c r="BJ239" s="132"/>
      <c r="BT239" s="132"/>
      <c r="CD239" s="132"/>
      <c r="CN239" s="132"/>
      <c r="CX239" s="132"/>
      <c r="DH239" s="132"/>
      <c r="DR239" s="132"/>
      <c r="EB239" s="132"/>
      <c r="EL239" s="132"/>
      <c r="EV239" s="132"/>
      <c r="FF239" s="132"/>
      <c r="FP239" s="132"/>
      <c r="FZ239" s="132"/>
      <c r="GJ239" s="132"/>
      <c r="GT239" s="132"/>
      <c r="HD239" s="132"/>
      <c r="HN239" s="132"/>
      <c r="HX239" s="132"/>
    </row>
    <row xmlns:x14ac="http://schemas.microsoft.com/office/spreadsheetml/2009/9/ac" r="240" s="3" customFormat="true" x14ac:dyDescent="0.25">
      <c r="A240" s="391"/>
      <c r="B240" s="132"/>
      <c r="L240" s="132"/>
      <c r="V240" s="132"/>
      <c r="AF240" s="132"/>
      <c r="AP240" s="132"/>
      <c r="AZ240" s="132"/>
      <c r="BA240" s="132"/>
      <c r="BJ240" s="132"/>
      <c r="BT240" s="132"/>
      <c r="CD240" s="132"/>
      <c r="CN240" s="132"/>
      <c r="CX240" s="132"/>
      <c r="DH240" s="132"/>
      <c r="DR240" s="132"/>
      <c r="EB240" s="132"/>
      <c r="EL240" s="132"/>
      <c r="EV240" s="132"/>
      <c r="FF240" s="132"/>
      <c r="FP240" s="132"/>
      <c r="FZ240" s="132"/>
      <c r="GJ240" s="132"/>
      <c r="GT240" s="132"/>
      <c r="HD240" s="132"/>
      <c r="HN240" s="132"/>
      <c r="HX240" s="132"/>
    </row>
    <row xmlns:x14ac="http://schemas.microsoft.com/office/spreadsheetml/2009/9/ac" r="241" s="3" customFormat="true" x14ac:dyDescent="0.25">
      <c r="A241" s="391"/>
      <c r="B241" s="132"/>
      <c r="L241" s="132"/>
      <c r="V241" s="132"/>
      <c r="AF241" s="132"/>
      <c r="AP241" s="132"/>
      <c r="AZ241" s="132"/>
      <c r="BA241" s="132"/>
      <c r="BJ241" s="132"/>
      <c r="BT241" s="132"/>
      <c r="CD241" s="132"/>
      <c r="CN241" s="132"/>
      <c r="CX241" s="132"/>
      <c r="DH241" s="132"/>
      <c r="DR241" s="132"/>
      <c r="EB241" s="132"/>
      <c r="EL241" s="132"/>
      <c r="EV241" s="132"/>
      <c r="FF241" s="132"/>
      <c r="FP241" s="132"/>
      <c r="FZ241" s="132"/>
      <c r="GJ241" s="132"/>
      <c r="GT241" s="132"/>
      <c r="HD241" s="132"/>
      <c r="HN241" s="132"/>
      <c r="HX241" s="132"/>
    </row>
    <row xmlns:x14ac="http://schemas.microsoft.com/office/spreadsheetml/2009/9/ac" r="242" s="3" customFormat="true" x14ac:dyDescent="0.25">
      <c r="A242" s="391"/>
      <c r="B242" s="132"/>
      <c r="L242" s="132"/>
      <c r="V242" s="132"/>
      <c r="AF242" s="132"/>
      <c r="AP242" s="132"/>
      <c r="AZ242" s="132"/>
      <c r="BA242" s="132"/>
      <c r="BJ242" s="132"/>
      <c r="BT242" s="132"/>
      <c r="CD242" s="132"/>
      <c r="CN242" s="132"/>
      <c r="CX242" s="132"/>
      <c r="DH242" s="132"/>
      <c r="DR242" s="132"/>
      <c r="EB242" s="132"/>
      <c r="EL242" s="132"/>
      <c r="EV242" s="132"/>
      <c r="FF242" s="132"/>
      <c r="FP242" s="132"/>
      <c r="FZ242" s="132"/>
      <c r="GJ242" s="132"/>
      <c r="GT242" s="132"/>
      <c r="HD242" s="132"/>
      <c r="HN242" s="132"/>
      <c r="HX242" s="132"/>
    </row>
    <row xmlns:x14ac="http://schemas.microsoft.com/office/spreadsheetml/2009/9/ac" r="243" s="3" customFormat="true" x14ac:dyDescent="0.25">
      <c r="A243" s="391"/>
      <c r="B243" s="132"/>
      <c r="L243" s="132"/>
      <c r="V243" s="132"/>
      <c r="AF243" s="132"/>
      <c r="AP243" s="132"/>
      <c r="AZ243" s="132"/>
      <c r="BA243" s="132"/>
      <c r="BJ243" s="132"/>
      <c r="BT243" s="132"/>
      <c r="CD243" s="132"/>
      <c r="CN243" s="132"/>
      <c r="CX243" s="132"/>
      <c r="DH243" s="132"/>
      <c r="DR243" s="132"/>
      <c r="EB243" s="132"/>
      <c r="EL243" s="132"/>
      <c r="EV243" s="132"/>
      <c r="FF243" s="132"/>
      <c r="FP243" s="132"/>
      <c r="FZ243" s="132"/>
      <c r="GJ243" s="132"/>
      <c r="GT243" s="132"/>
      <c r="HD243" s="132"/>
      <c r="HN243" s="132"/>
      <c r="HX243" s="132"/>
    </row>
    <row xmlns:x14ac="http://schemas.microsoft.com/office/spreadsheetml/2009/9/ac" r="244" s="3" customFormat="true" x14ac:dyDescent="0.25">
      <c r="A244" s="391"/>
      <c r="B244" s="132"/>
      <c r="L244" s="132"/>
      <c r="V244" s="132"/>
      <c r="AF244" s="132"/>
      <c r="AP244" s="132"/>
      <c r="AZ244" s="132"/>
      <c r="BA244" s="132"/>
      <c r="BJ244" s="132"/>
      <c r="BT244" s="132"/>
      <c r="CD244" s="132"/>
      <c r="CN244" s="132"/>
      <c r="CX244" s="132"/>
      <c r="DH244" s="132"/>
      <c r="DR244" s="132"/>
      <c r="EB244" s="132"/>
      <c r="EL244" s="132"/>
      <c r="EV244" s="132"/>
      <c r="FF244" s="132"/>
      <c r="FP244" s="132"/>
      <c r="FZ244" s="132"/>
      <c r="GJ244" s="132"/>
      <c r="GT244" s="132"/>
      <c r="HD244" s="132"/>
      <c r="HN244" s="132"/>
      <c r="HX244" s="132"/>
    </row>
    <row xmlns:x14ac="http://schemas.microsoft.com/office/spreadsheetml/2009/9/ac" r="245" s="3" customFormat="true" x14ac:dyDescent="0.25">
      <c r="A245" s="391"/>
      <c r="B245" s="132"/>
      <c r="L245" s="132"/>
      <c r="V245" s="132"/>
      <c r="AF245" s="132"/>
      <c r="AP245" s="132"/>
      <c r="AZ245" s="132"/>
      <c r="BA245" s="132"/>
      <c r="BJ245" s="132"/>
      <c r="BT245" s="132"/>
      <c r="CD245" s="132"/>
      <c r="CN245" s="132"/>
      <c r="CX245" s="132"/>
      <c r="DH245" s="132"/>
      <c r="DR245" s="132"/>
      <c r="EB245" s="132"/>
      <c r="EL245" s="132"/>
      <c r="EV245" s="132"/>
      <c r="FF245" s="132"/>
      <c r="FP245" s="132"/>
      <c r="FZ245" s="132"/>
      <c r="GJ245" s="132"/>
      <c r="GT245" s="132"/>
      <c r="HD245" s="132"/>
      <c r="HN245" s="132"/>
      <c r="HX245" s="132"/>
    </row>
    <row xmlns:x14ac="http://schemas.microsoft.com/office/spreadsheetml/2009/9/ac" r="246" s="3" customFormat="true" x14ac:dyDescent="0.25">
      <c r="A246" s="391"/>
      <c r="B246" s="132"/>
      <c r="L246" s="132"/>
      <c r="V246" s="132"/>
      <c r="AF246" s="132"/>
      <c r="AP246" s="132"/>
      <c r="AZ246" s="132"/>
      <c r="BA246" s="132"/>
      <c r="BJ246" s="132"/>
      <c r="BT246" s="132"/>
      <c r="CD246" s="132"/>
      <c r="CN246" s="132"/>
      <c r="CX246" s="132"/>
      <c r="DH246" s="132"/>
      <c r="DR246" s="132"/>
      <c r="EB246" s="132"/>
      <c r="EL246" s="132"/>
      <c r="EV246" s="132"/>
      <c r="FF246" s="132"/>
      <c r="FP246" s="132"/>
      <c r="FZ246" s="132"/>
      <c r="GJ246" s="132"/>
      <c r="GT246" s="132"/>
      <c r="HD246" s="132"/>
      <c r="HN246" s="132"/>
      <c r="HX246" s="132"/>
    </row>
    <row xmlns:x14ac="http://schemas.microsoft.com/office/spreadsheetml/2009/9/ac" r="247" s="3" customFormat="true" x14ac:dyDescent="0.25">
      <c r="A247" s="391"/>
      <c r="B247" s="132"/>
      <c r="L247" s="132"/>
      <c r="V247" s="132"/>
      <c r="AF247" s="132"/>
      <c r="AP247" s="132"/>
      <c r="AZ247" s="132"/>
      <c r="BA247" s="132"/>
      <c r="BJ247" s="132"/>
      <c r="BT247" s="132"/>
      <c r="CD247" s="132"/>
      <c r="CN247" s="132"/>
      <c r="CX247" s="132"/>
      <c r="DH247" s="132"/>
      <c r="DR247" s="132"/>
      <c r="EB247" s="132"/>
      <c r="EL247" s="132"/>
      <c r="EV247" s="132"/>
      <c r="FF247" s="132"/>
      <c r="FP247" s="132"/>
      <c r="FZ247" s="132"/>
      <c r="GJ247" s="132"/>
      <c r="GT247" s="132"/>
      <c r="HD247" s="132"/>
      <c r="HN247" s="132"/>
      <c r="HX247" s="132"/>
    </row>
    <row xmlns:x14ac="http://schemas.microsoft.com/office/spreadsheetml/2009/9/ac" r="248" s="3" customFormat="true" x14ac:dyDescent="0.25">
      <c r="A248" s="391"/>
      <c r="B248" s="132"/>
      <c r="L248" s="132"/>
      <c r="V248" s="132"/>
      <c r="AF248" s="132"/>
      <c r="AP248" s="132"/>
      <c r="AZ248" s="132"/>
      <c r="BA248" s="132"/>
      <c r="BJ248" s="132"/>
      <c r="BT248" s="132"/>
      <c r="CD248" s="132"/>
      <c r="CN248" s="132"/>
      <c r="CX248" s="132"/>
      <c r="DH248" s="132"/>
      <c r="DR248" s="132"/>
      <c r="EB248" s="132"/>
      <c r="EL248" s="132"/>
      <c r="EV248" s="132"/>
      <c r="FF248" s="132"/>
      <c r="FP248" s="132"/>
      <c r="FZ248" s="132"/>
      <c r="GJ248" s="132"/>
      <c r="GT248" s="132"/>
      <c r="HD248" s="132"/>
      <c r="HN248" s="132"/>
      <c r="HX248" s="132"/>
    </row>
    <row xmlns:x14ac="http://schemas.microsoft.com/office/spreadsheetml/2009/9/ac" r="249" s="3" customFormat="true" x14ac:dyDescent="0.25">
      <c r="A249" s="391"/>
      <c r="B249" s="132"/>
      <c r="L249" s="132"/>
      <c r="V249" s="132"/>
      <c r="AF249" s="132"/>
      <c r="AP249" s="132"/>
      <c r="AZ249" s="132"/>
      <c r="BA249" s="132"/>
      <c r="BJ249" s="132"/>
      <c r="BT249" s="132"/>
      <c r="CD249" s="132"/>
      <c r="CN249" s="132"/>
      <c r="CX249" s="132"/>
      <c r="DH249" s="132"/>
      <c r="DR249" s="132"/>
      <c r="EB249" s="132"/>
      <c r="EL249" s="132"/>
      <c r="EV249" s="132"/>
      <c r="FF249" s="132"/>
      <c r="FP249" s="132"/>
      <c r="FZ249" s="132"/>
      <c r="GJ249" s="132"/>
      <c r="GT249" s="132"/>
      <c r="HD249" s="132"/>
      <c r="HN249" s="132"/>
      <c r="HX249" s="132"/>
    </row>
    <row xmlns:x14ac="http://schemas.microsoft.com/office/spreadsheetml/2009/9/ac" r="250" s="3" customFormat="true" x14ac:dyDescent="0.25">
      <c r="A250" s="391"/>
      <c r="B250" s="132"/>
      <c r="L250" s="132"/>
      <c r="V250" s="132"/>
      <c r="AF250" s="132"/>
      <c r="AP250" s="132"/>
      <c r="AZ250" s="132"/>
      <c r="BA250" s="132"/>
      <c r="BJ250" s="132"/>
      <c r="BT250" s="132"/>
      <c r="CD250" s="132"/>
      <c r="CN250" s="132"/>
      <c r="CX250" s="132"/>
      <c r="DH250" s="132"/>
      <c r="DR250" s="132"/>
      <c r="EB250" s="132"/>
      <c r="EL250" s="132"/>
      <c r="EV250" s="132"/>
      <c r="FF250" s="132"/>
      <c r="FP250" s="132"/>
      <c r="FZ250" s="132"/>
      <c r="GJ250" s="132"/>
      <c r="GT250" s="132"/>
      <c r="HD250" s="132"/>
      <c r="HN250" s="132"/>
      <c r="HX250" s="132"/>
    </row>
    <row xmlns:x14ac="http://schemas.microsoft.com/office/spreadsheetml/2009/9/ac" r="251" s="3" customFormat="true" x14ac:dyDescent="0.25">
      <c r="A251" s="391"/>
      <c r="B251" s="132"/>
      <c r="L251" s="132"/>
      <c r="V251" s="132"/>
      <c r="AF251" s="132"/>
      <c r="AP251" s="132"/>
      <c r="AZ251" s="132"/>
      <c r="BA251" s="132"/>
      <c r="BJ251" s="132"/>
      <c r="BT251" s="132"/>
      <c r="CD251" s="132"/>
      <c r="CN251" s="132"/>
      <c r="CX251" s="132"/>
      <c r="DH251" s="132"/>
      <c r="DR251" s="132"/>
      <c r="EB251" s="132"/>
      <c r="EL251" s="132"/>
      <c r="EV251" s="132"/>
      <c r="FF251" s="132"/>
      <c r="FP251" s="132"/>
      <c r="FZ251" s="132"/>
      <c r="GJ251" s="132"/>
      <c r="GT251" s="132"/>
      <c r="HD251" s="132"/>
      <c r="HN251" s="132"/>
      <c r="HX251" s="132"/>
    </row>
    <row xmlns:x14ac="http://schemas.microsoft.com/office/spreadsheetml/2009/9/ac" r="252" s="3" customFormat="true" x14ac:dyDescent="0.25">
      <c r="A252" s="391"/>
      <c r="B252" s="132"/>
      <c r="L252" s="132"/>
      <c r="V252" s="132"/>
      <c r="AF252" s="132"/>
      <c r="AP252" s="132"/>
      <c r="AZ252" s="132"/>
      <c r="BA252" s="132"/>
      <c r="BJ252" s="132"/>
      <c r="BT252" s="132"/>
      <c r="CD252" s="132"/>
      <c r="CN252" s="132"/>
      <c r="CX252" s="132"/>
      <c r="DH252" s="132"/>
      <c r="DR252" s="132"/>
      <c r="EB252" s="132"/>
      <c r="EL252" s="132"/>
      <c r="EV252" s="132"/>
      <c r="FF252" s="132"/>
      <c r="FP252" s="132"/>
      <c r="FZ252" s="132"/>
      <c r="GJ252" s="132"/>
      <c r="GT252" s="132"/>
      <c r="HD252" s="132"/>
      <c r="HN252" s="132"/>
      <c r="HX252" s="132"/>
    </row>
    <row xmlns:x14ac="http://schemas.microsoft.com/office/spreadsheetml/2009/9/ac" r="253" s="3" customFormat="true" x14ac:dyDescent="0.25">
      <c r="A253" s="391"/>
      <c r="B253" s="132"/>
      <c r="L253" s="132"/>
      <c r="V253" s="132"/>
      <c r="AF253" s="132"/>
      <c r="AP253" s="132"/>
      <c r="AZ253" s="132"/>
      <c r="BA253" s="132"/>
      <c r="BJ253" s="132"/>
      <c r="BT253" s="132"/>
      <c r="CD253" s="132"/>
      <c r="CN253" s="132"/>
      <c r="CX253" s="132"/>
      <c r="DH253" s="132"/>
      <c r="DR253" s="132"/>
      <c r="EB253" s="132"/>
      <c r="EL253" s="132"/>
      <c r="EV253" s="132"/>
      <c r="FF253" s="132"/>
      <c r="FP253" s="132"/>
      <c r="FZ253" s="132"/>
      <c r="GJ253" s="132"/>
      <c r="GT253" s="132"/>
      <c r="HD253" s="132"/>
      <c r="HN253" s="132"/>
      <c r="HX253" s="132"/>
    </row>
    <row xmlns:x14ac="http://schemas.microsoft.com/office/spreadsheetml/2009/9/ac" r="254" s="3" customFormat="true" x14ac:dyDescent="0.25">
      <c r="A254" s="391"/>
      <c r="B254" s="132"/>
      <c r="L254" s="132"/>
      <c r="V254" s="132"/>
      <c r="AF254" s="132"/>
      <c r="AP254" s="132"/>
      <c r="AZ254" s="132"/>
      <c r="BA254" s="132"/>
      <c r="BJ254" s="132"/>
      <c r="BT254" s="132"/>
      <c r="CD254" s="132"/>
      <c r="CN254" s="132"/>
      <c r="CX254" s="132"/>
      <c r="DH254" s="132"/>
      <c r="DR254" s="132"/>
      <c r="EB254" s="132"/>
      <c r="EL254" s="132"/>
      <c r="EV254" s="132"/>
      <c r="FF254" s="132"/>
      <c r="FP254" s="132"/>
      <c r="FZ254" s="132"/>
      <c r="GJ254" s="132"/>
      <c r="GT254" s="132"/>
      <c r="HD254" s="132"/>
      <c r="HN254" s="132"/>
      <c r="HX254" s="132"/>
    </row>
    <row xmlns:x14ac="http://schemas.microsoft.com/office/spreadsheetml/2009/9/ac" r="255" s="3" customFormat="true" x14ac:dyDescent="0.25">
      <c r="A255" s="391"/>
      <c r="B255" s="132"/>
      <c r="L255" s="132"/>
      <c r="V255" s="132"/>
      <c r="AF255" s="132"/>
      <c r="AP255" s="132"/>
      <c r="AZ255" s="132"/>
      <c r="BA255" s="132"/>
      <c r="BJ255" s="132"/>
      <c r="BT255" s="132"/>
      <c r="CD255" s="132"/>
      <c r="CN255" s="132"/>
      <c r="CX255" s="132"/>
      <c r="DH255" s="132"/>
      <c r="DR255" s="132"/>
      <c r="EB255" s="132"/>
      <c r="EL255" s="132"/>
      <c r="EV255" s="132"/>
      <c r="FF255" s="132"/>
      <c r="FP255" s="132"/>
      <c r="FZ255" s="132"/>
      <c r="GJ255" s="132"/>
      <c r="GT255" s="132"/>
      <c r="HD255" s="132"/>
      <c r="HN255" s="132"/>
      <c r="HX255" s="132"/>
    </row>
    <row xmlns:x14ac="http://schemas.microsoft.com/office/spreadsheetml/2009/9/ac" r="256" s="3" customFormat="true" x14ac:dyDescent="0.25">
      <c r="A256" s="391"/>
      <c r="B256" s="132"/>
      <c r="L256" s="132"/>
      <c r="V256" s="132"/>
      <c r="AF256" s="132"/>
      <c r="AP256" s="132"/>
      <c r="AZ256" s="132"/>
      <c r="BA256" s="132"/>
      <c r="BJ256" s="132"/>
      <c r="BT256" s="132"/>
      <c r="CD256" s="132"/>
      <c r="CN256" s="132"/>
      <c r="CX256" s="132"/>
      <c r="DH256" s="132"/>
      <c r="DR256" s="132"/>
      <c r="EB256" s="132"/>
      <c r="EL256" s="132"/>
      <c r="EV256" s="132"/>
      <c r="FF256" s="132"/>
      <c r="FP256" s="132"/>
      <c r="FZ256" s="132"/>
      <c r="GJ256" s="132"/>
      <c r="GT256" s="132"/>
      <c r="HD256" s="132"/>
      <c r="HN256" s="132"/>
      <c r="HX256" s="132"/>
    </row>
    <row xmlns:x14ac="http://schemas.microsoft.com/office/spreadsheetml/2009/9/ac" r="257" s="3" customFormat="true" x14ac:dyDescent="0.25">
      <c r="A257" s="391"/>
      <c r="B257" s="132"/>
      <c r="L257" s="132"/>
      <c r="V257" s="132"/>
      <c r="AF257" s="132"/>
      <c r="AP257" s="132"/>
      <c r="AZ257" s="132"/>
      <c r="BA257" s="132"/>
      <c r="BJ257" s="132"/>
      <c r="BT257" s="132"/>
      <c r="CD257" s="132"/>
      <c r="CN257" s="132"/>
      <c r="CX257" s="132"/>
      <c r="DH257" s="132"/>
      <c r="DR257" s="132"/>
      <c r="EB257" s="132"/>
      <c r="EL257" s="132"/>
      <c r="EV257" s="132"/>
      <c r="FF257" s="132"/>
      <c r="FP257" s="132"/>
      <c r="FZ257" s="132"/>
      <c r="GJ257" s="132"/>
      <c r="GT257" s="132"/>
      <c r="HD257" s="132"/>
      <c r="HN257" s="132"/>
      <c r="HX257" s="132"/>
    </row>
    <row xmlns:x14ac="http://schemas.microsoft.com/office/spreadsheetml/2009/9/ac" r="258" s="3" customFormat="true" x14ac:dyDescent="0.25">
      <c r="A258" s="391"/>
      <c r="B258" s="132"/>
      <c r="L258" s="132"/>
      <c r="V258" s="132"/>
      <c r="AF258" s="132"/>
      <c r="AP258" s="132"/>
      <c r="AZ258" s="132"/>
      <c r="BA258" s="132"/>
      <c r="BJ258" s="132"/>
      <c r="BT258" s="132"/>
      <c r="CD258" s="132"/>
      <c r="CN258" s="132"/>
      <c r="CX258" s="132"/>
      <c r="DH258" s="132"/>
      <c r="DR258" s="132"/>
      <c r="EB258" s="132"/>
      <c r="EL258" s="132"/>
      <c r="EV258" s="132"/>
      <c r="FF258" s="132"/>
      <c r="FP258" s="132"/>
      <c r="FZ258" s="132"/>
      <c r="GJ258" s="132"/>
      <c r="GT258" s="132"/>
      <c r="HD258" s="132"/>
      <c r="HN258" s="132"/>
      <c r="HX258" s="132"/>
    </row>
    <row xmlns:x14ac="http://schemas.microsoft.com/office/spreadsheetml/2009/9/ac" r="259" s="3" customFormat="true" x14ac:dyDescent="0.25">
      <c r="A259" s="391"/>
      <c r="B259" s="132"/>
      <c r="L259" s="132"/>
      <c r="V259" s="132"/>
      <c r="AF259" s="132"/>
      <c r="AP259" s="132"/>
      <c r="AZ259" s="132"/>
      <c r="BA259" s="132"/>
      <c r="BJ259" s="132"/>
      <c r="BT259" s="132"/>
      <c r="CD259" s="132"/>
      <c r="CN259" s="132"/>
      <c r="CX259" s="132"/>
      <c r="DH259" s="132"/>
      <c r="DR259" s="132"/>
      <c r="EB259" s="132"/>
      <c r="EL259" s="132"/>
      <c r="EV259" s="132"/>
      <c r="FF259" s="132"/>
      <c r="FP259" s="132"/>
      <c r="FZ259" s="132"/>
      <c r="GJ259" s="132"/>
      <c r="GT259" s="132"/>
      <c r="HD259" s="132"/>
      <c r="HN259" s="132"/>
      <c r="HX259" s="132"/>
    </row>
    <row xmlns:x14ac="http://schemas.microsoft.com/office/spreadsheetml/2009/9/ac" r="260" s="3" customFormat="true" x14ac:dyDescent="0.25">
      <c r="A260" s="391"/>
      <c r="B260" s="132"/>
      <c r="L260" s="132"/>
      <c r="V260" s="132"/>
      <c r="AF260" s="132"/>
      <c r="AP260" s="132"/>
      <c r="AZ260" s="132"/>
      <c r="BA260" s="132"/>
      <c r="BJ260" s="132"/>
      <c r="BT260" s="132"/>
      <c r="CD260" s="132"/>
      <c r="CN260" s="132"/>
      <c r="CX260" s="132"/>
      <c r="DH260" s="132"/>
      <c r="DR260" s="132"/>
      <c r="EB260" s="132"/>
      <c r="EL260" s="132"/>
      <c r="EV260" s="132"/>
      <c r="FF260" s="132"/>
      <c r="FP260" s="132"/>
      <c r="FZ260" s="132"/>
      <c r="GJ260" s="132"/>
      <c r="GT260" s="132"/>
      <c r="HD260" s="132"/>
      <c r="HN260" s="132"/>
      <c r="HX260" s="132"/>
    </row>
    <row xmlns:x14ac="http://schemas.microsoft.com/office/spreadsheetml/2009/9/ac" r="261" s="3" customFormat="true" x14ac:dyDescent="0.25">
      <c r="A261" s="391"/>
      <c r="B261" s="132"/>
      <c r="L261" s="132"/>
      <c r="V261" s="132"/>
      <c r="AF261" s="132"/>
      <c r="AP261" s="132"/>
      <c r="AZ261" s="132"/>
      <c r="BA261" s="132"/>
      <c r="BJ261" s="132"/>
      <c r="BT261" s="132"/>
      <c r="CD261" s="132"/>
      <c r="CN261" s="132"/>
      <c r="CX261" s="132"/>
      <c r="DH261" s="132"/>
      <c r="DR261" s="132"/>
      <c r="EB261" s="132"/>
      <c r="EL261" s="132"/>
      <c r="EV261" s="132"/>
      <c r="FF261" s="132"/>
      <c r="FP261" s="132"/>
      <c r="FZ261" s="132"/>
      <c r="GJ261" s="132"/>
      <c r="GT261" s="132"/>
      <c r="HD261" s="132"/>
      <c r="HN261" s="132"/>
      <c r="HX261" s="132"/>
    </row>
    <row xmlns:x14ac="http://schemas.microsoft.com/office/spreadsheetml/2009/9/ac" r="262" s="3" customFormat="true" x14ac:dyDescent="0.25">
      <c r="A262" s="391"/>
      <c r="B262" s="132"/>
      <c r="L262" s="132"/>
      <c r="V262" s="132"/>
      <c r="AF262" s="132"/>
      <c r="AP262" s="132"/>
      <c r="AZ262" s="132"/>
      <c r="BA262" s="132"/>
      <c r="BJ262" s="132"/>
      <c r="BT262" s="132"/>
      <c r="CD262" s="132"/>
      <c r="CN262" s="132"/>
      <c r="CX262" s="132"/>
      <c r="DH262" s="132"/>
      <c r="DR262" s="132"/>
      <c r="EB262" s="132"/>
      <c r="EL262" s="132"/>
      <c r="EV262" s="132"/>
      <c r="FF262" s="132"/>
      <c r="FP262" s="132"/>
      <c r="FZ262" s="132"/>
      <c r="GJ262" s="132"/>
      <c r="GT262" s="132"/>
      <c r="HD262" s="132"/>
      <c r="HN262" s="132"/>
      <c r="HX262" s="132"/>
    </row>
    <row xmlns:x14ac="http://schemas.microsoft.com/office/spreadsheetml/2009/9/ac" r="263" s="3" customFormat="true" x14ac:dyDescent="0.25">
      <c r="A263" s="391"/>
      <c r="B263" s="132"/>
      <c r="L263" s="132"/>
      <c r="V263" s="132"/>
      <c r="AF263" s="132"/>
      <c r="AP263" s="132"/>
      <c r="AZ263" s="132"/>
      <c r="BA263" s="132"/>
      <c r="BJ263" s="132"/>
      <c r="BT263" s="132"/>
      <c r="CD263" s="132"/>
      <c r="CN263" s="132"/>
      <c r="CX263" s="132"/>
      <c r="DH263" s="132"/>
      <c r="DR263" s="132"/>
      <c r="EB263" s="132"/>
      <c r="EL263" s="132"/>
      <c r="EV263" s="132"/>
      <c r="FF263" s="132"/>
      <c r="FP263" s="132"/>
      <c r="FZ263" s="132"/>
      <c r="GJ263" s="132"/>
      <c r="GT263" s="132"/>
      <c r="HD263" s="132"/>
      <c r="HN263" s="132"/>
      <c r="HX263" s="132"/>
    </row>
    <row xmlns:x14ac="http://schemas.microsoft.com/office/spreadsheetml/2009/9/ac" r="264" s="3" customFormat="true" x14ac:dyDescent="0.25">
      <c r="A264" s="391"/>
      <c r="B264" s="132"/>
      <c r="L264" s="132"/>
      <c r="V264" s="132"/>
      <c r="AF264" s="132"/>
      <c r="AP264" s="132"/>
      <c r="AZ264" s="132"/>
      <c r="BA264" s="132"/>
      <c r="BJ264" s="132"/>
      <c r="BT264" s="132"/>
      <c r="CD264" s="132"/>
      <c r="CN264" s="132"/>
      <c r="CX264" s="132"/>
      <c r="DH264" s="132"/>
      <c r="DR264" s="132"/>
      <c r="EB264" s="132"/>
      <c r="EL264" s="132"/>
      <c r="EV264" s="132"/>
      <c r="FF264" s="132"/>
      <c r="FP264" s="132"/>
      <c r="FZ264" s="132"/>
      <c r="GJ264" s="132"/>
      <c r="GT264" s="132"/>
      <c r="HD264" s="132"/>
      <c r="HN264" s="132"/>
      <c r="HX264" s="132"/>
    </row>
    <row xmlns:x14ac="http://schemas.microsoft.com/office/spreadsheetml/2009/9/ac" r="265" s="3" customFormat="true" x14ac:dyDescent="0.25">
      <c r="A265" s="391"/>
      <c r="B265" s="132"/>
      <c r="L265" s="132"/>
      <c r="V265" s="132"/>
      <c r="AF265" s="132"/>
      <c r="AP265" s="132"/>
      <c r="AZ265" s="132"/>
      <c r="BA265" s="132"/>
      <c r="BJ265" s="132"/>
      <c r="BT265" s="132"/>
      <c r="CD265" s="132"/>
      <c r="CN265" s="132"/>
      <c r="CX265" s="132"/>
      <c r="DH265" s="132"/>
      <c r="DR265" s="132"/>
      <c r="EB265" s="132"/>
      <c r="EL265" s="132"/>
      <c r="EV265" s="132"/>
      <c r="FF265" s="132"/>
      <c r="FP265" s="132"/>
      <c r="FZ265" s="132"/>
      <c r="GJ265" s="132"/>
      <c r="GT265" s="132"/>
      <c r="HD265" s="132"/>
      <c r="HN265" s="132"/>
      <c r="HX265" s="132"/>
    </row>
    <row xmlns:x14ac="http://schemas.microsoft.com/office/spreadsheetml/2009/9/ac" r="266" s="3" customFormat="true" x14ac:dyDescent="0.25">
      <c r="A266" s="391"/>
      <c r="B266" s="132"/>
      <c r="L266" s="132"/>
      <c r="V266" s="132"/>
      <c r="AF266" s="132"/>
      <c r="AP266" s="132"/>
      <c r="AZ266" s="132"/>
      <c r="BA266" s="132"/>
      <c r="BJ266" s="132"/>
      <c r="BT266" s="132"/>
      <c r="CD266" s="132"/>
      <c r="CN266" s="132"/>
      <c r="CX266" s="132"/>
      <c r="DH266" s="132"/>
      <c r="DR266" s="132"/>
      <c r="EB266" s="132"/>
      <c r="EL266" s="132"/>
      <c r="EV266" s="132"/>
      <c r="FF266" s="132"/>
      <c r="FP266" s="132"/>
      <c r="FZ266" s="132"/>
      <c r="GJ266" s="132"/>
      <c r="GT266" s="132"/>
      <c r="HD266" s="132"/>
      <c r="HN266" s="132"/>
      <c r="HX266" s="132"/>
    </row>
    <row xmlns:x14ac="http://schemas.microsoft.com/office/spreadsheetml/2009/9/ac" r="267" s="3" customFormat="true" x14ac:dyDescent="0.25">
      <c r="A267" s="391"/>
      <c r="B267" s="132"/>
      <c r="L267" s="132"/>
      <c r="V267" s="132"/>
      <c r="AF267" s="132"/>
      <c r="AP267" s="132"/>
      <c r="AZ267" s="132"/>
      <c r="BA267" s="132"/>
      <c r="BJ267" s="132"/>
      <c r="BT267" s="132"/>
      <c r="CD267" s="132"/>
      <c r="CN267" s="132"/>
      <c r="CX267" s="132"/>
      <c r="DH267" s="132"/>
      <c r="DR267" s="132"/>
      <c r="EB267" s="132"/>
      <c r="EL267" s="132"/>
      <c r="EV267" s="132"/>
      <c r="FF267" s="132"/>
      <c r="FP267" s="132"/>
      <c r="FZ267" s="132"/>
      <c r="GJ267" s="132"/>
      <c r="GT267" s="132"/>
      <c r="HD267" s="132"/>
      <c r="HN267" s="132"/>
      <c r="HX267" s="132"/>
    </row>
    <row xmlns:x14ac="http://schemas.microsoft.com/office/spreadsheetml/2009/9/ac" r="268" s="3" customFormat="true" x14ac:dyDescent="0.25">
      <c r="A268" s="391"/>
      <c r="B268" s="132"/>
      <c r="L268" s="132"/>
      <c r="V268" s="132"/>
      <c r="AF268" s="132"/>
      <c r="AP268" s="132"/>
      <c r="AZ268" s="132"/>
      <c r="BA268" s="132"/>
      <c r="BJ268" s="132"/>
      <c r="BT268" s="132"/>
      <c r="CD268" s="132"/>
      <c r="CN268" s="132"/>
      <c r="CX268" s="132"/>
      <c r="DH268" s="132"/>
      <c r="DR268" s="132"/>
      <c r="EB268" s="132"/>
      <c r="EL268" s="132"/>
      <c r="EV268" s="132"/>
      <c r="FF268" s="132"/>
      <c r="FP268" s="132"/>
      <c r="FZ268" s="132"/>
      <c r="GJ268" s="132"/>
      <c r="GT268" s="132"/>
      <c r="HD268" s="132"/>
      <c r="HN268" s="132"/>
      <c r="HX268" s="132"/>
    </row>
    <row xmlns:x14ac="http://schemas.microsoft.com/office/spreadsheetml/2009/9/ac" r="269" s="3" customFormat="true" x14ac:dyDescent="0.25">
      <c r="A269" s="391"/>
      <c r="B269" s="132"/>
      <c r="L269" s="132"/>
      <c r="V269" s="132"/>
      <c r="AF269" s="132"/>
      <c r="AP269" s="132"/>
      <c r="AZ269" s="132"/>
      <c r="BA269" s="132"/>
      <c r="BJ269" s="132"/>
      <c r="BT269" s="132"/>
      <c r="CD269" s="132"/>
      <c r="CN269" s="132"/>
      <c r="CX269" s="132"/>
      <c r="DH269" s="132"/>
      <c r="DR269" s="132"/>
      <c r="EB269" s="132"/>
      <c r="EL269" s="132"/>
      <c r="EV269" s="132"/>
      <c r="FF269" s="132"/>
      <c r="FP269" s="132"/>
      <c r="FZ269" s="132"/>
      <c r="GJ269" s="132"/>
      <c r="GT269" s="132"/>
      <c r="HD269" s="132"/>
      <c r="HN269" s="132"/>
      <c r="HX269" s="132"/>
    </row>
    <row xmlns:x14ac="http://schemas.microsoft.com/office/spreadsheetml/2009/9/ac" r="270" s="3" customFormat="true" x14ac:dyDescent="0.25">
      <c r="A270" s="391"/>
      <c r="B270" s="132"/>
      <c r="L270" s="132"/>
      <c r="V270" s="132"/>
      <c r="AF270" s="132"/>
      <c r="AP270" s="132"/>
      <c r="AZ270" s="132"/>
      <c r="BA270" s="132"/>
      <c r="BJ270" s="132"/>
      <c r="BT270" s="132"/>
      <c r="CD270" s="132"/>
      <c r="CN270" s="132"/>
      <c r="CX270" s="132"/>
      <c r="DH270" s="132"/>
      <c r="DR270" s="132"/>
      <c r="EB270" s="132"/>
      <c r="EL270" s="132"/>
      <c r="EV270" s="132"/>
      <c r="FF270" s="132"/>
      <c r="FP270" s="132"/>
      <c r="FZ270" s="132"/>
      <c r="GJ270" s="132"/>
      <c r="GT270" s="132"/>
      <c r="HD270" s="132"/>
      <c r="HN270" s="132"/>
      <c r="HX270" s="132"/>
    </row>
    <row xmlns:x14ac="http://schemas.microsoft.com/office/spreadsheetml/2009/9/ac" r="271" s="3" customFormat="true" x14ac:dyDescent="0.25">
      <c r="A271" s="391"/>
      <c r="B271" s="132"/>
      <c r="L271" s="132"/>
      <c r="V271" s="132"/>
      <c r="AF271" s="132"/>
      <c r="AP271" s="132"/>
      <c r="AZ271" s="132"/>
      <c r="BA271" s="132"/>
      <c r="BJ271" s="132"/>
      <c r="BT271" s="132"/>
      <c r="CD271" s="132"/>
      <c r="CN271" s="132"/>
      <c r="CX271" s="132"/>
      <c r="DH271" s="132"/>
      <c r="DR271" s="132"/>
      <c r="EB271" s="132"/>
      <c r="EL271" s="132"/>
      <c r="EV271" s="132"/>
      <c r="FF271" s="132"/>
      <c r="FP271" s="132"/>
      <c r="FZ271" s="132"/>
      <c r="GJ271" s="132"/>
      <c r="GT271" s="132"/>
      <c r="HD271" s="132"/>
      <c r="HN271" s="132"/>
      <c r="HX271" s="132"/>
    </row>
    <row xmlns:x14ac="http://schemas.microsoft.com/office/spreadsheetml/2009/9/ac" r="272" s="3" customFormat="true" x14ac:dyDescent="0.25">
      <c r="A272" s="391"/>
      <c r="B272" s="132"/>
      <c r="L272" s="132"/>
      <c r="V272" s="132"/>
      <c r="AF272" s="132"/>
      <c r="AP272" s="132"/>
      <c r="AZ272" s="132"/>
      <c r="BA272" s="132"/>
      <c r="BJ272" s="132"/>
      <c r="BT272" s="132"/>
      <c r="CD272" s="132"/>
      <c r="CN272" s="132"/>
      <c r="CX272" s="132"/>
      <c r="DH272" s="132"/>
      <c r="DR272" s="132"/>
      <c r="EB272" s="132"/>
      <c r="EL272" s="132"/>
      <c r="EV272" s="132"/>
      <c r="FF272" s="132"/>
      <c r="FP272" s="132"/>
      <c r="FZ272" s="132"/>
      <c r="GJ272" s="132"/>
      <c r="GT272" s="132"/>
      <c r="HD272" s="132"/>
      <c r="HN272" s="132"/>
      <c r="HX272" s="132"/>
    </row>
    <row xmlns:x14ac="http://schemas.microsoft.com/office/spreadsheetml/2009/9/ac" r="273" s="3" customFormat="true" x14ac:dyDescent="0.25">
      <c r="A273" s="391"/>
      <c r="B273" s="132"/>
      <c r="L273" s="132"/>
      <c r="V273" s="132"/>
      <c r="AF273" s="132"/>
      <c r="AP273" s="132"/>
      <c r="AZ273" s="132"/>
      <c r="BA273" s="132"/>
      <c r="BJ273" s="132"/>
      <c r="BT273" s="132"/>
      <c r="CD273" s="132"/>
      <c r="CN273" s="132"/>
      <c r="CX273" s="132"/>
      <c r="DH273" s="132"/>
      <c r="DR273" s="132"/>
      <c r="EB273" s="132"/>
      <c r="EL273" s="132"/>
      <c r="EV273" s="132"/>
      <c r="FF273" s="132"/>
      <c r="FP273" s="132"/>
      <c r="FZ273" s="132"/>
      <c r="GJ273" s="132"/>
      <c r="GT273" s="132"/>
      <c r="HD273" s="132"/>
      <c r="HN273" s="132"/>
      <c r="HX273" s="132"/>
    </row>
    <row xmlns:x14ac="http://schemas.microsoft.com/office/spreadsheetml/2009/9/ac" r="274" s="3" customFormat="true" x14ac:dyDescent="0.25">
      <c r="A274" s="391"/>
      <c r="B274" s="132"/>
      <c r="L274" s="132"/>
      <c r="V274" s="132"/>
      <c r="AF274" s="132"/>
      <c r="AP274" s="132"/>
      <c r="AZ274" s="132"/>
      <c r="BA274" s="132"/>
      <c r="BJ274" s="132"/>
      <c r="BT274" s="132"/>
      <c r="CD274" s="132"/>
      <c r="CN274" s="132"/>
      <c r="CX274" s="132"/>
      <c r="DH274" s="132"/>
      <c r="DR274" s="132"/>
      <c r="EB274" s="132"/>
      <c r="EL274" s="132"/>
      <c r="EV274" s="132"/>
      <c r="FF274" s="132"/>
      <c r="FP274" s="132"/>
      <c r="FZ274" s="132"/>
      <c r="GJ274" s="132"/>
      <c r="GT274" s="132"/>
      <c r="HD274" s="132"/>
      <c r="HN274" s="132"/>
      <c r="HX274" s="132"/>
    </row>
    <row xmlns:x14ac="http://schemas.microsoft.com/office/spreadsheetml/2009/9/ac" r="275" s="3" customFormat="true" x14ac:dyDescent="0.25">
      <c r="A275" s="391"/>
      <c r="B275" s="132"/>
      <c r="L275" s="132"/>
      <c r="V275" s="132"/>
      <c r="AF275" s="132"/>
      <c r="AP275" s="132"/>
      <c r="AZ275" s="132"/>
      <c r="BA275" s="132"/>
      <c r="BJ275" s="132"/>
      <c r="BT275" s="132"/>
      <c r="CD275" s="132"/>
      <c r="CN275" s="132"/>
      <c r="CX275" s="132"/>
      <c r="DH275" s="132"/>
      <c r="DR275" s="132"/>
      <c r="EB275" s="132"/>
      <c r="EL275" s="132"/>
      <c r="EV275" s="132"/>
      <c r="FF275" s="132"/>
      <c r="FP275" s="132"/>
      <c r="FZ275" s="132"/>
      <c r="GJ275" s="132"/>
      <c r="GT275" s="132"/>
      <c r="HD275" s="132"/>
      <c r="HN275" s="132"/>
      <c r="HX275" s="132"/>
    </row>
    <row xmlns:x14ac="http://schemas.microsoft.com/office/spreadsheetml/2009/9/ac" r="276" s="3" customFormat="true" x14ac:dyDescent="0.25">
      <c r="A276" s="391"/>
      <c r="B276" s="132"/>
      <c r="L276" s="132"/>
      <c r="V276" s="132"/>
      <c r="AF276" s="132"/>
      <c r="AP276" s="132"/>
      <c r="AZ276" s="132"/>
      <c r="BA276" s="132"/>
      <c r="BJ276" s="132"/>
      <c r="BT276" s="132"/>
      <c r="CD276" s="132"/>
      <c r="CN276" s="132"/>
      <c r="CX276" s="132"/>
      <c r="DH276" s="132"/>
      <c r="DR276" s="132"/>
      <c r="EB276" s="132"/>
      <c r="EL276" s="132"/>
      <c r="EV276" s="132"/>
      <c r="FF276" s="132"/>
      <c r="FP276" s="132"/>
      <c r="FZ276" s="132"/>
      <c r="GJ276" s="132"/>
      <c r="GT276" s="132"/>
      <c r="HD276" s="132"/>
      <c r="HN276" s="132"/>
      <c r="HX276" s="132"/>
    </row>
    <row xmlns:x14ac="http://schemas.microsoft.com/office/spreadsheetml/2009/9/ac" r="277" s="3" customFormat="true" x14ac:dyDescent="0.25">
      <c r="A277" s="391"/>
      <c r="B277" s="132"/>
      <c r="L277" s="132"/>
      <c r="V277" s="132"/>
      <c r="AF277" s="132"/>
      <c r="AP277" s="132"/>
      <c r="AZ277" s="132"/>
      <c r="BA277" s="132"/>
      <c r="BJ277" s="132"/>
      <c r="BT277" s="132"/>
      <c r="CD277" s="132"/>
      <c r="CN277" s="132"/>
      <c r="CX277" s="132"/>
      <c r="DH277" s="132"/>
      <c r="DR277" s="132"/>
      <c r="EB277" s="132"/>
      <c r="EL277" s="132"/>
      <c r="EV277" s="132"/>
      <c r="FF277" s="132"/>
      <c r="FP277" s="132"/>
      <c r="FZ277" s="132"/>
      <c r="GJ277" s="132"/>
      <c r="GT277" s="132"/>
      <c r="HD277" s="132"/>
      <c r="HN277" s="132"/>
      <c r="HX277" s="132"/>
    </row>
    <row xmlns:x14ac="http://schemas.microsoft.com/office/spreadsheetml/2009/9/ac" r="278" s="3" customFormat="true" x14ac:dyDescent="0.25">
      <c r="A278" s="391"/>
      <c r="B278" s="132"/>
      <c r="L278" s="132"/>
      <c r="V278" s="132"/>
      <c r="AF278" s="132"/>
      <c r="AP278" s="132"/>
      <c r="AZ278" s="132"/>
      <c r="BA278" s="132"/>
      <c r="BJ278" s="132"/>
      <c r="BT278" s="132"/>
      <c r="CD278" s="132"/>
      <c r="CN278" s="132"/>
      <c r="CX278" s="132"/>
      <c r="DH278" s="132"/>
      <c r="DR278" s="132"/>
      <c r="EB278" s="132"/>
      <c r="EL278" s="132"/>
      <c r="EV278" s="132"/>
      <c r="FF278" s="132"/>
      <c r="FP278" s="132"/>
      <c r="FZ278" s="132"/>
      <c r="GJ278" s="132"/>
      <c r="GT278" s="132"/>
      <c r="HD278" s="132"/>
      <c r="HN278" s="132"/>
      <c r="HX278" s="132"/>
    </row>
    <row xmlns:x14ac="http://schemas.microsoft.com/office/spreadsheetml/2009/9/ac" r="279" s="3" customFormat="true" x14ac:dyDescent="0.25">
      <c r="A279" s="391"/>
      <c r="B279" s="132"/>
      <c r="L279" s="132"/>
      <c r="V279" s="132"/>
      <c r="AF279" s="132"/>
      <c r="AP279" s="132"/>
      <c r="AZ279" s="132"/>
      <c r="BA279" s="132"/>
      <c r="BJ279" s="132"/>
      <c r="BT279" s="132"/>
      <c r="CD279" s="132"/>
      <c r="CN279" s="132"/>
      <c r="CX279" s="132"/>
      <c r="DH279" s="132"/>
      <c r="DR279" s="132"/>
      <c r="EB279" s="132"/>
      <c r="EL279" s="132"/>
      <c r="EV279" s="132"/>
      <c r="FF279" s="132"/>
      <c r="FP279" s="132"/>
      <c r="FZ279" s="132"/>
      <c r="GJ279" s="132"/>
      <c r="GT279" s="132"/>
      <c r="HD279" s="132"/>
      <c r="HN279" s="132"/>
      <c r="HX279" s="132"/>
    </row>
    <row xmlns:x14ac="http://schemas.microsoft.com/office/spreadsheetml/2009/9/ac" r="280" s="3" customFormat="true" x14ac:dyDescent="0.25">
      <c r="A280" s="391"/>
      <c r="B280" s="132"/>
      <c r="L280" s="132"/>
      <c r="V280" s="132"/>
      <c r="AF280" s="132"/>
      <c r="AP280" s="132"/>
      <c r="AZ280" s="132"/>
      <c r="BA280" s="132"/>
      <c r="BJ280" s="132"/>
      <c r="BT280" s="132"/>
      <c r="CD280" s="132"/>
      <c r="CN280" s="132"/>
      <c r="CX280" s="132"/>
      <c r="DH280" s="132"/>
      <c r="DR280" s="132"/>
      <c r="EB280" s="132"/>
      <c r="EL280" s="132"/>
      <c r="EV280" s="132"/>
      <c r="FF280" s="132"/>
      <c r="FP280" s="132"/>
      <c r="FZ280" s="132"/>
      <c r="GJ280" s="132"/>
      <c r="GT280" s="132"/>
      <c r="HD280" s="132"/>
      <c r="HN280" s="132"/>
      <c r="HX280" s="132"/>
    </row>
    <row xmlns:x14ac="http://schemas.microsoft.com/office/spreadsheetml/2009/9/ac" r="281" s="3" customFormat="true" x14ac:dyDescent="0.25">
      <c r="A281" s="391"/>
      <c r="B281" s="132"/>
      <c r="L281" s="132"/>
      <c r="V281" s="132"/>
      <c r="AF281" s="132"/>
      <c r="AP281" s="132"/>
      <c r="AZ281" s="132"/>
      <c r="BA281" s="132"/>
      <c r="BJ281" s="132"/>
      <c r="BT281" s="132"/>
      <c r="CD281" s="132"/>
      <c r="CN281" s="132"/>
      <c r="CX281" s="132"/>
      <c r="DH281" s="132"/>
      <c r="DR281" s="132"/>
      <c r="EB281" s="132"/>
      <c r="EL281" s="132"/>
      <c r="EV281" s="132"/>
      <c r="FF281" s="132"/>
      <c r="FP281" s="132"/>
      <c r="FZ281" s="132"/>
      <c r="GJ281" s="132"/>
      <c r="GT281" s="132"/>
      <c r="HD281" s="132"/>
      <c r="HN281" s="132"/>
      <c r="HX281" s="132"/>
    </row>
    <row xmlns:x14ac="http://schemas.microsoft.com/office/spreadsheetml/2009/9/ac" r="282" s="3" customFormat="true" x14ac:dyDescent="0.25">
      <c r="A282" s="391"/>
      <c r="B282" s="132"/>
      <c r="L282" s="132"/>
      <c r="V282" s="132"/>
      <c r="AF282" s="132"/>
      <c r="AP282" s="132"/>
      <c r="AZ282" s="132"/>
      <c r="BA282" s="132"/>
      <c r="BJ282" s="132"/>
      <c r="BT282" s="132"/>
      <c r="CD282" s="132"/>
      <c r="CN282" s="132"/>
      <c r="CX282" s="132"/>
      <c r="DH282" s="132"/>
      <c r="DR282" s="132"/>
      <c r="EB282" s="132"/>
      <c r="EL282" s="132"/>
      <c r="EV282" s="132"/>
      <c r="FF282" s="132"/>
      <c r="FP282" s="132"/>
      <c r="FZ282" s="132"/>
      <c r="GJ282" s="132"/>
      <c r="GT282" s="132"/>
      <c r="HD282" s="132"/>
      <c r="HN282" s="132"/>
      <c r="HX282" s="132"/>
    </row>
    <row xmlns:x14ac="http://schemas.microsoft.com/office/spreadsheetml/2009/9/ac" r="283" s="3" customFormat="true" x14ac:dyDescent="0.25">
      <c r="A283" s="391"/>
      <c r="B283" s="132"/>
      <c r="L283" s="132"/>
      <c r="V283" s="132"/>
      <c r="AF283" s="132"/>
      <c r="AP283" s="132"/>
      <c r="AZ283" s="132"/>
      <c r="BA283" s="132"/>
      <c r="BJ283" s="132"/>
      <c r="BT283" s="132"/>
      <c r="CD283" s="132"/>
      <c r="CN283" s="132"/>
      <c r="CX283" s="132"/>
      <c r="DH283" s="132"/>
      <c r="DR283" s="132"/>
      <c r="EB283" s="132"/>
      <c r="EL283" s="132"/>
      <c r="EV283" s="132"/>
      <c r="FF283" s="132"/>
      <c r="FP283" s="132"/>
      <c r="FZ283" s="132"/>
      <c r="GJ283" s="132"/>
      <c r="GT283" s="132"/>
      <c r="HD283" s="132"/>
      <c r="HN283" s="132"/>
      <c r="HX283" s="132"/>
    </row>
    <row xmlns:x14ac="http://schemas.microsoft.com/office/spreadsheetml/2009/9/ac" r="284" s="3" customFormat="true" x14ac:dyDescent="0.25">
      <c r="A284" s="391"/>
      <c r="B284" s="132"/>
      <c r="L284" s="132"/>
      <c r="V284" s="132"/>
      <c r="AF284" s="132"/>
      <c r="AP284" s="132"/>
      <c r="AZ284" s="132"/>
      <c r="BA284" s="132"/>
      <c r="BJ284" s="132"/>
      <c r="BT284" s="132"/>
      <c r="CD284" s="132"/>
      <c r="CN284" s="132"/>
      <c r="CX284" s="132"/>
      <c r="DH284" s="132"/>
      <c r="DR284" s="132"/>
      <c r="EB284" s="132"/>
      <c r="EL284" s="132"/>
      <c r="EV284" s="132"/>
      <c r="FF284" s="132"/>
      <c r="FP284" s="132"/>
      <c r="FZ284" s="132"/>
      <c r="GJ284" s="132"/>
      <c r="GT284" s="132"/>
      <c r="HD284" s="132"/>
      <c r="HN284" s="132"/>
      <c r="HX284" s="132"/>
    </row>
    <row xmlns:x14ac="http://schemas.microsoft.com/office/spreadsheetml/2009/9/ac" r="285" s="3" customFormat="true" x14ac:dyDescent="0.25">
      <c r="A285" s="391"/>
      <c r="B285" s="132"/>
      <c r="L285" s="132"/>
      <c r="V285" s="132"/>
      <c r="AF285" s="132"/>
      <c r="AP285" s="132"/>
      <c r="AZ285" s="132"/>
      <c r="BA285" s="132"/>
      <c r="BJ285" s="132"/>
      <c r="BT285" s="132"/>
      <c r="CD285" s="132"/>
      <c r="CN285" s="132"/>
      <c r="CX285" s="132"/>
      <c r="DH285" s="132"/>
      <c r="DR285" s="132"/>
      <c r="EB285" s="132"/>
      <c r="EL285" s="132"/>
      <c r="EV285" s="132"/>
      <c r="FF285" s="132"/>
      <c r="FP285" s="132"/>
      <c r="FZ285" s="132"/>
      <c r="GJ285" s="132"/>
      <c r="GT285" s="132"/>
      <c r="HD285" s="132"/>
      <c r="HN285" s="132"/>
      <c r="HX285" s="132"/>
    </row>
    <row xmlns:x14ac="http://schemas.microsoft.com/office/spreadsheetml/2009/9/ac" r="286" s="3" customFormat="true" x14ac:dyDescent="0.25">
      <c r="A286" s="391"/>
      <c r="B286" s="132"/>
      <c r="L286" s="132"/>
      <c r="V286" s="132"/>
      <c r="AF286" s="132"/>
      <c r="AP286" s="132"/>
      <c r="AZ286" s="132"/>
      <c r="BA286" s="132"/>
      <c r="BJ286" s="132"/>
      <c r="BT286" s="132"/>
      <c r="CD286" s="132"/>
      <c r="CN286" s="132"/>
      <c r="CX286" s="132"/>
      <c r="DH286" s="132"/>
      <c r="DR286" s="132"/>
      <c r="EB286" s="132"/>
      <c r="EL286" s="132"/>
      <c r="EV286" s="132"/>
      <c r="FF286" s="132"/>
      <c r="FP286" s="132"/>
      <c r="FZ286" s="132"/>
      <c r="GJ286" s="132"/>
      <c r="GT286" s="132"/>
      <c r="HD286" s="132"/>
      <c r="HN286" s="132"/>
      <c r="HX286" s="132"/>
    </row>
    <row xmlns:x14ac="http://schemas.microsoft.com/office/spreadsheetml/2009/9/ac" r="287" s="3" customFormat="true" x14ac:dyDescent="0.25">
      <c r="A287" s="391"/>
      <c r="B287" s="132"/>
      <c r="L287" s="132"/>
      <c r="V287" s="132"/>
      <c r="AF287" s="132"/>
      <c r="AP287" s="132"/>
      <c r="AZ287" s="132"/>
      <c r="BA287" s="132"/>
      <c r="BJ287" s="132"/>
      <c r="BT287" s="132"/>
      <c r="CD287" s="132"/>
      <c r="CN287" s="132"/>
      <c r="CX287" s="132"/>
      <c r="DH287" s="132"/>
      <c r="DR287" s="132"/>
      <c r="EB287" s="132"/>
      <c r="EL287" s="132"/>
      <c r="EV287" s="132"/>
      <c r="FF287" s="132"/>
      <c r="FP287" s="132"/>
      <c r="FZ287" s="132"/>
      <c r="GJ287" s="132"/>
      <c r="GT287" s="132"/>
      <c r="HD287" s="132"/>
      <c r="HN287" s="132"/>
      <c r="HX287" s="132"/>
    </row>
    <row xmlns:x14ac="http://schemas.microsoft.com/office/spreadsheetml/2009/9/ac" r="288" s="3" customFormat="true" x14ac:dyDescent="0.25">
      <c r="A288" s="391"/>
      <c r="B288" s="132"/>
      <c r="L288" s="132"/>
      <c r="V288" s="132"/>
      <c r="AF288" s="132"/>
      <c r="AP288" s="132"/>
      <c r="AZ288" s="132"/>
      <c r="BA288" s="132"/>
      <c r="BJ288" s="132"/>
      <c r="BT288" s="132"/>
      <c r="CD288" s="132"/>
      <c r="CN288" s="132"/>
      <c r="CX288" s="132"/>
      <c r="DH288" s="132"/>
      <c r="DR288" s="132"/>
      <c r="EB288" s="132"/>
      <c r="EL288" s="132"/>
      <c r="EV288" s="132"/>
      <c r="FF288" s="132"/>
      <c r="FP288" s="132"/>
      <c r="FZ288" s="132"/>
      <c r="GJ288" s="132"/>
      <c r="GT288" s="132"/>
      <c r="HD288" s="132"/>
      <c r="HN288" s="132"/>
      <c r="HX288" s="132"/>
    </row>
    <row xmlns:x14ac="http://schemas.microsoft.com/office/spreadsheetml/2009/9/ac" r="289" s="3" customFormat="true" x14ac:dyDescent="0.25">
      <c r="A289" s="391"/>
      <c r="B289" s="132"/>
      <c r="L289" s="132"/>
      <c r="V289" s="132"/>
      <c r="AF289" s="132"/>
      <c r="AP289" s="132"/>
      <c r="AZ289" s="132"/>
      <c r="BA289" s="132"/>
      <c r="BJ289" s="132"/>
      <c r="BT289" s="132"/>
      <c r="CD289" s="132"/>
      <c r="CN289" s="132"/>
      <c r="CX289" s="132"/>
      <c r="DH289" s="132"/>
      <c r="DR289" s="132"/>
      <c r="EB289" s="132"/>
      <c r="EL289" s="132"/>
      <c r="EV289" s="132"/>
      <c r="FF289" s="132"/>
      <c r="FP289" s="132"/>
      <c r="FZ289" s="132"/>
      <c r="GJ289" s="132"/>
      <c r="GT289" s="132"/>
      <c r="HD289" s="132"/>
      <c r="HN289" s="132"/>
      <c r="HX289" s="132"/>
    </row>
    <row xmlns:x14ac="http://schemas.microsoft.com/office/spreadsheetml/2009/9/ac" r="290" s="3" customFormat="true" x14ac:dyDescent="0.25">
      <c r="A290" s="391"/>
      <c r="B290" s="132"/>
      <c r="L290" s="132"/>
      <c r="V290" s="132"/>
      <c r="AF290" s="132"/>
      <c r="AP290" s="132"/>
      <c r="AZ290" s="132"/>
      <c r="BA290" s="132"/>
      <c r="BJ290" s="132"/>
      <c r="BT290" s="132"/>
      <c r="CD290" s="132"/>
      <c r="CN290" s="132"/>
      <c r="CX290" s="132"/>
      <c r="DH290" s="132"/>
      <c r="DR290" s="132"/>
      <c r="EB290" s="132"/>
      <c r="EL290" s="132"/>
      <c r="EV290" s="132"/>
      <c r="FF290" s="132"/>
      <c r="FP290" s="132"/>
      <c r="FZ290" s="132"/>
      <c r="GJ290" s="132"/>
      <c r="GT290" s="132"/>
      <c r="HD290" s="132"/>
      <c r="HN290" s="132"/>
      <c r="HX290" s="132"/>
    </row>
    <row xmlns:x14ac="http://schemas.microsoft.com/office/spreadsheetml/2009/9/ac" r="291" s="3" customFormat="true" x14ac:dyDescent="0.25">
      <c r="A291" s="391"/>
      <c r="B291" s="132"/>
      <c r="L291" s="132"/>
      <c r="V291" s="132"/>
      <c r="AF291" s="132"/>
      <c r="AP291" s="132"/>
      <c r="AZ291" s="132"/>
      <c r="BA291" s="132"/>
      <c r="BJ291" s="132"/>
      <c r="BT291" s="132"/>
      <c r="CD291" s="132"/>
      <c r="CN291" s="132"/>
      <c r="CX291" s="132"/>
      <c r="DH291" s="132"/>
      <c r="DR291" s="132"/>
      <c r="EB291" s="132"/>
      <c r="EL291" s="132"/>
      <c r="EV291" s="132"/>
      <c r="FF291" s="132"/>
      <c r="FP291" s="132"/>
      <c r="FZ291" s="132"/>
      <c r="GJ291" s="132"/>
      <c r="GT291" s="132"/>
      <c r="HD291" s="132"/>
      <c r="HN291" s="132"/>
      <c r="HX291" s="132"/>
    </row>
    <row xmlns:x14ac="http://schemas.microsoft.com/office/spreadsheetml/2009/9/ac" r="292" s="3" customFormat="true" x14ac:dyDescent="0.25">
      <c r="A292" s="391"/>
      <c r="B292" s="132"/>
      <c r="L292" s="132"/>
      <c r="V292" s="132"/>
      <c r="AF292" s="132"/>
      <c r="AP292" s="132"/>
      <c r="AZ292" s="132"/>
      <c r="BA292" s="132"/>
      <c r="BJ292" s="132"/>
      <c r="BT292" s="132"/>
      <c r="CD292" s="132"/>
      <c r="CN292" s="132"/>
      <c r="CX292" s="132"/>
      <c r="DH292" s="132"/>
      <c r="DR292" s="132"/>
      <c r="EB292" s="132"/>
      <c r="EL292" s="132"/>
      <c r="EV292" s="132"/>
      <c r="FF292" s="132"/>
      <c r="FP292" s="132"/>
      <c r="FZ292" s="132"/>
      <c r="GJ292" s="132"/>
      <c r="GT292" s="132"/>
      <c r="HD292" s="132"/>
      <c r="HN292" s="132"/>
      <c r="HX292" s="132"/>
    </row>
    <row xmlns:x14ac="http://schemas.microsoft.com/office/spreadsheetml/2009/9/ac" r="293" s="3" customFormat="true" x14ac:dyDescent="0.25">
      <c r="A293" s="391"/>
      <c r="B293" s="132"/>
      <c r="L293" s="132"/>
      <c r="V293" s="132"/>
      <c r="AF293" s="132"/>
      <c r="AP293" s="132"/>
      <c r="AZ293" s="132"/>
      <c r="BA293" s="132"/>
      <c r="BJ293" s="132"/>
      <c r="BT293" s="132"/>
      <c r="CD293" s="132"/>
      <c r="CN293" s="132"/>
      <c r="CX293" s="132"/>
      <c r="DH293" s="132"/>
      <c r="DR293" s="132"/>
      <c r="EB293" s="132"/>
      <c r="EL293" s="132"/>
      <c r="EV293" s="132"/>
      <c r="FF293" s="132"/>
      <c r="FP293" s="132"/>
      <c r="FZ293" s="132"/>
      <c r="GJ293" s="132"/>
      <c r="GT293" s="132"/>
      <c r="HD293" s="132"/>
      <c r="HN293" s="132"/>
      <c r="HX293" s="132"/>
    </row>
    <row xmlns:x14ac="http://schemas.microsoft.com/office/spreadsheetml/2009/9/ac" r="294" s="3" customFormat="true" x14ac:dyDescent="0.25">
      <c r="A294" s="391"/>
      <c r="B294" s="132"/>
      <c r="L294" s="132"/>
      <c r="V294" s="132"/>
      <c r="AF294" s="132"/>
      <c r="AP294" s="132"/>
      <c r="AZ294" s="132"/>
      <c r="BA294" s="132"/>
      <c r="BJ294" s="132"/>
      <c r="BT294" s="132"/>
      <c r="CD294" s="132"/>
      <c r="CN294" s="132"/>
      <c r="CX294" s="132"/>
      <c r="DH294" s="132"/>
      <c r="DR294" s="132"/>
      <c r="EB294" s="132"/>
      <c r="EL294" s="132"/>
      <c r="EV294" s="132"/>
      <c r="FF294" s="132"/>
      <c r="FP294" s="132"/>
      <c r="FZ294" s="132"/>
      <c r="GJ294" s="132"/>
      <c r="GT294" s="132"/>
      <c r="HD294" s="132"/>
      <c r="HN294" s="132"/>
      <c r="HX294" s="132"/>
    </row>
    <row xmlns:x14ac="http://schemas.microsoft.com/office/spreadsheetml/2009/9/ac" r="295" s="3" customFormat="true" x14ac:dyDescent="0.25">
      <c r="A295" s="391"/>
      <c r="B295" s="132"/>
      <c r="L295" s="132"/>
      <c r="V295" s="132"/>
      <c r="AF295" s="132"/>
      <c r="AP295" s="132"/>
      <c r="AZ295" s="132"/>
      <c r="BA295" s="132"/>
      <c r="BJ295" s="132"/>
      <c r="BT295" s="132"/>
      <c r="CD295" s="132"/>
      <c r="CN295" s="132"/>
      <c r="CX295" s="132"/>
      <c r="DH295" s="132"/>
      <c r="DR295" s="132"/>
      <c r="EB295" s="132"/>
      <c r="EL295" s="132"/>
      <c r="EV295" s="132"/>
      <c r="FF295" s="132"/>
      <c r="FP295" s="132"/>
      <c r="FZ295" s="132"/>
      <c r="GJ295" s="132"/>
      <c r="GT295" s="132"/>
      <c r="HD295" s="132"/>
      <c r="HN295" s="132"/>
      <c r="HX295" s="132"/>
    </row>
    <row xmlns:x14ac="http://schemas.microsoft.com/office/spreadsheetml/2009/9/ac" r="296" s="3" customFormat="true" x14ac:dyDescent="0.25">
      <c r="A296" s="391"/>
      <c r="B296" s="132"/>
      <c r="L296" s="132"/>
      <c r="V296" s="132"/>
      <c r="AF296" s="132"/>
      <c r="AP296" s="132"/>
      <c r="AZ296" s="132"/>
      <c r="BA296" s="132"/>
      <c r="BJ296" s="132"/>
      <c r="BT296" s="132"/>
      <c r="CD296" s="132"/>
      <c r="CN296" s="132"/>
      <c r="CX296" s="132"/>
      <c r="DH296" s="132"/>
      <c r="DR296" s="132"/>
      <c r="EB296" s="132"/>
      <c r="EL296" s="132"/>
      <c r="EV296" s="132"/>
      <c r="FF296" s="132"/>
      <c r="FP296" s="132"/>
      <c r="FZ296" s="132"/>
      <c r="GJ296" s="132"/>
      <c r="GT296" s="132"/>
      <c r="HD296" s="132"/>
      <c r="HN296" s="132"/>
      <c r="HX296" s="132"/>
    </row>
    <row xmlns:x14ac="http://schemas.microsoft.com/office/spreadsheetml/2009/9/ac" r="297" s="3" customFormat="true" x14ac:dyDescent="0.25">
      <c r="A297" s="391"/>
      <c r="B297" s="132"/>
      <c r="L297" s="132"/>
      <c r="V297" s="132"/>
      <c r="AF297" s="132"/>
      <c r="AP297" s="132"/>
      <c r="AZ297" s="132"/>
      <c r="BA297" s="132"/>
      <c r="BJ297" s="132"/>
      <c r="BT297" s="132"/>
      <c r="CD297" s="132"/>
      <c r="CN297" s="132"/>
      <c r="CX297" s="132"/>
      <c r="DH297" s="132"/>
      <c r="DR297" s="132"/>
      <c r="EB297" s="132"/>
      <c r="EL297" s="132"/>
      <c r="EV297" s="132"/>
      <c r="FF297" s="132"/>
      <c r="FP297" s="132"/>
      <c r="FZ297" s="132"/>
      <c r="GJ297" s="132"/>
      <c r="GT297" s="132"/>
      <c r="HD297" s="132"/>
      <c r="HN297" s="132"/>
      <c r="HX297" s="132"/>
    </row>
    <row xmlns:x14ac="http://schemas.microsoft.com/office/spreadsheetml/2009/9/ac" r="298" s="3" customFormat="true" x14ac:dyDescent="0.25">
      <c r="A298" s="391"/>
      <c r="B298" s="132"/>
      <c r="L298" s="132"/>
      <c r="V298" s="132"/>
      <c r="AF298" s="132"/>
      <c r="AP298" s="132"/>
      <c r="AZ298" s="132"/>
      <c r="BA298" s="132"/>
      <c r="BJ298" s="132"/>
      <c r="BT298" s="132"/>
      <c r="CD298" s="132"/>
      <c r="CN298" s="132"/>
      <c r="CX298" s="132"/>
      <c r="DH298" s="132"/>
      <c r="DR298" s="132"/>
      <c r="EB298" s="132"/>
      <c r="EL298" s="132"/>
      <c r="EV298" s="132"/>
      <c r="FF298" s="132"/>
      <c r="FP298" s="132"/>
      <c r="FZ298" s="132"/>
      <c r="GJ298" s="132"/>
      <c r="GT298" s="132"/>
      <c r="HD298" s="132"/>
      <c r="HN298" s="132"/>
      <c r="HX298" s="132"/>
    </row>
    <row xmlns:x14ac="http://schemas.microsoft.com/office/spreadsheetml/2009/9/ac" r="299" s="3" customFormat="true" x14ac:dyDescent="0.25">
      <c r="A299" s="391"/>
      <c r="B299" s="132"/>
      <c r="L299" s="132"/>
      <c r="V299" s="132"/>
      <c r="AF299" s="132"/>
      <c r="AP299" s="132"/>
      <c r="AZ299" s="132"/>
      <c r="BA299" s="132"/>
      <c r="BJ299" s="132"/>
      <c r="BT299" s="132"/>
      <c r="CD299" s="132"/>
      <c r="CN299" s="132"/>
      <c r="CX299" s="132"/>
      <c r="DH299" s="132"/>
      <c r="DR299" s="132"/>
      <c r="EB299" s="132"/>
      <c r="EL299" s="132"/>
      <c r="EV299" s="132"/>
      <c r="FF299" s="132"/>
      <c r="FP299" s="132"/>
      <c r="FZ299" s="132"/>
      <c r="GJ299" s="132"/>
      <c r="GT299" s="132"/>
      <c r="HD299" s="132"/>
      <c r="HN299" s="132"/>
      <c r="HX299" s="132"/>
    </row>
    <row xmlns:x14ac="http://schemas.microsoft.com/office/spreadsheetml/2009/9/ac" r="300" s="3" customFormat="true" x14ac:dyDescent="0.25">
      <c r="A300" s="391"/>
      <c r="B300" s="132"/>
      <c r="L300" s="132"/>
      <c r="V300" s="132"/>
      <c r="AF300" s="132"/>
      <c r="AP300" s="132"/>
      <c r="AZ300" s="132"/>
      <c r="BA300" s="132"/>
      <c r="BJ300" s="132"/>
      <c r="BT300" s="132"/>
      <c r="CD300" s="132"/>
      <c r="CN300" s="132"/>
      <c r="CX300" s="132"/>
      <c r="DH300" s="132"/>
      <c r="DR300" s="132"/>
      <c r="EB300" s="132"/>
      <c r="EL300" s="132"/>
      <c r="EV300" s="132"/>
      <c r="FF300" s="132"/>
      <c r="FP300" s="132"/>
      <c r="FZ300" s="132"/>
      <c r="GJ300" s="132"/>
      <c r="GT300" s="132"/>
      <c r="HD300" s="132"/>
      <c r="HN300" s="132"/>
      <c r="HX300" s="132"/>
    </row>
    <row xmlns:x14ac="http://schemas.microsoft.com/office/spreadsheetml/2009/9/ac" r="301" s="3" customFormat="true" x14ac:dyDescent="0.25">
      <c r="A301" s="391"/>
      <c r="B301" s="132"/>
      <c r="L301" s="132"/>
      <c r="V301" s="132"/>
      <c r="AF301" s="132"/>
      <c r="AP301" s="132"/>
      <c r="AZ301" s="132"/>
      <c r="BA301" s="132"/>
      <c r="BJ301" s="132"/>
      <c r="BT301" s="132"/>
      <c r="CD301" s="132"/>
      <c r="CN301" s="132"/>
      <c r="CX301" s="132"/>
      <c r="DH301" s="132"/>
      <c r="DR301" s="132"/>
      <c r="EB301" s="132"/>
      <c r="EL301" s="132"/>
      <c r="EV301" s="132"/>
      <c r="FF301" s="132"/>
      <c r="FP301" s="132"/>
      <c r="FZ301" s="132"/>
      <c r="GJ301" s="132"/>
      <c r="GT301" s="132"/>
      <c r="HD301" s="132"/>
      <c r="HN301" s="132"/>
      <c r="HX301" s="132"/>
    </row>
    <row xmlns:x14ac="http://schemas.microsoft.com/office/spreadsheetml/2009/9/ac" r="302" s="3" customFormat="true" x14ac:dyDescent="0.25">
      <c r="A302" s="391"/>
      <c r="B302" s="132"/>
      <c r="L302" s="132"/>
      <c r="V302" s="132"/>
      <c r="AF302" s="132"/>
      <c r="AP302" s="132"/>
      <c r="AZ302" s="132"/>
      <c r="BA302" s="132"/>
      <c r="BJ302" s="132"/>
      <c r="BT302" s="132"/>
      <c r="CD302" s="132"/>
      <c r="CN302" s="132"/>
      <c r="CX302" s="132"/>
      <c r="DH302" s="132"/>
      <c r="DR302" s="132"/>
      <c r="EB302" s="132"/>
      <c r="EL302" s="132"/>
      <c r="EV302" s="132"/>
      <c r="FF302" s="132"/>
      <c r="FP302" s="132"/>
      <c r="FZ302" s="132"/>
      <c r="GJ302" s="132"/>
      <c r="GT302" s="132"/>
      <c r="HD302" s="132"/>
      <c r="HN302" s="132"/>
      <c r="HX302" s="132"/>
    </row>
    <row xmlns:x14ac="http://schemas.microsoft.com/office/spreadsheetml/2009/9/ac" r="303" s="3" customFormat="true" x14ac:dyDescent="0.25">
      <c r="A303" s="391"/>
      <c r="B303" s="132"/>
      <c r="L303" s="132"/>
      <c r="V303" s="132"/>
      <c r="AF303" s="132"/>
      <c r="AP303" s="132"/>
      <c r="AZ303" s="132"/>
      <c r="BA303" s="132"/>
      <c r="BJ303" s="132"/>
      <c r="BT303" s="132"/>
      <c r="CD303" s="132"/>
      <c r="CN303" s="132"/>
      <c r="CX303" s="132"/>
      <c r="DH303" s="132"/>
      <c r="DR303" s="132"/>
      <c r="EB303" s="132"/>
      <c r="EL303" s="132"/>
      <c r="EV303" s="132"/>
      <c r="FF303" s="132"/>
      <c r="FP303" s="132"/>
      <c r="FZ303" s="132"/>
      <c r="GJ303" s="132"/>
      <c r="GT303" s="132"/>
      <c r="HD303" s="132"/>
      <c r="HN303" s="132"/>
      <c r="HX303" s="132"/>
    </row>
    <row xmlns:x14ac="http://schemas.microsoft.com/office/spreadsheetml/2009/9/ac" r="304" s="3" customFormat="true" x14ac:dyDescent="0.25">
      <c r="A304" s="391"/>
      <c r="B304" s="132"/>
      <c r="L304" s="132"/>
      <c r="V304" s="132"/>
      <c r="AF304" s="132"/>
      <c r="AP304" s="132"/>
      <c r="AZ304" s="132"/>
      <c r="BA304" s="132"/>
      <c r="BJ304" s="132"/>
      <c r="BT304" s="132"/>
      <c r="CD304" s="132"/>
      <c r="CN304" s="132"/>
      <c r="CX304" s="132"/>
      <c r="DH304" s="132"/>
      <c r="DR304" s="132"/>
      <c r="EB304" s="132"/>
      <c r="EL304" s="132"/>
      <c r="EV304" s="132"/>
      <c r="FF304" s="132"/>
      <c r="FP304" s="132"/>
      <c r="FZ304" s="132"/>
      <c r="GJ304" s="132"/>
      <c r="GT304" s="132"/>
      <c r="HD304" s="132"/>
      <c r="HN304" s="132"/>
      <c r="HX304" s="132"/>
    </row>
    <row xmlns:x14ac="http://schemas.microsoft.com/office/spreadsheetml/2009/9/ac" r="305" s="3" customFormat="true" x14ac:dyDescent="0.25">
      <c r="A305" s="391"/>
      <c r="B305" s="132"/>
      <c r="L305" s="132"/>
      <c r="V305" s="132"/>
      <c r="AF305" s="132"/>
      <c r="AP305" s="132"/>
      <c r="AZ305" s="132"/>
      <c r="BA305" s="132"/>
      <c r="BJ305" s="132"/>
      <c r="BT305" s="132"/>
      <c r="CD305" s="132"/>
      <c r="CN305" s="132"/>
      <c r="CX305" s="132"/>
      <c r="DH305" s="132"/>
      <c r="DR305" s="132"/>
      <c r="EB305" s="132"/>
      <c r="EL305" s="132"/>
      <c r="EV305" s="132"/>
      <c r="FF305" s="132"/>
      <c r="FP305" s="132"/>
      <c r="FZ305" s="132"/>
      <c r="GJ305" s="132"/>
      <c r="GT305" s="132"/>
      <c r="HD305" s="132"/>
      <c r="HN305" s="132"/>
      <c r="HX305" s="132"/>
    </row>
    <row xmlns:x14ac="http://schemas.microsoft.com/office/spreadsheetml/2009/9/ac" r="306" s="3" customFormat="true" x14ac:dyDescent="0.25">
      <c r="A306" s="391"/>
      <c r="B306" s="132"/>
      <c r="L306" s="132"/>
      <c r="V306" s="132"/>
      <c r="AF306" s="132"/>
      <c r="AP306" s="132"/>
      <c r="AZ306" s="132"/>
      <c r="BA306" s="132"/>
      <c r="BJ306" s="132"/>
      <c r="BT306" s="132"/>
      <c r="CD306" s="132"/>
      <c r="CN306" s="132"/>
      <c r="CX306" s="132"/>
      <c r="DH306" s="132"/>
      <c r="DR306" s="132"/>
      <c r="EB306" s="132"/>
      <c r="EL306" s="132"/>
      <c r="EV306" s="132"/>
      <c r="FF306" s="132"/>
      <c r="FP306" s="132"/>
      <c r="FZ306" s="132"/>
      <c r="GJ306" s="132"/>
      <c r="GT306" s="132"/>
      <c r="HD306" s="132"/>
      <c r="HN306" s="132"/>
      <c r="HX306" s="132"/>
    </row>
    <row xmlns:x14ac="http://schemas.microsoft.com/office/spreadsheetml/2009/9/ac" r="307" s="3" customFormat="true" x14ac:dyDescent="0.25">
      <c r="A307" s="391"/>
      <c r="B307" s="132"/>
      <c r="L307" s="132"/>
      <c r="V307" s="132"/>
      <c r="AF307" s="132"/>
      <c r="AP307" s="132"/>
      <c r="AZ307" s="132"/>
      <c r="BA307" s="132"/>
      <c r="BJ307" s="132"/>
      <c r="BT307" s="132"/>
      <c r="CD307" s="132"/>
      <c r="CN307" s="132"/>
      <c r="CX307" s="132"/>
      <c r="DH307" s="132"/>
      <c r="DR307" s="132"/>
      <c r="EB307" s="132"/>
      <c r="EL307" s="132"/>
      <c r="EV307" s="132"/>
      <c r="FF307" s="132"/>
      <c r="FP307" s="132"/>
      <c r="FZ307" s="132"/>
      <c r="GJ307" s="132"/>
      <c r="GT307" s="132"/>
      <c r="HD307" s="132"/>
      <c r="HN307" s="132"/>
      <c r="HX307" s="132"/>
    </row>
    <row xmlns:x14ac="http://schemas.microsoft.com/office/spreadsheetml/2009/9/ac" r="308" s="3" customFormat="true" x14ac:dyDescent="0.25">
      <c r="A308" s="391"/>
      <c r="B308" s="132"/>
      <c r="L308" s="132"/>
      <c r="V308" s="132"/>
      <c r="AF308" s="132"/>
      <c r="AP308" s="132"/>
      <c r="AZ308" s="132"/>
      <c r="BA308" s="132"/>
      <c r="BJ308" s="132"/>
      <c r="BT308" s="132"/>
      <c r="CD308" s="132"/>
      <c r="CN308" s="132"/>
      <c r="CX308" s="132"/>
      <c r="DH308" s="132"/>
      <c r="DR308" s="132"/>
      <c r="EB308" s="132"/>
      <c r="EL308" s="132"/>
      <c r="EV308" s="132"/>
      <c r="FF308" s="132"/>
      <c r="FP308" s="132"/>
      <c r="FZ308" s="132"/>
      <c r="GJ308" s="132"/>
      <c r="GT308" s="132"/>
      <c r="HD308" s="132"/>
      <c r="HN308" s="132"/>
      <c r="HX308" s="132"/>
    </row>
    <row xmlns:x14ac="http://schemas.microsoft.com/office/spreadsheetml/2009/9/ac" r="309" s="3" customFormat="true" x14ac:dyDescent="0.25">
      <c r="A309" s="391"/>
      <c r="B309" s="132"/>
      <c r="L309" s="132"/>
      <c r="V309" s="132"/>
      <c r="AF309" s="132"/>
      <c r="AP309" s="132"/>
      <c r="AZ309" s="132"/>
      <c r="BA309" s="132"/>
      <c r="BJ309" s="132"/>
      <c r="BT309" s="132"/>
      <c r="CD309" s="132"/>
      <c r="CN309" s="132"/>
      <c r="CX309" s="132"/>
      <c r="DH309" s="132"/>
      <c r="DR309" s="132"/>
      <c r="EB309" s="132"/>
      <c r="EL309" s="132"/>
      <c r="EV309" s="132"/>
      <c r="FF309" s="132"/>
      <c r="FP309" s="132"/>
      <c r="FZ309" s="132"/>
      <c r="GJ309" s="132"/>
      <c r="GT309" s="132"/>
      <c r="HD309" s="132"/>
      <c r="HN309" s="132"/>
      <c r="HX309" s="132"/>
    </row>
    <row xmlns:x14ac="http://schemas.microsoft.com/office/spreadsheetml/2009/9/ac" r="310" s="3" customFormat="true" x14ac:dyDescent="0.25">
      <c r="A310" s="391"/>
      <c r="B310" s="132"/>
      <c r="L310" s="132"/>
      <c r="V310" s="132"/>
      <c r="AF310" s="132"/>
      <c r="AP310" s="132"/>
      <c r="AZ310" s="132"/>
      <c r="BA310" s="132"/>
      <c r="BJ310" s="132"/>
      <c r="BT310" s="132"/>
      <c r="CD310" s="132"/>
      <c r="CN310" s="132"/>
      <c r="CX310" s="132"/>
      <c r="DH310" s="132"/>
      <c r="DR310" s="132"/>
      <c r="EB310" s="132"/>
      <c r="EL310" s="132"/>
      <c r="EV310" s="132"/>
      <c r="FF310" s="132"/>
      <c r="FP310" s="132"/>
      <c r="FZ310" s="132"/>
      <c r="GJ310" s="132"/>
      <c r="GT310" s="132"/>
      <c r="HD310" s="132"/>
      <c r="HN310" s="132"/>
      <c r="HX310" s="132"/>
    </row>
    <row xmlns:x14ac="http://schemas.microsoft.com/office/spreadsheetml/2009/9/ac" r="311" s="3" customFormat="true" x14ac:dyDescent="0.25">
      <c r="A311" s="391"/>
      <c r="B311" s="132"/>
      <c r="L311" s="132"/>
      <c r="V311" s="132"/>
      <c r="AF311" s="132"/>
      <c r="AP311" s="132"/>
      <c r="AZ311" s="132"/>
      <c r="BA311" s="132"/>
      <c r="BJ311" s="132"/>
      <c r="BT311" s="132"/>
      <c r="CD311" s="132"/>
      <c r="CN311" s="132"/>
      <c r="CX311" s="132"/>
      <c r="DH311" s="132"/>
      <c r="DR311" s="132"/>
      <c r="EB311" s="132"/>
      <c r="EL311" s="132"/>
      <c r="EV311" s="132"/>
      <c r="FF311" s="132"/>
      <c r="FP311" s="132"/>
      <c r="FZ311" s="132"/>
      <c r="GJ311" s="132"/>
      <c r="GT311" s="132"/>
      <c r="HD311" s="132"/>
      <c r="HN311" s="132"/>
      <c r="HX311" s="132"/>
    </row>
    <row xmlns:x14ac="http://schemas.microsoft.com/office/spreadsheetml/2009/9/ac" r="312" s="3" customFormat="true" x14ac:dyDescent="0.25">
      <c r="A312" s="391"/>
      <c r="B312" s="132"/>
      <c r="L312" s="132"/>
      <c r="V312" s="132"/>
      <c r="AF312" s="132"/>
      <c r="AP312" s="132"/>
      <c r="AZ312" s="132"/>
      <c r="BA312" s="132"/>
      <c r="BJ312" s="132"/>
      <c r="BT312" s="132"/>
      <c r="CD312" s="132"/>
      <c r="CN312" s="132"/>
      <c r="CX312" s="132"/>
      <c r="DH312" s="132"/>
      <c r="DR312" s="132"/>
      <c r="EB312" s="132"/>
      <c r="EL312" s="132"/>
      <c r="EV312" s="132"/>
      <c r="FF312" s="132"/>
      <c r="FP312" s="132"/>
      <c r="FZ312" s="132"/>
      <c r="GJ312" s="132"/>
      <c r="GT312" s="132"/>
      <c r="HD312" s="132"/>
      <c r="HN312" s="132"/>
      <c r="HX312" s="132"/>
    </row>
    <row xmlns:x14ac="http://schemas.microsoft.com/office/spreadsheetml/2009/9/ac" r="313" s="3" customFormat="true" x14ac:dyDescent="0.25">
      <c r="A313" s="391"/>
      <c r="B313" s="132"/>
      <c r="L313" s="132"/>
      <c r="V313" s="132"/>
      <c r="AF313" s="132"/>
      <c r="AP313" s="132"/>
      <c r="AZ313" s="132"/>
      <c r="BA313" s="132"/>
      <c r="BJ313" s="132"/>
      <c r="BT313" s="132"/>
      <c r="CD313" s="132"/>
      <c r="CN313" s="132"/>
      <c r="CX313" s="132"/>
      <c r="DH313" s="132"/>
      <c r="DR313" s="132"/>
      <c r="EB313" s="132"/>
      <c r="EL313" s="132"/>
      <c r="EV313" s="132"/>
      <c r="FF313" s="132"/>
      <c r="FP313" s="132"/>
      <c r="FZ313" s="132"/>
      <c r="GJ313" s="132"/>
      <c r="GT313" s="132"/>
      <c r="HD313" s="132"/>
      <c r="HN313" s="132"/>
      <c r="HX313" s="132"/>
    </row>
    <row xmlns:x14ac="http://schemas.microsoft.com/office/spreadsheetml/2009/9/ac" r="314" s="3" customFormat="true" x14ac:dyDescent="0.25">
      <c r="A314" s="391"/>
      <c r="B314" s="132"/>
      <c r="L314" s="132"/>
      <c r="V314" s="132"/>
      <c r="AF314" s="132"/>
      <c r="AP314" s="132"/>
      <c r="AZ314" s="132"/>
      <c r="BA314" s="132"/>
      <c r="BJ314" s="132"/>
      <c r="BT314" s="132"/>
      <c r="CD314" s="132"/>
      <c r="CN314" s="132"/>
      <c r="CX314" s="132"/>
      <c r="DH314" s="132"/>
      <c r="DR314" s="132"/>
      <c r="EB314" s="132"/>
      <c r="EL314" s="132"/>
      <c r="EV314" s="132"/>
      <c r="FF314" s="132"/>
      <c r="FP314" s="132"/>
      <c r="FZ314" s="132"/>
      <c r="GJ314" s="132"/>
      <c r="GT314" s="132"/>
      <c r="HD314" s="132"/>
      <c r="HN314" s="132"/>
      <c r="HX314" s="132"/>
    </row>
    <row xmlns:x14ac="http://schemas.microsoft.com/office/spreadsheetml/2009/9/ac" r="315" s="3" customFormat="true" x14ac:dyDescent="0.25">
      <c r="A315" s="391"/>
      <c r="B315" s="132"/>
      <c r="L315" s="132"/>
      <c r="V315" s="132"/>
      <c r="AF315" s="132"/>
      <c r="AP315" s="132"/>
      <c r="AZ315" s="132"/>
      <c r="BA315" s="132"/>
      <c r="BJ315" s="132"/>
      <c r="BT315" s="132"/>
      <c r="CD315" s="132"/>
      <c r="CN315" s="132"/>
      <c r="CX315" s="132"/>
      <c r="DH315" s="132"/>
      <c r="DR315" s="132"/>
      <c r="EB315" s="132"/>
      <c r="EL315" s="132"/>
      <c r="EV315" s="132"/>
      <c r="FF315" s="132"/>
      <c r="FP315" s="132"/>
      <c r="FZ315" s="132"/>
      <c r="GJ315" s="132"/>
      <c r="GT315" s="132"/>
      <c r="HD315" s="132"/>
      <c r="HN315" s="132"/>
      <c r="HX315" s="132"/>
    </row>
    <row xmlns:x14ac="http://schemas.microsoft.com/office/spreadsheetml/2009/9/ac" r="316" s="3" customFormat="true" x14ac:dyDescent="0.25">
      <c r="A316" s="391"/>
      <c r="B316" s="132"/>
      <c r="L316" s="132"/>
      <c r="V316" s="132"/>
      <c r="AF316" s="132"/>
      <c r="AP316" s="132"/>
      <c r="AZ316" s="132"/>
      <c r="BA316" s="132"/>
      <c r="BJ316" s="132"/>
      <c r="BT316" s="132"/>
      <c r="CD316" s="132"/>
      <c r="CN316" s="132"/>
      <c r="CX316" s="132"/>
      <c r="DH316" s="132"/>
      <c r="DR316" s="132"/>
      <c r="EB316" s="132"/>
      <c r="EL316" s="132"/>
      <c r="EV316" s="132"/>
      <c r="FF316" s="132"/>
      <c r="FP316" s="132"/>
      <c r="FZ316" s="132"/>
      <c r="GJ316" s="132"/>
      <c r="GT316" s="132"/>
      <c r="HD316" s="132"/>
      <c r="HN316" s="132"/>
      <c r="HX316" s="132"/>
    </row>
    <row xmlns:x14ac="http://schemas.microsoft.com/office/spreadsheetml/2009/9/ac" r="317" s="3" customFormat="true" x14ac:dyDescent="0.25">
      <c r="A317" s="391"/>
      <c r="B317" s="132"/>
      <c r="L317" s="132"/>
      <c r="V317" s="132"/>
      <c r="AF317" s="132"/>
      <c r="AP317" s="132"/>
      <c r="AZ317" s="132"/>
      <c r="BA317" s="132"/>
      <c r="BJ317" s="132"/>
      <c r="BT317" s="132"/>
      <c r="CD317" s="132"/>
      <c r="CN317" s="132"/>
      <c r="CX317" s="132"/>
      <c r="DH317" s="132"/>
      <c r="DR317" s="132"/>
      <c r="EB317" s="132"/>
      <c r="EL317" s="132"/>
      <c r="EV317" s="132"/>
      <c r="FF317" s="132"/>
      <c r="FP317" s="132"/>
      <c r="FZ317" s="132"/>
      <c r="GJ317" s="132"/>
      <c r="GT317" s="132"/>
      <c r="HD317" s="132"/>
      <c r="HN317" s="132"/>
      <c r="HX317" s="132"/>
    </row>
    <row xmlns:x14ac="http://schemas.microsoft.com/office/spreadsheetml/2009/9/ac" r="318" s="3" customFormat="true" x14ac:dyDescent="0.25">
      <c r="A318" s="391"/>
      <c r="B318" s="132"/>
      <c r="L318" s="132"/>
      <c r="V318" s="132"/>
      <c r="AF318" s="132"/>
      <c r="AP318" s="132"/>
      <c r="AZ318" s="132"/>
      <c r="BA318" s="132"/>
      <c r="BJ318" s="132"/>
      <c r="BT318" s="132"/>
      <c r="CD318" s="132"/>
      <c r="CN318" s="132"/>
      <c r="CX318" s="132"/>
      <c r="DH318" s="132"/>
      <c r="DR318" s="132"/>
      <c r="EB318" s="132"/>
      <c r="EL318" s="132"/>
      <c r="EV318" s="132"/>
      <c r="FF318" s="132"/>
      <c r="FP318" s="132"/>
      <c r="FZ318" s="132"/>
      <c r="GJ318" s="132"/>
      <c r="GT318" s="132"/>
      <c r="HD318" s="132"/>
      <c r="HN318" s="132"/>
      <c r="HX318" s="132"/>
    </row>
    <row xmlns:x14ac="http://schemas.microsoft.com/office/spreadsheetml/2009/9/ac" r="319" s="3" customFormat="true" x14ac:dyDescent="0.25">
      <c r="A319" s="391"/>
      <c r="B319" s="132"/>
      <c r="L319" s="132"/>
      <c r="V319" s="132"/>
      <c r="AF319" s="132"/>
      <c r="AP319" s="132"/>
      <c r="AZ319" s="132"/>
      <c r="BA319" s="132"/>
      <c r="BJ319" s="132"/>
      <c r="BT319" s="132"/>
      <c r="CD319" s="132"/>
      <c r="CN319" s="132"/>
      <c r="CX319" s="132"/>
      <c r="DH319" s="132"/>
      <c r="DR319" s="132"/>
      <c r="EB319" s="132"/>
      <c r="EL319" s="132"/>
      <c r="EV319" s="132"/>
      <c r="FF319" s="132"/>
      <c r="FP319" s="132"/>
      <c r="FZ319" s="132"/>
      <c r="GJ319" s="132"/>
      <c r="GT319" s="132"/>
      <c r="HD319" s="132"/>
      <c r="HN319" s="132"/>
      <c r="HX319" s="132"/>
    </row>
    <row xmlns:x14ac="http://schemas.microsoft.com/office/spreadsheetml/2009/9/ac" r="320" s="3" customFormat="true" x14ac:dyDescent="0.25">
      <c r="A320" s="391"/>
      <c r="B320" s="132"/>
      <c r="L320" s="132"/>
      <c r="V320" s="132"/>
      <c r="AF320" s="132"/>
      <c r="AP320" s="132"/>
      <c r="AZ320" s="132"/>
      <c r="BA320" s="132"/>
      <c r="BJ320" s="132"/>
      <c r="BT320" s="132"/>
      <c r="CD320" s="132"/>
      <c r="CN320" s="132"/>
      <c r="CX320" s="132"/>
      <c r="DH320" s="132"/>
      <c r="DR320" s="132"/>
      <c r="EB320" s="132"/>
      <c r="EL320" s="132"/>
      <c r="EV320" s="132"/>
      <c r="FF320" s="132"/>
      <c r="FP320" s="132"/>
      <c r="FZ320" s="132"/>
      <c r="GJ320" s="132"/>
      <c r="GT320" s="132"/>
      <c r="HD320" s="132"/>
      <c r="HN320" s="132"/>
      <c r="HX320" s="132"/>
    </row>
    <row xmlns:x14ac="http://schemas.microsoft.com/office/spreadsheetml/2009/9/ac" r="321" s="3" customFormat="true" x14ac:dyDescent="0.25">
      <c r="A321" s="391"/>
      <c r="B321" s="132"/>
      <c r="L321" s="132"/>
      <c r="V321" s="132"/>
      <c r="AF321" s="132"/>
      <c r="AP321" s="132"/>
      <c r="AZ321" s="132"/>
      <c r="BA321" s="132"/>
      <c r="BJ321" s="132"/>
      <c r="BT321" s="132"/>
      <c r="CD321" s="132"/>
      <c r="CN321" s="132"/>
      <c r="CX321" s="132"/>
      <c r="DH321" s="132"/>
      <c r="DR321" s="132"/>
      <c r="EB321" s="132"/>
      <c r="EL321" s="132"/>
      <c r="EV321" s="132"/>
      <c r="FF321" s="132"/>
      <c r="FP321" s="132"/>
      <c r="FZ321" s="132"/>
      <c r="GJ321" s="132"/>
      <c r="GT321" s="132"/>
      <c r="HD321" s="132"/>
      <c r="HN321" s="132"/>
      <c r="HX321" s="132"/>
    </row>
    <row xmlns:x14ac="http://schemas.microsoft.com/office/spreadsheetml/2009/9/ac" r="322" s="3" customFormat="true" x14ac:dyDescent="0.25">
      <c r="A322" s="391"/>
      <c r="B322" s="132"/>
      <c r="L322" s="132"/>
      <c r="V322" s="132"/>
      <c r="AF322" s="132"/>
      <c r="AP322" s="132"/>
      <c r="AZ322" s="132"/>
      <c r="BA322" s="132"/>
      <c r="BJ322" s="132"/>
      <c r="BT322" s="132"/>
      <c r="CD322" s="132"/>
      <c r="CN322" s="132"/>
      <c r="CX322" s="132"/>
      <c r="DH322" s="132"/>
      <c r="DR322" s="132"/>
      <c r="EB322" s="132"/>
      <c r="EL322" s="132"/>
      <c r="EV322" s="132"/>
      <c r="FF322" s="132"/>
      <c r="FP322" s="132"/>
      <c r="FZ322" s="132"/>
      <c r="GJ322" s="132"/>
      <c r="GT322" s="132"/>
      <c r="HD322" s="132"/>
      <c r="HN322" s="132"/>
      <c r="HX322" s="132"/>
    </row>
    <row xmlns:x14ac="http://schemas.microsoft.com/office/spreadsheetml/2009/9/ac" r="323" s="3" customFormat="true" x14ac:dyDescent="0.25">
      <c r="A323" s="391"/>
      <c r="B323" s="132"/>
      <c r="L323" s="132"/>
      <c r="V323" s="132"/>
      <c r="AF323" s="132"/>
      <c r="AP323" s="132"/>
      <c r="AZ323" s="132"/>
      <c r="BA323" s="132"/>
      <c r="BJ323" s="132"/>
      <c r="BT323" s="132"/>
      <c r="CD323" s="132"/>
      <c r="CN323" s="132"/>
      <c r="CX323" s="132"/>
      <c r="DH323" s="132"/>
      <c r="DR323" s="132"/>
      <c r="EB323" s="132"/>
      <c r="EL323" s="132"/>
      <c r="EV323" s="132"/>
      <c r="FF323" s="132"/>
      <c r="FP323" s="132"/>
      <c r="FZ323" s="132"/>
      <c r="GJ323" s="132"/>
      <c r="GT323" s="132"/>
      <c r="HD323" s="132"/>
      <c r="HN323" s="132"/>
      <c r="HX323" s="132"/>
    </row>
    <row xmlns:x14ac="http://schemas.microsoft.com/office/spreadsheetml/2009/9/ac" r="324" s="3" customFormat="true" x14ac:dyDescent="0.25">
      <c r="A324" s="391"/>
      <c r="B324" s="132"/>
      <c r="L324" s="132"/>
      <c r="V324" s="132"/>
      <c r="AF324" s="132"/>
      <c r="AP324" s="132"/>
      <c r="AZ324" s="132"/>
      <c r="BA324" s="132"/>
      <c r="BJ324" s="132"/>
      <c r="BT324" s="132"/>
      <c r="CD324" s="132"/>
      <c r="CN324" s="132"/>
      <c r="CX324" s="132"/>
      <c r="DH324" s="132"/>
      <c r="DR324" s="132"/>
      <c r="EB324" s="132"/>
      <c r="EL324" s="132"/>
      <c r="EV324" s="132"/>
      <c r="FF324" s="132"/>
      <c r="FP324" s="132"/>
      <c r="FZ324" s="132"/>
      <c r="GJ324" s="132"/>
      <c r="GT324" s="132"/>
      <c r="HD324" s="132"/>
      <c r="HN324" s="132"/>
      <c r="HX324" s="132"/>
    </row>
    <row xmlns:x14ac="http://schemas.microsoft.com/office/spreadsheetml/2009/9/ac" r="325" s="3" customFormat="true" x14ac:dyDescent="0.25">
      <c r="A325" s="391"/>
      <c r="B325" s="132"/>
      <c r="L325" s="132"/>
      <c r="V325" s="132"/>
      <c r="AF325" s="132"/>
      <c r="AP325" s="132"/>
      <c r="AZ325" s="132"/>
      <c r="BA325" s="132"/>
      <c r="BJ325" s="132"/>
      <c r="BT325" s="132"/>
      <c r="CD325" s="132"/>
      <c r="CN325" s="132"/>
      <c r="CX325" s="132"/>
      <c r="DH325" s="132"/>
      <c r="DR325" s="132"/>
      <c r="EB325" s="132"/>
      <c r="EL325" s="132"/>
      <c r="EV325" s="132"/>
      <c r="FF325" s="132"/>
      <c r="FP325" s="132"/>
      <c r="FZ325" s="132"/>
      <c r="GJ325" s="132"/>
      <c r="GT325" s="132"/>
      <c r="HD325" s="132"/>
      <c r="HN325" s="132"/>
      <c r="HX325" s="132"/>
    </row>
    <row xmlns:x14ac="http://schemas.microsoft.com/office/spreadsheetml/2009/9/ac" r="326" s="3" customFormat="true" x14ac:dyDescent="0.25">
      <c r="A326" s="391"/>
      <c r="B326" s="132"/>
      <c r="L326" s="132"/>
      <c r="V326" s="132"/>
      <c r="AF326" s="132"/>
      <c r="AP326" s="132"/>
      <c r="AZ326" s="132"/>
      <c r="BA326" s="132"/>
      <c r="BJ326" s="132"/>
      <c r="BT326" s="132"/>
      <c r="CD326" s="132"/>
      <c r="CN326" s="132"/>
      <c r="CX326" s="132"/>
      <c r="DH326" s="132"/>
      <c r="DR326" s="132"/>
      <c r="EB326" s="132"/>
      <c r="EL326" s="132"/>
      <c r="EV326" s="132"/>
      <c r="FF326" s="132"/>
      <c r="FP326" s="132"/>
      <c r="FZ326" s="132"/>
      <c r="GJ326" s="132"/>
      <c r="GT326" s="132"/>
      <c r="HD326" s="132"/>
      <c r="HN326" s="132"/>
      <c r="HX326" s="132"/>
    </row>
    <row xmlns:x14ac="http://schemas.microsoft.com/office/spreadsheetml/2009/9/ac" r="327" s="3" customFormat="true" x14ac:dyDescent="0.25">
      <c r="A327" s="391"/>
      <c r="B327" s="132"/>
      <c r="L327" s="132"/>
      <c r="V327" s="132"/>
      <c r="AF327" s="132"/>
      <c r="AP327" s="132"/>
      <c r="AZ327" s="132"/>
      <c r="BA327" s="132"/>
      <c r="BJ327" s="132"/>
      <c r="BT327" s="132"/>
      <c r="CD327" s="132"/>
      <c r="CN327" s="132"/>
      <c r="CX327" s="132"/>
      <c r="DH327" s="132"/>
      <c r="DR327" s="132"/>
      <c r="EB327" s="132"/>
      <c r="EL327" s="132"/>
      <c r="EV327" s="132"/>
      <c r="FF327" s="132"/>
      <c r="FP327" s="132"/>
      <c r="FZ327" s="132"/>
      <c r="GJ327" s="132"/>
      <c r="GT327" s="132"/>
      <c r="HD327" s="132"/>
      <c r="HN327" s="132"/>
      <c r="HX327" s="132"/>
    </row>
    <row xmlns:x14ac="http://schemas.microsoft.com/office/spreadsheetml/2009/9/ac" r="328" s="3" customFormat="true" x14ac:dyDescent="0.25">
      <c r="A328" s="391"/>
      <c r="B328" s="132"/>
      <c r="L328" s="132"/>
      <c r="V328" s="132"/>
      <c r="AF328" s="132"/>
      <c r="AP328" s="132"/>
      <c r="AZ328" s="132"/>
      <c r="BA328" s="132"/>
      <c r="BJ328" s="132"/>
      <c r="BT328" s="132"/>
      <c r="CD328" s="132"/>
      <c r="CN328" s="132"/>
      <c r="CX328" s="132"/>
      <c r="DH328" s="132"/>
      <c r="DR328" s="132"/>
      <c r="EB328" s="132"/>
      <c r="EL328" s="132"/>
      <c r="EV328" s="132"/>
      <c r="FF328" s="132"/>
      <c r="FP328" s="132"/>
      <c r="FZ328" s="132"/>
      <c r="GJ328" s="132"/>
      <c r="GT328" s="132"/>
      <c r="HD328" s="132"/>
      <c r="HN328" s="132"/>
      <c r="HX328" s="132"/>
    </row>
    <row xmlns:x14ac="http://schemas.microsoft.com/office/spreadsheetml/2009/9/ac" r="329" s="3" customFormat="true" x14ac:dyDescent="0.25">
      <c r="A329" s="391"/>
      <c r="B329" s="132"/>
      <c r="L329" s="132"/>
      <c r="V329" s="132"/>
      <c r="AF329" s="132"/>
      <c r="AP329" s="132"/>
      <c r="AZ329" s="132"/>
      <c r="BA329" s="132"/>
      <c r="BJ329" s="132"/>
      <c r="BT329" s="132"/>
      <c r="CD329" s="132"/>
      <c r="CN329" s="132"/>
      <c r="CX329" s="132"/>
      <c r="DH329" s="132"/>
      <c r="DR329" s="132"/>
      <c r="EB329" s="132"/>
      <c r="EL329" s="132"/>
      <c r="EV329" s="132"/>
      <c r="FF329" s="132"/>
      <c r="FP329" s="132"/>
      <c r="FZ329" s="132"/>
      <c r="GJ329" s="132"/>
      <c r="GT329" s="132"/>
      <c r="HD329" s="132"/>
      <c r="HN329" s="132"/>
      <c r="HX329" s="132"/>
    </row>
    <row xmlns:x14ac="http://schemas.microsoft.com/office/spreadsheetml/2009/9/ac" r="330" s="3" customFormat="true" x14ac:dyDescent="0.25">
      <c r="A330" s="391"/>
      <c r="B330" s="132"/>
      <c r="L330" s="132"/>
      <c r="V330" s="132"/>
      <c r="AF330" s="132"/>
      <c r="AP330" s="132"/>
      <c r="AZ330" s="132"/>
      <c r="BA330" s="132"/>
      <c r="BJ330" s="132"/>
      <c r="BT330" s="132"/>
      <c r="CD330" s="132"/>
      <c r="CN330" s="132"/>
      <c r="CX330" s="132"/>
      <c r="DH330" s="132"/>
      <c r="DR330" s="132"/>
      <c r="EB330" s="132"/>
      <c r="EL330" s="132"/>
      <c r="EV330" s="132"/>
      <c r="FF330" s="132"/>
      <c r="FP330" s="132"/>
      <c r="FZ330" s="132"/>
      <c r="GJ330" s="132"/>
      <c r="GT330" s="132"/>
      <c r="HD330" s="132"/>
      <c r="HN330" s="132"/>
      <c r="HX330" s="132"/>
    </row>
    <row xmlns:x14ac="http://schemas.microsoft.com/office/spreadsheetml/2009/9/ac" r="331" s="3" customFormat="true" x14ac:dyDescent="0.25">
      <c r="A331" s="391"/>
      <c r="B331" s="132"/>
      <c r="L331" s="132"/>
      <c r="V331" s="132"/>
      <c r="AF331" s="132"/>
      <c r="AP331" s="132"/>
      <c r="AZ331" s="132"/>
      <c r="BA331" s="132"/>
      <c r="BJ331" s="132"/>
      <c r="BT331" s="132"/>
      <c r="CD331" s="132"/>
      <c r="CN331" s="132"/>
      <c r="CX331" s="132"/>
      <c r="DH331" s="132"/>
      <c r="DR331" s="132"/>
      <c r="EB331" s="132"/>
      <c r="EL331" s="132"/>
      <c r="EV331" s="132"/>
      <c r="FF331" s="132"/>
      <c r="FP331" s="132"/>
      <c r="FZ331" s="132"/>
      <c r="GJ331" s="132"/>
      <c r="GT331" s="132"/>
      <c r="HD331" s="132"/>
      <c r="HN331" s="132"/>
      <c r="HX331" s="132"/>
    </row>
    <row xmlns:x14ac="http://schemas.microsoft.com/office/spreadsheetml/2009/9/ac" r="332" s="3" customFormat="true" x14ac:dyDescent="0.25">
      <c r="A332" s="391"/>
      <c r="B332" s="132"/>
      <c r="L332" s="132"/>
      <c r="V332" s="132"/>
      <c r="AF332" s="132"/>
      <c r="AP332" s="132"/>
      <c r="AZ332" s="132"/>
      <c r="BA332" s="132"/>
      <c r="BJ332" s="132"/>
      <c r="BT332" s="132"/>
      <c r="CD332" s="132"/>
      <c r="CN332" s="132"/>
      <c r="CX332" s="132"/>
      <c r="DH332" s="132"/>
      <c r="DR332" s="132"/>
      <c r="EB332" s="132"/>
      <c r="EL332" s="132"/>
      <c r="EV332" s="132"/>
      <c r="FF332" s="132"/>
      <c r="FP332" s="132"/>
      <c r="FZ332" s="132"/>
      <c r="GJ332" s="132"/>
      <c r="GT332" s="132"/>
      <c r="HD332" s="132"/>
      <c r="HN332" s="132"/>
      <c r="HX332" s="132"/>
    </row>
    <row xmlns:x14ac="http://schemas.microsoft.com/office/spreadsheetml/2009/9/ac" r="333" s="3" customFormat="true" x14ac:dyDescent="0.25">
      <c r="A333" s="391"/>
      <c r="B333" s="132"/>
      <c r="L333" s="132"/>
      <c r="V333" s="132"/>
      <c r="AF333" s="132"/>
      <c r="AP333" s="132"/>
      <c r="AZ333" s="132"/>
      <c r="BA333" s="132"/>
      <c r="BJ333" s="132"/>
      <c r="BT333" s="132"/>
      <c r="CD333" s="132"/>
      <c r="CN333" s="132"/>
      <c r="CX333" s="132"/>
      <c r="DH333" s="132"/>
      <c r="DR333" s="132"/>
      <c r="EB333" s="132"/>
      <c r="EL333" s="132"/>
      <c r="EV333" s="132"/>
      <c r="FF333" s="132"/>
      <c r="FP333" s="132"/>
      <c r="FZ333" s="132"/>
      <c r="GJ333" s="132"/>
      <c r="GT333" s="132"/>
      <c r="HD333" s="132"/>
      <c r="HN333" s="132"/>
      <c r="HX333" s="132"/>
    </row>
    <row xmlns:x14ac="http://schemas.microsoft.com/office/spreadsheetml/2009/9/ac" r="334" s="3" customFormat="true" x14ac:dyDescent="0.25">
      <c r="A334" s="391"/>
      <c r="B334" s="132"/>
      <c r="L334" s="132"/>
      <c r="V334" s="132"/>
      <c r="AF334" s="132"/>
      <c r="AP334" s="132"/>
      <c r="AZ334" s="132"/>
      <c r="BA334" s="132"/>
      <c r="BJ334" s="132"/>
      <c r="BT334" s="132"/>
      <c r="CD334" s="132"/>
      <c r="CN334" s="132"/>
      <c r="CX334" s="132"/>
      <c r="DH334" s="132"/>
      <c r="DR334" s="132"/>
      <c r="EB334" s="132"/>
      <c r="EL334" s="132"/>
      <c r="EV334" s="132"/>
      <c r="FF334" s="132"/>
      <c r="FP334" s="132"/>
      <c r="FZ334" s="132"/>
      <c r="GJ334" s="132"/>
      <c r="GT334" s="132"/>
      <c r="HD334" s="132"/>
      <c r="HN334" s="132"/>
      <c r="HX334" s="132"/>
    </row>
    <row xmlns:x14ac="http://schemas.microsoft.com/office/spreadsheetml/2009/9/ac" r="335" s="3" customFormat="true" x14ac:dyDescent="0.25">
      <c r="A335" s="391"/>
      <c r="B335" s="132"/>
      <c r="L335" s="132"/>
      <c r="V335" s="132"/>
      <c r="AF335" s="132"/>
      <c r="AP335" s="132"/>
      <c r="AZ335" s="132"/>
      <c r="BA335" s="132"/>
      <c r="BJ335" s="132"/>
      <c r="BT335" s="132"/>
      <c r="CD335" s="132"/>
      <c r="CN335" s="132"/>
      <c r="CX335" s="132"/>
      <c r="DH335" s="132"/>
      <c r="DR335" s="132"/>
      <c r="EB335" s="132"/>
      <c r="EL335" s="132"/>
      <c r="EV335" s="132"/>
      <c r="FF335" s="132"/>
      <c r="FP335" s="132"/>
      <c r="FZ335" s="132"/>
      <c r="GJ335" s="132"/>
      <c r="GT335" s="132"/>
      <c r="HD335" s="132"/>
      <c r="HN335" s="132"/>
      <c r="HX335" s="132"/>
    </row>
    <row xmlns:x14ac="http://schemas.microsoft.com/office/spreadsheetml/2009/9/ac" r="336" s="3" customFormat="true" x14ac:dyDescent="0.25">
      <c r="A336" s="391"/>
      <c r="B336" s="132"/>
      <c r="L336" s="132"/>
      <c r="V336" s="132"/>
      <c r="AF336" s="132"/>
      <c r="AP336" s="132"/>
      <c r="AZ336" s="132"/>
      <c r="BA336" s="132"/>
      <c r="BJ336" s="132"/>
      <c r="BT336" s="132"/>
      <c r="CD336" s="132"/>
      <c r="CN336" s="132"/>
      <c r="CX336" s="132"/>
      <c r="DH336" s="132"/>
      <c r="DR336" s="132"/>
      <c r="EB336" s="132"/>
      <c r="EL336" s="132"/>
      <c r="EV336" s="132"/>
      <c r="FF336" s="132"/>
      <c r="FP336" s="132"/>
      <c r="FZ336" s="132"/>
      <c r="GJ336" s="132"/>
      <c r="GT336" s="132"/>
      <c r="HD336" s="132"/>
      <c r="HN336" s="132"/>
      <c r="HX336" s="132"/>
    </row>
    <row xmlns:x14ac="http://schemas.microsoft.com/office/spreadsheetml/2009/9/ac" r="337" s="3" customFormat="true" x14ac:dyDescent="0.25">
      <c r="A337" s="391"/>
      <c r="B337" s="132"/>
      <c r="L337" s="132"/>
      <c r="V337" s="132"/>
      <c r="AF337" s="132"/>
      <c r="AP337" s="132"/>
      <c r="AZ337" s="132"/>
      <c r="BA337" s="132"/>
      <c r="BJ337" s="132"/>
      <c r="BT337" s="132"/>
      <c r="CD337" s="132"/>
      <c r="CN337" s="132"/>
      <c r="CX337" s="132"/>
      <c r="DH337" s="132"/>
      <c r="DR337" s="132"/>
      <c r="EB337" s="132"/>
      <c r="EL337" s="132"/>
      <c r="EV337" s="132"/>
      <c r="FF337" s="132"/>
      <c r="FP337" s="132"/>
      <c r="FZ337" s="132"/>
      <c r="GJ337" s="132"/>
      <c r="GT337" s="132"/>
      <c r="HD337" s="132"/>
      <c r="HN337" s="132"/>
      <c r="HX337" s="132"/>
    </row>
    <row xmlns:x14ac="http://schemas.microsoft.com/office/spreadsheetml/2009/9/ac" r="338" s="3" customFormat="true" x14ac:dyDescent="0.25">
      <c r="A338" s="391"/>
      <c r="B338" s="132"/>
      <c r="L338" s="132"/>
      <c r="V338" s="132"/>
      <c r="AF338" s="132"/>
      <c r="AP338" s="132"/>
      <c r="AZ338" s="132"/>
      <c r="BA338" s="132"/>
      <c r="BJ338" s="132"/>
      <c r="BT338" s="132"/>
      <c r="CD338" s="132"/>
      <c r="CN338" s="132"/>
      <c r="CX338" s="132"/>
      <c r="DH338" s="132"/>
      <c r="DR338" s="132"/>
      <c r="EB338" s="132"/>
      <c r="EL338" s="132"/>
      <c r="EV338" s="132"/>
      <c r="FF338" s="132"/>
      <c r="FP338" s="132"/>
      <c r="FZ338" s="132"/>
      <c r="GJ338" s="132"/>
      <c r="GT338" s="132"/>
      <c r="HD338" s="132"/>
      <c r="HN338" s="132"/>
      <c r="HX338" s="132"/>
    </row>
    <row xmlns:x14ac="http://schemas.microsoft.com/office/spreadsheetml/2009/9/ac" r="339" s="3" customFormat="true" x14ac:dyDescent="0.25">
      <c r="A339" s="391"/>
      <c r="B339" s="132"/>
      <c r="L339" s="132"/>
      <c r="V339" s="132"/>
      <c r="AF339" s="132"/>
      <c r="AP339" s="132"/>
      <c r="AZ339" s="132"/>
      <c r="BA339" s="132"/>
      <c r="BJ339" s="132"/>
      <c r="BT339" s="132"/>
      <c r="CD339" s="132"/>
      <c r="CN339" s="132"/>
      <c r="CX339" s="132"/>
      <c r="DH339" s="132"/>
      <c r="DR339" s="132"/>
      <c r="EB339" s="132"/>
      <c r="EL339" s="132"/>
      <c r="EV339" s="132"/>
      <c r="FF339" s="132"/>
      <c r="FP339" s="132"/>
      <c r="FZ339" s="132"/>
      <c r="GJ339" s="132"/>
      <c r="GT339" s="132"/>
      <c r="HD339" s="132"/>
      <c r="HN339" s="132"/>
      <c r="HX339" s="132"/>
    </row>
    <row xmlns:x14ac="http://schemas.microsoft.com/office/spreadsheetml/2009/9/ac" r="340" s="3" customFormat="true" x14ac:dyDescent="0.25">
      <c r="A340" s="391"/>
      <c r="B340" s="132"/>
      <c r="L340" s="132"/>
      <c r="V340" s="132"/>
      <c r="AF340" s="132"/>
      <c r="AP340" s="132"/>
      <c r="AZ340" s="132"/>
      <c r="BA340" s="132"/>
      <c r="BJ340" s="132"/>
      <c r="BT340" s="132"/>
      <c r="CD340" s="132"/>
      <c r="CN340" s="132"/>
      <c r="CX340" s="132"/>
      <c r="DH340" s="132"/>
      <c r="DR340" s="132"/>
      <c r="EB340" s="132"/>
      <c r="EL340" s="132"/>
      <c r="EV340" s="132"/>
      <c r="FF340" s="132"/>
      <c r="FP340" s="132"/>
      <c r="FZ340" s="132"/>
      <c r="GJ340" s="132"/>
      <c r="GT340" s="132"/>
      <c r="HD340" s="132"/>
      <c r="HN340" s="132"/>
      <c r="HX340" s="132"/>
    </row>
    <row xmlns:x14ac="http://schemas.microsoft.com/office/spreadsheetml/2009/9/ac" r="341" s="3" customFormat="true" x14ac:dyDescent="0.25">
      <c r="A341" s="391"/>
      <c r="B341" s="132"/>
      <c r="L341" s="132"/>
      <c r="V341" s="132"/>
      <c r="AF341" s="132"/>
      <c r="AP341" s="132"/>
      <c r="AZ341" s="132"/>
      <c r="BA341" s="132"/>
      <c r="BJ341" s="132"/>
      <c r="BT341" s="132"/>
      <c r="CD341" s="132"/>
      <c r="CN341" s="132"/>
      <c r="CX341" s="132"/>
      <c r="DH341" s="132"/>
      <c r="DR341" s="132"/>
      <c r="EB341" s="132"/>
      <c r="EL341" s="132"/>
      <c r="EV341" s="132"/>
      <c r="FF341" s="132"/>
      <c r="FP341" s="132"/>
      <c r="FZ341" s="132"/>
      <c r="GJ341" s="132"/>
      <c r="GT341" s="132"/>
      <c r="HD341" s="132"/>
      <c r="HN341" s="132"/>
      <c r="HX341" s="132"/>
    </row>
    <row xmlns:x14ac="http://schemas.microsoft.com/office/spreadsheetml/2009/9/ac" r="342" s="3" customFormat="true" x14ac:dyDescent="0.25">
      <c r="A342" s="391"/>
      <c r="B342" s="132"/>
      <c r="L342" s="132"/>
      <c r="V342" s="132"/>
      <c r="AF342" s="132"/>
      <c r="AP342" s="132"/>
      <c r="AZ342" s="132"/>
      <c r="BA342" s="132"/>
      <c r="BJ342" s="132"/>
      <c r="BT342" s="132"/>
      <c r="CD342" s="132"/>
      <c r="CN342" s="132"/>
      <c r="CX342" s="132"/>
      <c r="DH342" s="132"/>
      <c r="DR342" s="132"/>
      <c r="EB342" s="132"/>
      <c r="EL342" s="132"/>
      <c r="EV342" s="132"/>
      <c r="FF342" s="132"/>
      <c r="FP342" s="132"/>
      <c r="FZ342" s="132"/>
      <c r="GJ342" s="132"/>
      <c r="GT342" s="132"/>
      <c r="HD342" s="132"/>
      <c r="HN342" s="132"/>
      <c r="HX342" s="132"/>
    </row>
    <row xmlns:x14ac="http://schemas.microsoft.com/office/spreadsheetml/2009/9/ac" r="343" s="3" customFormat="true" x14ac:dyDescent="0.25">
      <c r="A343" s="391"/>
      <c r="B343" s="132"/>
      <c r="L343" s="132"/>
      <c r="V343" s="132"/>
      <c r="AF343" s="132"/>
      <c r="AP343" s="132"/>
      <c r="AZ343" s="132"/>
      <c r="BA343" s="132"/>
      <c r="BJ343" s="132"/>
      <c r="BT343" s="132"/>
      <c r="CD343" s="132"/>
      <c r="CN343" s="132"/>
      <c r="CX343" s="132"/>
      <c r="DH343" s="132"/>
      <c r="DR343" s="132"/>
      <c r="EB343" s="132"/>
      <c r="EL343" s="132"/>
      <c r="EV343" s="132"/>
      <c r="FF343" s="132"/>
      <c r="FP343" s="132"/>
      <c r="FZ343" s="132"/>
      <c r="GJ343" s="132"/>
      <c r="GT343" s="132"/>
      <c r="HD343" s="132"/>
      <c r="HN343" s="132"/>
      <c r="HX343" s="132"/>
    </row>
    <row xmlns:x14ac="http://schemas.microsoft.com/office/spreadsheetml/2009/9/ac" r="344" s="3" customFormat="true" x14ac:dyDescent="0.25">
      <c r="A344" s="391"/>
      <c r="B344" s="132"/>
      <c r="L344" s="132"/>
      <c r="V344" s="132"/>
      <c r="AF344" s="132"/>
      <c r="AP344" s="132"/>
      <c r="AZ344" s="132"/>
      <c r="BA344" s="132"/>
      <c r="BJ344" s="132"/>
      <c r="BT344" s="132"/>
      <c r="CD344" s="132"/>
      <c r="CN344" s="132"/>
      <c r="CX344" s="132"/>
      <c r="DH344" s="132"/>
      <c r="DR344" s="132"/>
      <c r="EB344" s="132"/>
      <c r="EL344" s="132"/>
      <c r="EV344" s="132"/>
      <c r="FF344" s="132"/>
      <c r="FP344" s="132"/>
      <c r="FZ344" s="132"/>
      <c r="GJ344" s="132"/>
      <c r="GT344" s="132"/>
      <c r="HD344" s="132"/>
      <c r="HN344" s="132"/>
      <c r="HX344" s="132"/>
    </row>
    <row xmlns:x14ac="http://schemas.microsoft.com/office/spreadsheetml/2009/9/ac" r="345" s="3" customFormat="true" x14ac:dyDescent="0.25">
      <c r="A345" s="391"/>
      <c r="B345" s="132"/>
      <c r="L345" s="132"/>
      <c r="V345" s="132"/>
      <c r="AF345" s="132"/>
      <c r="AP345" s="132"/>
      <c r="AZ345" s="132"/>
      <c r="BA345" s="132"/>
      <c r="BJ345" s="132"/>
      <c r="BT345" s="132"/>
      <c r="CD345" s="132"/>
      <c r="CN345" s="132"/>
      <c r="CX345" s="132"/>
      <c r="DH345" s="132"/>
      <c r="DR345" s="132"/>
      <c r="EB345" s="132"/>
      <c r="EL345" s="132"/>
      <c r="EV345" s="132"/>
      <c r="FF345" s="132"/>
      <c r="FP345" s="132"/>
      <c r="FZ345" s="132"/>
      <c r="GJ345" s="132"/>
      <c r="GT345" s="132"/>
      <c r="HD345" s="132"/>
      <c r="HN345" s="132"/>
      <c r="HX345" s="132"/>
    </row>
    <row xmlns:x14ac="http://schemas.microsoft.com/office/spreadsheetml/2009/9/ac" r="346" s="3" customFormat="true" x14ac:dyDescent="0.25">
      <c r="A346" s="391"/>
      <c r="B346" s="132"/>
      <c r="L346" s="132"/>
      <c r="V346" s="132"/>
      <c r="AF346" s="132"/>
      <c r="AP346" s="132"/>
      <c r="AZ346" s="132"/>
      <c r="BA346" s="132"/>
      <c r="BJ346" s="132"/>
      <c r="BT346" s="132"/>
      <c r="CD346" s="132"/>
      <c r="CN346" s="132"/>
      <c r="CX346" s="132"/>
      <c r="DH346" s="132"/>
      <c r="DR346" s="132"/>
      <c r="EB346" s="132"/>
      <c r="EL346" s="132"/>
      <c r="EV346" s="132"/>
      <c r="FF346" s="132"/>
      <c r="FP346" s="132"/>
      <c r="FZ346" s="132"/>
      <c r="GJ346" s="132"/>
      <c r="GT346" s="132"/>
      <c r="HD346" s="132"/>
      <c r="HN346" s="132"/>
      <c r="HX346" s="132"/>
    </row>
    <row xmlns:x14ac="http://schemas.microsoft.com/office/spreadsheetml/2009/9/ac" r="347" s="3" customFormat="true" x14ac:dyDescent="0.25">
      <c r="A347" s="391"/>
      <c r="B347" s="132"/>
      <c r="L347" s="132"/>
      <c r="V347" s="132"/>
      <c r="AF347" s="132"/>
      <c r="AP347" s="132"/>
      <c r="AZ347" s="132"/>
      <c r="BA347" s="132"/>
      <c r="BJ347" s="132"/>
      <c r="BT347" s="132"/>
      <c r="CD347" s="132"/>
      <c r="CN347" s="132"/>
      <c r="CX347" s="132"/>
      <c r="DH347" s="132"/>
      <c r="DR347" s="132"/>
      <c r="EB347" s="132"/>
      <c r="EL347" s="132"/>
      <c r="EV347" s="132"/>
      <c r="FF347" s="132"/>
      <c r="FP347" s="132"/>
      <c r="FZ347" s="132"/>
      <c r="GJ347" s="132"/>
      <c r="GT347" s="132"/>
      <c r="HD347" s="132"/>
      <c r="HN347" s="132"/>
      <c r="HX347" s="132"/>
    </row>
    <row xmlns:x14ac="http://schemas.microsoft.com/office/spreadsheetml/2009/9/ac" r="348" s="3" customFormat="true" x14ac:dyDescent="0.25">
      <c r="A348" s="391"/>
      <c r="B348" s="132"/>
      <c r="L348" s="132"/>
      <c r="V348" s="132"/>
      <c r="AF348" s="132"/>
      <c r="AP348" s="132"/>
      <c r="AZ348" s="132"/>
      <c r="BA348" s="132"/>
      <c r="BJ348" s="132"/>
      <c r="BT348" s="132"/>
      <c r="CD348" s="132"/>
      <c r="CN348" s="132"/>
      <c r="CX348" s="132"/>
      <c r="DH348" s="132"/>
      <c r="DR348" s="132"/>
      <c r="EB348" s="132"/>
      <c r="EL348" s="132"/>
      <c r="EV348" s="132"/>
      <c r="FF348" s="132"/>
      <c r="FP348" s="132"/>
      <c r="FZ348" s="132"/>
      <c r="GJ348" s="132"/>
      <c r="GT348" s="132"/>
      <c r="HD348" s="132"/>
      <c r="HN348" s="132"/>
      <c r="HX348" s="132"/>
    </row>
    <row xmlns:x14ac="http://schemas.microsoft.com/office/spreadsheetml/2009/9/ac" r="349" s="3" customFormat="true" x14ac:dyDescent="0.25">
      <c r="A349" s="391"/>
      <c r="B349" s="132"/>
      <c r="L349" s="132"/>
      <c r="V349" s="132"/>
      <c r="AF349" s="132"/>
      <c r="AP349" s="132"/>
      <c r="AZ349" s="132"/>
      <c r="BA349" s="132"/>
      <c r="BJ349" s="132"/>
      <c r="BT349" s="132"/>
      <c r="CD349" s="132"/>
      <c r="CN349" s="132"/>
      <c r="CX349" s="132"/>
      <c r="DH349" s="132"/>
      <c r="DR349" s="132"/>
      <c r="EB349" s="132"/>
      <c r="EL349" s="132"/>
      <c r="EV349" s="132"/>
      <c r="FF349" s="132"/>
      <c r="FP349" s="132"/>
      <c r="FZ349" s="132"/>
      <c r="GJ349" s="132"/>
      <c r="GT349" s="132"/>
      <c r="HD349" s="132"/>
      <c r="HN349" s="132"/>
      <c r="HX349" s="132"/>
    </row>
    <row xmlns:x14ac="http://schemas.microsoft.com/office/spreadsheetml/2009/9/ac" r="350" s="3" customFormat="true" x14ac:dyDescent="0.25">
      <c r="A350" s="391"/>
      <c r="B350" s="132"/>
      <c r="L350" s="132"/>
      <c r="V350" s="132"/>
      <c r="AF350" s="132"/>
      <c r="AP350" s="132"/>
      <c r="AZ350" s="132"/>
      <c r="BA350" s="132"/>
      <c r="BJ350" s="132"/>
      <c r="BT350" s="132"/>
      <c r="CD350" s="132"/>
      <c r="CN350" s="132"/>
      <c r="CX350" s="132"/>
      <c r="DH350" s="132"/>
      <c r="DR350" s="132"/>
      <c r="EB350" s="132"/>
      <c r="EL350" s="132"/>
      <c r="EV350" s="132"/>
      <c r="FF350" s="132"/>
      <c r="FP350" s="132"/>
      <c r="FZ350" s="132"/>
      <c r="GJ350" s="132"/>
      <c r="GT350" s="132"/>
      <c r="HD350" s="132"/>
      <c r="HN350" s="132"/>
      <c r="HX350" s="132"/>
    </row>
    <row xmlns:x14ac="http://schemas.microsoft.com/office/spreadsheetml/2009/9/ac" r="351" s="3" customFormat="true" x14ac:dyDescent="0.25">
      <c r="A351" s="391"/>
      <c r="B351" s="132"/>
      <c r="L351" s="132"/>
      <c r="V351" s="132"/>
      <c r="AF351" s="132"/>
      <c r="AP351" s="132"/>
      <c r="AZ351" s="132"/>
      <c r="BA351" s="132"/>
      <c r="BJ351" s="132"/>
      <c r="BT351" s="132"/>
      <c r="CD351" s="132"/>
      <c r="CN351" s="132"/>
      <c r="CX351" s="132"/>
      <c r="DH351" s="132"/>
      <c r="DR351" s="132"/>
      <c r="EB351" s="132"/>
      <c r="EL351" s="132"/>
      <c r="EV351" s="132"/>
      <c r="FF351" s="132"/>
      <c r="FP351" s="132"/>
      <c r="FZ351" s="132"/>
      <c r="GJ351" s="132"/>
      <c r="GT351" s="132"/>
      <c r="HD351" s="132"/>
      <c r="HN351" s="132"/>
      <c r="HX351" s="132"/>
    </row>
    <row xmlns:x14ac="http://schemas.microsoft.com/office/spreadsheetml/2009/9/ac" r="352" s="3" customFormat="true" x14ac:dyDescent="0.25">
      <c r="A352" s="391"/>
      <c r="B352" s="132"/>
      <c r="L352" s="132"/>
      <c r="V352" s="132"/>
      <c r="AF352" s="132"/>
      <c r="AP352" s="132"/>
      <c r="AZ352" s="132"/>
      <c r="BA352" s="132"/>
      <c r="BJ352" s="132"/>
      <c r="BT352" s="132"/>
      <c r="CD352" s="132"/>
      <c r="CN352" s="132"/>
      <c r="CX352" s="132"/>
      <c r="DH352" s="132"/>
      <c r="DR352" s="132"/>
      <c r="EB352" s="132"/>
      <c r="EL352" s="132"/>
      <c r="EV352" s="132"/>
      <c r="FF352" s="132"/>
      <c r="FP352" s="132"/>
      <c r="FZ352" s="132"/>
      <c r="GJ352" s="132"/>
      <c r="GT352" s="132"/>
      <c r="HD352" s="132"/>
      <c r="HN352" s="132"/>
      <c r="HX352" s="132"/>
    </row>
    <row xmlns:x14ac="http://schemas.microsoft.com/office/spreadsheetml/2009/9/ac" r="353" s="3" customFormat="true" x14ac:dyDescent="0.25">
      <c r="A353" s="391"/>
      <c r="B353" s="132"/>
      <c r="L353" s="132"/>
      <c r="V353" s="132"/>
      <c r="AF353" s="132"/>
      <c r="AP353" s="132"/>
      <c r="AZ353" s="132"/>
      <c r="BA353" s="132"/>
      <c r="BJ353" s="132"/>
      <c r="BT353" s="132"/>
      <c r="CD353" s="132"/>
      <c r="CN353" s="132"/>
      <c r="CX353" s="132"/>
      <c r="DH353" s="132"/>
      <c r="DR353" s="132"/>
      <c r="EB353" s="132"/>
      <c r="EL353" s="132"/>
      <c r="EV353" s="132"/>
      <c r="FF353" s="132"/>
      <c r="FP353" s="132"/>
      <c r="FZ353" s="132"/>
      <c r="GJ353" s="132"/>
      <c r="GT353" s="132"/>
      <c r="HD353" s="132"/>
      <c r="HN353" s="132"/>
      <c r="HX353" s="132"/>
    </row>
    <row xmlns:x14ac="http://schemas.microsoft.com/office/spreadsheetml/2009/9/ac" r="354" s="3" customFormat="true" x14ac:dyDescent="0.25">
      <c r="A354" s="391"/>
      <c r="B354" s="132"/>
      <c r="L354" s="132"/>
      <c r="V354" s="132"/>
      <c r="AF354" s="132"/>
      <c r="AP354" s="132"/>
      <c r="AZ354" s="132"/>
      <c r="BA354" s="132"/>
      <c r="BJ354" s="132"/>
      <c r="BT354" s="132"/>
      <c r="CD354" s="132"/>
      <c r="CN354" s="132"/>
      <c r="CX354" s="132"/>
      <c r="DH354" s="132"/>
      <c r="DR354" s="132"/>
      <c r="EB354" s="132"/>
      <c r="EL354" s="132"/>
      <c r="EV354" s="132"/>
      <c r="FF354" s="132"/>
      <c r="FP354" s="132"/>
      <c r="FZ354" s="132"/>
      <c r="GJ354" s="132"/>
      <c r="GT354" s="132"/>
      <c r="HD354" s="132"/>
      <c r="HN354" s="132"/>
      <c r="HX354" s="132"/>
    </row>
    <row xmlns:x14ac="http://schemas.microsoft.com/office/spreadsheetml/2009/9/ac" r="355" s="3" customFormat="true" x14ac:dyDescent="0.25">
      <c r="A355" s="391"/>
      <c r="B355" s="132"/>
      <c r="L355" s="132"/>
      <c r="V355" s="132"/>
      <c r="AF355" s="132"/>
      <c r="AP355" s="132"/>
      <c r="AZ355" s="132"/>
      <c r="BA355" s="132"/>
      <c r="BJ355" s="132"/>
      <c r="BT355" s="132"/>
      <c r="CD355" s="132"/>
      <c r="CN355" s="132"/>
      <c r="CX355" s="132"/>
      <c r="DH355" s="132"/>
      <c r="DR355" s="132"/>
      <c r="EB355" s="132"/>
      <c r="EL355" s="132"/>
      <c r="EV355" s="132"/>
      <c r="FF355" s="132"/>
      <c r="FP355" s="132"/>
      <c r="FZ355" s="132"/>
      <c r="GJ355" s="132"/>
      <c r="GT355" s="132"/>
      <c r="HD355" s="132"/>
      <c r="HN355" s="132"/>
      <c r="HX355" s="132"/>
    </row>
    <row xmlns:x14ac="http://schemas.microsoft.com/office/spreadsheetml/2009/9/ac" r="356" s="3" customFormat="true" x14ac:dyDescent="0.25">
      <c r="A356" s="391"/>
      <c r="B356" s="132"/>
      <c r="L356" s="132"/>
      <c r="V356" s="132"/>
      <c r="AF356" s="132"/>
      <c r="AP356" s="132"/>
      <c r="AZ356" s="132"/>
      <c r="BA356" s="132"/>
      <c r="BJ356" s="132"/>
      <c r="BT356" s="132"/>
      <c r="CD356" s="132"/>
      <c r="CN356" s="132"/>
      <c r="CX356" s="132"/>
      <c r="DH356" s="132"/>
      <c r="DR356" s="132"/>
      <c r="EB356" s="132"/>
      <c r="EL356" s="132"/>
      <c r="EV356" s="132"/>
      <c r="FF356" s="132"/>
      <c r="FP356" s="132"/>
      <c r="FZ356" s="132"/>
      <c r="GJ356" s="132"/>
      <c r="GT356" s="132"/>
      <c r="HD356" s="132"/>
      <c r="HN356" s="132"/>
      <c r="HX356" s="132"/>
    </row>
    <row xmlns:x14ac="http://schemas.microsoft.com/office/spreadsheetml/2009/9/ac" r="357" s="3" customFormat="true" x14ac:dyDescent="0.25">
      <c r="A357" s="391"/>
      <c r="B357" s="132"/>
      <c r="L357" s="132"/>
      <c r="V357" s="132"/>
      <c r="AF357" s="132"/>
      <c r="AP357" s="132"/>
      <c r="AZ357" s="132"/>
      <c r="BA357" s="132"/>
      <c r="BJ357" s="132"/>
      <c r="BT357" s="132"/>
      <c r="CD357" s="132"/>
      <c r="CN357" s="132"/>
      <c r="CX357" s="132"/>
      <c r="DH357" s="132"/>
      <c r="DR357" s="132"/>
      <c r="EB357" s="132"/>
      <c r="EL357" s="132"/>
      <c r="EV357" s="132"/>
      <c r="FF357" s="132"/>
      <c r="FP357" s="132"/>
      <c r="FZ357" s="132"/>
      <c r="GJ357" s="132"/>
      <c r="GT357" s="132"/>
      <c r="HD357" s="132"/>
      <c r="HN357" s="132"/>
      <c r="HX357" s="132"/>
    </row>
    <row xmlns:x14ac="http://schemas.microsoft.com/office/spreadsheetml/2009/9/ac" r="358" s="3" customFormat="true" x14ac:dyDescent="0.25">
      <c r="A358" s="391"/>
      <c r="B358" s="132"/>
      <c r="L358" s="132"/>
      <c r="V358" s="132"/>
      <c r="AF358" s="132"/>
      <c r="AP358" s="132"/>
      <c r="AZ358" s="132"/>
      <c r="BA358" s="132"/>
      <c r="BJ358" s="132"/>
      <c r="BT358" s="132"/>
      <c r="CD358" s="132"/>
      <c r="CN358" s="132"/>
      <c r="CX358" s="132"/>
      <c r="DH358" s="132"/>
      <c r="DR358" s="132"/>
      <c r="EB358" s="132"/>
      <c r="EL358" s="132"/>
      <c r="EV358" s="132"/>
      <c r="FF358" s="132"/>
      <c r="FP358" s="132"/>
      <c r="FZ358" s="132"/>
      <c r="GJ358" s="132"/>
      <c r="GT358" s="132"/>
      <c r="HD358" s="132"/>
      <c r="HN358" s="132"/>
      <c r="HX358" s="132"/>
    </row>
    <row xmlns:x14ac="http://schemas.microsoft.com/office/spreadsheetml/2009/9/ac" r="359" s="3" customFormat="true" x14ac:dyDescent="0.25">
      <c r="A359" s="391"/>
      <c r="B359" s="132"/>
      <c r="L359" s="132"/>
      <c r="V359" s="132"/>
      <c r="AF359" s="132"/>
      <c r="AP359" s="132"/>
      <c r="AZ359" s="132"/>
      <c r="BA359" s="132"/>
      <c r="BJ359" s="132"/>
      <c r="BT359" s="132"/>
      <c r="CD359" s="132"/>
      <c r="CN359" s="132"/>
      <c r="CX359" s="132"/>
      <c r="DH359" s="132"/>
      <c r="DR359" s="132"/>
      <c r="EB359" s="132"/>
      <c r="EL359" s="132"/>
      <c r="EV359" s="132"/>
      <c r="FF359" s="132"/>
      <c r="FP359" s="132"/>
      <c r="FZ359" s="132"/>
      <c r="GJ359" s="132"/>
      <c r="GT359" s="132"/>
      <c r="HD359" s="132"/>
      <c r="HN359" s="132"/>
      <c r="HX359" s="132"/>
    </row>
    <row xmlns:x14ac="http://schemas.microsoft.com/office/spreadsheetml/2009/9/ac" r="360" s="3" customFormat="true" x14ac:dyDescent="0.25">
      <c r="A360" s="391"/>
      <c r="B360" s="132"/>
      <c r="L360" s="132"/>
      <c r="V360" s="132"/>
      <c r="AF360" s="132"/>
      <c r="AP360" s="132"/>
      <c r="AZ360" s="132"/>
      <c r="BA360" s="132"/>
      <c r="BJ360" s="132"/>
      <c r="BT360" s="132"/>
      <c r="CD360" s="132"/>
      <c r="CN360" s="132"/>
      <c r="CX360" s="132"/>
      <c r="DH360" s="132"/>
      <c r="DR360" s="132"/>
      <c r="EB360" s="132"/>
      <c r="EL360" s="132"/>
      <c r="EV360" s="132"/>
      <c r="FF360" s="132"/>
      <c r="FP360" s="132"/>
      <c r="FZ360" s="132"/>
      <c r="GJ360" s="132"/>
      <c r="GT360" s="132"/>
      <c r="HD360" s="132"/>
      <c r="HN360" s="132"/>
      <c r="HX360" s="132"/>
    </row>
    <row xmlns:x14ac="http://schemas.microsoft.com/office/spreadsheetml/2009/9/ac" r="361" s="3" customFormat="true" x14ac:dyDescent="0.25">
      <c r="A361" s="391"/>
      <c r="B361" s="132"/>
      <c r="L361" s="132"/>
      <c r="V361" s="132"/>
      <c r="AF361" s="132"/>
      <c r="AP361" s="132"/>
      <c r="AZ361" s="132"/>
      <c r="BA361" s="132"/>
      <c r="BJ361" s="132"/>
      <c r="BT361" s="132"/>
      <c r="CD361" s="132"/>
      <c r="CN361" s="132"/>
      <c r="CX361" s="132"/>
      <c r="DH361" s="132"/>
      <c r="DR361" s="132"/>
      <c r="EB361" s="132"/>
      <c r="EL361" s="132"/>
      <c r="EV361" s="132"/>
      <c r="FF361" s="132"/>
      <c r="FP361" s="132"/>
      <c r="FZ361" s="132"/>
      <c r="GJ361" s="132"/>
      <c r="GT361" s="132"/>
      <c r="HD361" s="132"/>
      <c r="HN361" s="132"/>
      <c r="HX361" s="132"/>
    </row>
    <row xmlns:x14ac="http://schemas.microsoft.com/office/spreadsheetml/2009/9/ac" r="362" s="3" customFormat="true" x14ac:dyDescent="0.25">
      <c r="A362" s="391"/>
      <c r="B362" s="132"/>
      <c r="L362" s="132"/>
      <c r="V362" s="132"/>
      <c r="AF362" s="132"/>
      <c r="AP362" s="132"/>
      <c r="AZ362" s="132"/>
      <c r="BA362" s="132"/>
      <c r="BJ362" s="132"/>
      <c r="BT362" s="132"/>
      <c r="CD362" s="132"/>
      <c r="CN362" s="132"/>
      <c r="CX362" s="132"/>
      <c r="DH362" s="132"/>
      <c r="DR362" s="132"/>
      <c r="EB362" s="132"/>
      <c r="EL362" s="132"/>
      <c r="EV362" s="132"/>
      <c r="FF362" s="132"/>
      <c r="FP362" s="132"/>
      <c r="FZ362" s="132"/>
      <c r="GJ362" s="132"/>
      <c r="GT362" s="132"/>
      <c r="HD362" s="132"/>
      <c r="HN362" s="132"/>
      <c r="HX362" s="132"/>
    </row>
    <row xmlns:x14ac="http://schemas.microsoft.com/office/spreadsheetml/2009/9/ac" r="363" s="3" customFormat="true" x14ac:dyDescent="0.25">
      <c r="A363" s="391"/>
      <c r="B363" s="132"/>
      <c r="L363" s="132"/>
      <c r="V363" s="132"/>
      <c r="AF363" s="132"/>
      <c r="AP363" s="132"/>
      <c r="AZ363" s="132"/>
      <c r="BA363" s="132"/>
      <c r="BJ363" s="132"/>
      <c r="BT363" s="132"/>
      <c r="CD363" s="132"/>
      <c r="CN363" s="132"/>
      <c r="CX363" s="132"/>
      <c r="DH363" s="132"/>
      <c r="DR363" s="132"/>
      <c r="EB363" s="132"/>
      <c r="EL363" s="132"/>
      <c r="EV363" s="132"/>
      <c r="FF363" s="132"/>
      <c r="FP363" s="132"/>
      <c r="FZ363" s="132"/>
      <c r="GJ363" s="132"/>
      <c r="GT363" s="132"/>
      <c r="HD363" s="132"/>
      <c r="HN363" s="132"/>
      <c r="HX363" s="132"/>
    </row>
    <row xmlns:x14ac="http://schemas.microsoft.com/office/spreadsheetml/2009/9/ac" r="364" s="3" customFormat="true" x14ac:dyDescent="0.25">
      <c r="A364" s="391"/>
      <c r="B364" s="132"/>
      <c r="L364" s="132"/>
      <c r="V364" s="132"/>
      <c r="AF364" s="132"/>
      <c r="AP364" s="132"/>
      <c r="AZ364" s="132"/>
      <c r="BA364" s="132"/>
      <c r="BJ364" s="132"/>
      <c r="BT364" s="132"/>
      <c r="CD364" s="132"/>
      <c r="CN364" s="132"/>
      <c r="CX364" s="132"/>
      <c r="DH364" s="132"/>
      <c r="DR364" s="132"/>
      <c r="EB364" s="132"/>
      <c r="EL364" s="132"/>
      <c r="EV364" s="132"/>
      <c r="FF364" s="132"/>
      <c r="FP364" s="132"/>
      <c r="FZ364" s="132"/>
      <c r="GJ364" s="132"/>
      <c r="GT364" s="132"/>
      <c r="HD364" s="132"/>
      <c r="HN364" s="132"/>
      <c r="HX364" s="132"/>
    </row>
    <row xmlns:x14ac="http://schemas.microsoft.com/office/spreadsheetml/2009/9/ac" r="365" s="3" customFormat="true" x14ac:dyDescent="0.25">
      <c r="A365" s="391"/>
      <c r="B365" s="132"/>
      <c r="L365" s="132"/>
      <c r="V365" s="132"/>
      <c r="AF365" s="132"/>
      <c r="AP365" s="132"/>
      <c r="AZ365" s="132"/>
      <c r="BA365" s="132"/>
      <c r="BJ365" s="132"/>
      <c r="BT365" s="132"/>
      <c r="CD365" s="132"/>
      <c r="CN365" s="132"/>
      <c r="CX365" s="132"/>
      <c r="DH365" s="132"/>
      <c r="DR365" s="132"/>
      <c r="EB365" s="132"/>
      <c r="EL365" s="132"/>
      <c r="EV365" s="132"/>
      <c r="FF365" s="132"/>
      <c r="FP365" s="132"/>
      <c r="FZ365" s="132"/>
      <c r="GJ365" s="132"/>
      <c r="GT365" s="132"/>
      <c r="HD365" s="132"/>
      <c r="HN365" s="132"/>
      <c r="HX365" s="132"/>
    </row>
    <row xmlns:x14ac="http://schemas.microsoft.com/office/spreadsheetml/2009/9/ac" r="366" s="3" customFormat="true" x14ac:dyDescent="0.25">
      <c r="A366" s="391"/>
      <c r="B366" s="132"/>
      <c r="L366" s="132"/>
      <c r="V366" s="132"/>
      <c r="AF366" s="132"/>
      <c r="AP366" s="132"/>
      <c r="AZ366" s="132"/>
      <c r="BA366" s="132"/>
      <c r="BJ366" s="132"/>
      <c r="BT366" s="132"/>
      <c r="CD366" s="132"/>
      <c r="CN366" s="132"/>
      <c r="CX366" s="132"/>
      <c r="DH366" s="132"/>
      <c r="DR366" s="132"/>
      <c r="EB366" s="132"/>
      <c r="EL366" s="132"/>
      <c r="EV366" s="132"/>
      <c r="FF366" s="132"/>
      <c r="FP366" s="132"/>
      <c r="FZ366" s="132"/>
      <c r="GJ366" s="132"/>
      <c r="GT366" s="132"/>
      <c r="HD366" s="132"/>
      <c r="HN366" s="132"/>
      <c r="HX366" s="132"/>
    </row>
    <row xmlns:x14ac="http://schemas.microsoft.com/office/spreadsheetml/2009/9/ac" r="367" s="3" customFormat="true" x14ac:dyDescent="0.25">
      <c r="A367" s="391"/>
      <c r="B367" s="132"/>
      <c r="L367" s="132"/>
      <c r="V367" s="132"/>
      <c r="AF367" s="132"/>
      <c r="AP367" s="132"/>
      <c r="AZ367" s="132"/>
      <c r="BA367" s="132"/>
      <c r="BJ367" s="132"/>
      <c r="BT367" s="132"/>
      <c r="CD367" s="132"/>
      <c r="CN367" s="132"/>
      <c r="CX367" s="132"/>
      <c r="DH367" s="132"/>
      <c r="DR367" s="132"/>
      <c r="EB367" s="132"/>
      <c r="EL367" s="132"/>
      <c r="EV367" s="132"/>
      <c r="FF367" s="132"/>
      <c r="FP367" s="132"/>
      <c r="FZ367" s="132"/>
      <c r="GJ367" s="132"/>
      <c r="GT367" s="132"/>
      <c r="HD367" s="132"/>
      <c r="HN367" s="132"/>
      <c r="HX367" s="132"/>
    </row>
    <row xmlns:x14ac="http://schemas.microsoft.com/office/spreadsheetml/2009/9/ac" r="368" s="3" customFormat="true" x14ac:dyDescent="0.25">
      <c r="A368" s="391"/>
      <c r="B368" s="132"/>
      <c r="L368" s="132"/>
      <c r="V368" s="132"/>
      <c r="AF368" s="132"/>
      <c r="AP368" s="132"/>
      <c r="AZ368" s="132"/>
      <c r="BA368" s="132"/>
      <c r="BJ368" s="132"/>
      <c r="BT368" s="132"/>
      <c r="CD368" s="132"/>
      <c r="CN368" s="132"/>
      <c r="CX368" s="132"/>
      <c r="DH368" s="132"/>
      <c r="DR368" s="132"/>
      <c r="EB368" s="132"/>
      <c r="EL368" s="132"/>
      <c r="EV368" s="132"/>
      <c r="FF368" s="132"/>
      <c r="FP368" s="132"/>
      <c r="FZ368" s="132"/>
      <c r="GJ368" s="132"/>
      <c r="GT368" s="132"/>
      <c r="HD368" s="132"/>
      <c r="HN368" s="132"/>
      <c r="HX368" s="132"/>
    </row>
    <row xmlns:x14ac="http://schemas.microsoft.com/office/spreadsheetml/2009/9/ac" r="369" s="3" customFormat="true" x14ac:dyDescent="0.25">
      <c r="A369" s="391"/>
      <c r="B369" s="132"/>
      <c r="L369" s="132"/>
      <c r="V369" s="132"/>
      <c r="AF369" s="132"/>
      <c r="AP369" s="132"/>
      <c r="AZ369" s="132"/>
      <c r="BA369" s="132"/>
      <c r="BJ369" s="132"/>
      <c r="BT369" s="132"/>
      <c r="CD369" s="132"/>
      <c r="CN369" s="132"/>
      <c r="CX369" s="132"/>
      <c r="DH369" s="132"/>
      <c r="DR369" s="132"/>
      <c r="EB369" s="132"/>
      <c r="EL369" s="132"/>
      <c r="EV369" s="132"/>
      <c r="FF369" s="132"/>
      <c r="FP369" s="132"/>
      <c r="FZ369" s="132"/>
      <c r="GJ369" s="132"/>
      <c r="GT369" s="132"/>
      <c r="HD369" s="132"/>
      <c r="HN369" s="132"/>
      <c r="HX369" s="132"/>
    </row>
    <row xmlns:x14ac="http://schemas.microsoft.com/office/spreadsheetml/2009/9/ac" r="370" s="3" customFormat="true" x14ac:dyDescent="0.25">
      <c r="A370" s="391"/>
      <c r="B370" s="132"/>
      <c r="L370" s="132"/>
      <c r="V370" s="132"/>
      <c r="AF370" s="132"/>
      <c r="AP370" s="132"/>
      <c r="AZ370" s="132"/>
      <c r="BA370" s="132"/>
      <c r="BJ370" s="132"/>
      <c r="BT370" s="132"/>
      <c r="CD370" s="132"/>
      <c r="CN370" s="132"/>
      <c r="CX370" s="132"/>
      <c r="DH370" s="132"/>
      <c r="DR370" s="132"/>
      <c r="EB370" s="132"/>
      <c r="EL370" s="132"/>
      <c r="EV370" s="132"/>
      <c r="FF370" s="132"/>
      <c r="FP370" s="132"/>
      <c r="FZ370" s="132"/>
      <c r="GJ370" s="132"/>
      <c r="GT370" s="132"/>
      <c r="HD370" s="132"/>
      <c r="HN370" s="132"/>
      <c r="HX370" s="132"/>
    </row>
    <row xmlns:x14ac="http://schemas.microsoft.com/office/spreadsheetml/2009/9/ac" r="371" s="3" customFormat="true" x14ac:dyDescent="0.25">
      <c r="A371" s="391"/>
      <c r="B371" s="132"/>
      <c r="L371" s="132"/>
      <c r="V371" s="132"/>
      <c r="AF371" s="132"/>
      <c r="AP371" s="132"/>
      <c r="AZ371" s="132"/>
      <c r="BA371" s="132"/>
      <c r="BJ371" s="132"/>
      <c r="BT371" s="132"/>
      <c r="CD371" s="132"/>
      <c r="CN371" s="132"/>
      <c r="CX371" s="132"/>
      <c r="DH371" s="132"/>
      <c r="DR371" s="132"/>
      <c r="EB371" s="132"/>
      <c r="EL371" s="132"/>
      <c r="EV371" s="132"/>
      <c r="FF371" s="132"/>
      <c r="FP371" s="132"/>
      <c r="FZ371" s="132"/>
      <c r="GJ371" s="132"/>
      <c r="GT371" s="132"/>
      <c r="HD371" s="132"/>
      <c r="HN371" s="132"/>
      <c r="HX371" s="132"/>
    </row>
    <row xmlns:x14ac="http://schemas.microsoft.com/office/spreadsheetml/2009/9/ac" r="372" s="3" customFormat="true" x14ac:dyDescent="0.25">
      <c r="A372" s="391"/>
      <c r="B372" s="132"/>
      <c r="L372" s="132"/>
      <c r="V372" s="132"/>
      <c r="AF372" s="132"/>
      <c r="AP372" s="132"/>
      <c r="AZ372" s="132"/>
      <c r="BA372" s="132"/>
      <c r="BJ372" s="132"/>
      <c r="BT372" s="132"/>
      <c r="CD372" s="132"/>
      <c r="CN372" s="132"/>
      <c r="CX372" s="132"/>
      <c r="DH372" s="132"/>
      <c r="DR372" s="132"/>
      <c r="EB372" s="132"/>
      <c r="EL372" s="132"/>
      <c r="EV372" s="132"/>
      <c r="FF372" s="132"/>
      <c r="FP372" s="132"/>
      <c r="FZ372" s="132"/>
      <c r="GJ372" s="132"/>
      <c r="GT372" s="132"/>
      <c r="HD372" s="132"/>
      <c r="HN372" s="132"/>
      <c r="HX372" s="132"/>
    </row>
    <row xmlns:x14ac="http://schemas.microsoft.com/office/spreadsheetml/2009/9/ac" r="373" s="3" customFormat="true" x14ac:dyDescent="0.25">
      <c r="A373" s="391"/>
      <c r="B373" s="132"/>
      <c r="L373" s="132"/>
      <c r="V373" s="132"/>
      <c r="AF373" s="132"/>
      <c r="AP373" s="132"/>
      <c r="AZ373" s="132"/>
      <c r="BA373" s="132"/>
      <c r="BJ373" s="132"/>
      <c r="BT373" s="132"/>
      <c r="CD373" s="132"/>
      <c r="CN373" s="132"/>
      <c r="CX373" s="132"/>
      <c r="DH373" s="132"/>
      <c r="DR373" s="132"/>
      <c r="EB373" s="132"/>
      <c r="EL373" s="132"/>
      <c r="EV373" s="132"/>
      <c r="FF373" s="132"/>
      <c r="FP373" s="132"/>
      <c r="FZ373" s="132"/>
      <c r="GJ373" s="132"/>
      <c r="GT373" s="132"/>
      <c r="HD373" s="132"/>
      <c r="HN373" s="132"/>
      <c r="HX373" s="132"/>
    </row>
    <row xmlns:x14ac="http://schemas.microsoft.com/office/spreadsheetml/2009/9/ac" r="374" s="3" customFormat="true" x14ac:dyDescent="0.25">
      <c r="A374" s="391"/>
      <c r="B374" s="132"/>
      <c r="L374" s="132"/>
      <c r="V374" s="132"/>
      <c r="AF374" s="132"/>
      <c r="AP374" s="132"/>
      <c r="AZ374" s="132"/>
      <c r="BA374" s="132"/>
      <c r="BJ374" s="132"/>
      <c r="BT374" s="132"/>
      <c r="CD374" s="132"/>
      <c r="CN374" s="132"/>
      <c r="CX374" s="132"/>
      <c r="DH374" s="132"/>
      <c r="DR374" s="132"/>
      <c r="EB374" s="132"/>
      <c r="EL374" s="132"/>
      <c r="EV374" s="132"/>
      <c r="FF374" s="132"/>
      <c r="FP374" s="132"/>
      <c r="FZ374" s="132"/>
      <c r="GJ374" s="132"/>
      <c r="GT374" s="132"/>
      <c r="HD374" s="132"/>
      <c r="HN374" s="132"/>
      <c r="HX374" s="132"/>
    </row>
    <row xmlns:x14ac="http://schemas.microsoft.com/office/spreadsheetml/2009/9/ac" r="375" s="3" customFormat="true" x14ac:dyDescent="0.25">
      <c r="A375" s="391"/>
      <c r="B375" s="132"/>
      <c r="L375" s="132"/>
      <c r="V375" s="132"/>
      <c r="AF375" s="132"/>
      <c r="AP375" s="132"/>
      <c r="AZ375" s="132"/>
      <c r="BA375" s="132"/>
      <c r="BJ375" s="132"/>
      <c r="BT375" s="132"/>
      <c r="CD375" s="132"/>
      <c r="CN375" s="132"/>
      <c r="CX375" s="132"/>
      <c r="DH375" s="132"/>
      <c r="DR375" s="132"/>
      <c r="EB375" s="132"/>
      <c r="EL375" s="132"/>
      <c r="EV375" s="132"/>
      <c r="FF375" s="132"/>
      <c r="FP375" s="132"/>
      <c r="FZ375" s="132"/>
      <c r="GJ375" s="132"/>
      <c r="GT375" s="132"/>
      <c r="HD375" s="132"/>
      <c r="HN375" s="132"/>
      <c r="HX375" s="132"/>
    </row>
    <row xmlns:x14ac="http://schemas.microsoft.com/office/spreadsheetml/2009/9/ac" r="376" s="3" customFormat="true" x14ac:dyDescent="0.25">
      <c r="A376" s="391"/>
      <c r="B376" s="132"/>
      <c r="L376" s="132"/>
      <c r="V376" s="132"/>
      <c r="AF376" s="132"/>
      <c r="AP376" s="132"/>
      <c r="AZ376" s="132"/>
      <c r="BA376" s="132"/>
      <c r="BJ376" s="132"/>
      <c r="BT376" s="132"/>
      <c r="CD376" s="132"/>
      <c r="CN376" s="132"/>
      <c r="CX376" s="132"/>
      <c r="DH376" s="132"/>
      <c r="DR376" s="132"/>
      <c r="EB376" s="132"/>
      <c r="EL376" s="132"/>
      <c r="EV376" s="132"/>
      <c r="FF376" s="132"/>
      <c r="FP376" s="132"/>
      <c r="FZ376" s="132"/>
      <c r="GJ376" s="132"/>
      <c r="GT376" s="132"/>
      <c r="HD376" s="132"/>
      <c r="HN376" s="132"/>
      <c r="HX376" s="132"/>
    </row>
    <row xmlns:x14ac="http://schemas.microsoft.com/office/spreadsheetml/2009/9/ac" r="377" s="3" customFormat="true" x14ac:dyDescent="0.25">
      <c r="A377" s="391"/>
      <c r="B377" s="132"/>
      <c r="L377" s="132"/>
      <c r="V377" s="132"/>
      <c r="AF377" s="132"/>
      <c r="AP377" s="132"/>
      <c r="AZ377" s="132"/>
      <c r="BA377" s="132"/>
      <c r="BJ377" s="132"/>
      <c r="BT377" s="132"/>
      <c r="CD377" s="132"/>
      <c r="CN377" s="132"/>
      <c r="CX377" s="132"/>
      <c r="DH377" s="132"/>
      <c r="DR377" s="132"/>
      <c r="EB377" s="132"/>
      <c r="EL377" s="132"/>
      <c r="EV377" s="132"/>
      <c r="FF377" s="132"/>
      <c r="FP377" s="132"/>
      <c r="FZ377" s="132"/>
      <c r="GJ377" s="132"/>
      <c r="GT377" s="132"/>
      <c r="HD377" s="132"/>
      <c r="HN377" s="132"/>
      <c r="HX377" s="132"/>
    </row>
    <row xmlns:x14ac="http://schemas.microsoft.com/office/spreadsheetml/2009/9/ac" r="378" s="3" customFormat="true" x14ac:dyDescent="0.25">
      <c r="A378" s="391"/>
      <c r="B378" s="132"/>
      <c r="L378" s="132"/>
      <c r="V378" s="132"/>
      <c r="AF378" s="132"/>
      <c r="AP378" s="132"/>
      <c r="AZ378" s="132"/>
      <c r="BA378" s="132"/>
      <c r="BJ378" s="132"/>
      <c r="BT378" s="132"/>
      <c r="CD378" s="132"/>
      <c r="CN378" s="132"/>
      <c r="CX378" s="132"/>
      <c r="DH378" s="132"/>
      <c r="DR378" s="132"/>
      <c r="EB378" s="132"/>
      <c r="EL378" s="132"/>
      <c r="EV378" s="132"/>
      <c r="FF378" s="132"/>
      <c r="FP378" s="132"/>
      <c r="FZ378" s="132"/>
      <c r="GJ378" s="132"/>
      <c r="GT378" s="132"/>
      <c r="HD378" s="132"/>
      <c r="HN378" s="132"/>
      <c r="HX378" s="132"/>
    </row>
    <row xmlns:x14ac="http://schemas.microsoft.com/office/spreadsheetml/2009/9/ac" r="379" s="3" customFormat="true" x14ac:dyDescent="0.25">
      <c r="A379" s="391"/>
      <c r="B379" s="132"/>
      <c r="L379" s="132"/>
      <c r="V379" s="132"/>
      <c r="AF379" s="132"/>
      <c r="AP379" s="132"/>
      <c r="AZ379" s="132"/>
      <c r="BA379" s="132"/>
      <c r="BJ379" s="132"/>
      <c r="BT379" s="132"/>
      <c r="CD379" s="132"/>
      <c r="CN379" s="132"/>
      <c r="CX379" s="132"/>
      <c r="DH379" s="132"/>
      <c r="DR379" s="132"/>
      <c r="EB379" s="132"/>
      <c r="EL379" s="132"/>
      <c r="EV379" s="132"/>
      <c r="FF379" s="132"/>
      <c r="FP379" s="132"/>
      <c r="FZ379" s="132"/>
      <c r="GJ379" s="132"/>
      <c r="GT379" s="132"/>
      <c r="HD379" s="132"/>
      <c r="HN379" s="132"/>
      <c r="HX379" s="132"/>
    </row>
    <row xmlns:x14ac="http://schemas.microsoft.com/office/spreadsheetml/2009/9/ac" r="380" s="3" customFormat="true" x14ac:dyDescent="0.25">
      <c r="A380" s="391"/>
      <c r="B380" s="132"/>
      <c r="L380" s="132"/>
      <c r="V380" s="132"/>
      <c r="AF380" s="132"/>
      <c r="AP380" s="132"/>
      <c r="AZ380" s="132"/>
      <c r="BA380" s="132"/>
      <c r="BJ380" s="132"/>
      <c r="BT380" s="132"/>
      <c r="CD380" s="132"/>
      <c r="CN380" s="132"/>
      <c r="CX380" s="132"/>
      <c r="DH380" s="132"/>
      <c r="DR380" s="132"/>
      <c r="EB380" s="132"/>
      <c r="EL380" s="132"/>
      <c r="EV380" s="132"/>
      <c r="FF380" s="132"/>
      <c r="FP380" s="132"/>
      <c r="FZ380" s="132"/>
      <c r="GJ380" s="132"/>
      <c r="GT380" s="132"/>
      <c r="HD380" s="132"/>
      <c r="HN380" s="132"/>
      <c r="HX380" s="132"/>
    </row>
    <row xmlns:x14ac="http://schemas.microsoft.com/office/spreadsheetml/2009/9/ac" r="381" s="3" customFormat="true" x14ac:dyDescent="0.25">
      <c r="A381" s="391"/>
      <c r="B381" s="132"/>
      <c r="L381" s="132"/>
      <c r="V381" s="132"/>
      <c r="AF381" s="132"/>
      <c r="AP381" s="132"/>
      <c r="AZ381" s="132"/>
      <c r="BA381" s="132"/>
      <c r="BJ381" s="132"/>
      <c r="BT381" s="132"/>
      <c r="CD381" s="132"/>
      <c r="CN381" s="132"/>
      <c r="CX381" s="132"/>
      <c r="DH381" s="132"/>
      <c r="DR381" s="132"/>
      <c r="EB381" s="132"/>
      <c r="EL381" s="132"/>
      <c r="EV381" s="132"/>
      <c r="FF381" s="132"/>
      <c r="FP381" s="132"/>
      <c r="FZ381" s="132"/>
      <c r="GJ381" s="132"/>
      <c r="GT381" s="132"/>
      <c r="HD381" s="132"/>
      <c r="HN381" s="132"/>
      <c r="HX381" s="132"/>
    </row>
    <row xmlns:x14ac="http://schemas.microsoft.com/office/spreadsheetml/2009/9/ac" r="382" s="3" customFormat="true" x14ac:dyDescent="0.25">
      <c r="A382" s="391"/>
      <c r="B382" s="132"/>
      <c r="L382" s="132"/>
      <c r="V382" s="132"/>
      <c r="AF382" s="132"/>
      <c r="AP382" s="132"/>
      <c r="AZ382" s="132"/>
      <c r="BA382" s="132"/>
      <c r="BJ382" s="132"/>
      <c r="BT382" s="132"/>
      <c r="CD382" s="132"/>
      <c r="CN382" s="132"/>
      <c r="CX382" s="132"/>
      <c r="DH382" s="132"/>
      <c r="DR382" s="132"/>
      <c r="EB382" s="132"/>
      <c r="EL382" s="132"/>
      <c r="EV382" s="132"/>
      <c r="FF382" s="132"/>
      <c r="FP382" s="132"/>
      <c r="FZ382" s="132"/>
      <c r="GJ382" s="132"/>
      <c r="GT382" s="132"/>
      <c r="HD382" s="132"/>
      <c r="HN382" s="132"/>
      <c r="HX382" s="132"/>
    </row>
    <row xmlns:x14ac="http://schemas.microsoft.com/office/spreadsheetml/2009/9/ac" r="383" s="3" customFormat="true" x14ac:dyDescent="0.25">
      <c r="A383" s="391"/>
      <c r="B383" s="132"/>
      <c r="L383" s="132"/>
      <c r="V383" s="132"/>
      <c r="AF383" s="132"/>
      <c r="AP383" s="132"/>
      <c r="AZ383" s="132"/>
      <c r="BA383" s="132"/>
      <c r="BJ383" s="132"/>
      <c r="BT383" s="132"/>
      <c r="CD383" s="132"/>
      <c r="CN383" s="132"/>
      <c r="CX383" s="132"/>
      <c r="DH383" s="132"/>
      <c r="DR383" s="132"/>
      <c r="EB383" s="132"/>
      <c r="EL383" s="132"/>
      <c r="EV383" s="132"/>
      <c r="FF383" s="132"/>
      <c r="FP383" s="132"/>
      <c r="FZ383" s="132"/>
      <c r="GJ383" s="132"/>
      <c r="GT383" s="132"/>
      <c r="HD383" s="132"/>
      <c r="HN383" s="132"/>
      <c r="HX383" s="132"/>
    </row>
    <row xmlns:x14ac="http://schemas.microsoft.com/office/spreadsheetml/2009/9/ac" r="384" s="3" customFormat="true" x14ac:dyDescent="0.25">
      <c r="A384" s="391"/>
      <c r="B384" s="132"/>
      <c r="L384" s="132"/>
      <c r="V384" s="132"/>
      <c r="AF384" s="132"/>
      <c r="AP384" s="132"/>
      <c r="AZ384" s="132"/>
      <c r="BA384" s="132"/>
      <c r="BJ384" s="132"/>
      <c r="BT384" s="132"/>
      <c r="CD384" s="132"/>
      <c r="CN384" s="132"/>
      <c r="CX384" s="132"/>
      <c r="DH384" s="132"/>
      <c r="DR384" s="132"/>
      <c r="EB384" s="132"/>
      <c r="EL384" s="132"/>
      <c r="EV384" s="132"/>
      <c r="FF384" s="132"/>
      <c r="FP384" s="132"/>
      <c r="FZ384" s="132"/>
      <c r="GJ384" s="132"/>
      <c r="GT384" s="132"/>
      <c r="HD384" s="132"/>
      <c r="HN384" s="132"/>
      <c r="HX384" s="132"/>
    </row>
    <row xmlns:x14ac="http://schemas.microsoft.com/office/spreadsheetml/2009/9/ac" r="385" s="3" customFormat="true" x14ac:dyDescent="0.25">
      <c r="A385" s="391"/>
      <c r="B385" s="132"/>
      <c r="L385" s="132"/>
      <c r="V385" s="132"/>
      <c r="AF385" s="132"/>
      <c r="AP385" s="132"/>
      <c r="AZ385" s="132"/>
      <c r="BA385" s="132"/>
      <c r="BJ385" s="132"/>
      <c r="BT385" s="132"/>
      <c r="CD385" s="132"/>
      <c r="CN385" s="132"/>
      <c r="CX385" s="132"/>
      <c r="DH385" s="132"/>
      <c r="DR385" s="132"/>
      <c r="EB385" s="132"/>
      <c r="EL385" s="132"/>
      <c r="EV385" s="132"/>
      <c r="FF385" s="132"/>
      <c r="FP385" s="132"/>
      <c r="FZ385" s="132"/>
      <c r="GJ385" s="132"/>
      <c r="GT385" s="132"/>
      <c r="HD385" s="132"/>
      <c r="HN385" s="132"/>
      <c r="HX385" s="132"/>
    </row>
    <row xmlns:x14ac="http://schemas.microsoft.com/office/spreadsheetml/2009/9/ac" r="386" s="3" customFormat="true" x14ac:dyDescent="0.25">
      <c r="A386" s="391"/>
      <c r="B386" s="132"/>
      <c r="L386" s="132"/>
      <c r="V386" s="132"/>
      <c r="AF386" s="132"/>
      <c r="AP386" s="132"/>
      <c r="AZ386" s="132"/>
      <c r="BA386" s="132"/>
      <c r="BJ386" s="132"/>
      <c r="BT386" s="132"/>
      <c r="CD386" s="132"/>
      <c r="CN386" s="132"/>
      <c r="CX386" s="132"/>
      <c r="DH386" s="132"/>
      <c r="DR386" s="132"/>
      <c r="EB386" s="132"/>
      <c r="EL386" s="132"/>
      <c r="EV386" s="132"/>
      <c r="FF386" s="132"/>
      <c r="FP386" s="132"/>
      <c r="FZ386" s="132"/>
      <c r="GJ386" s="132"/>
      <c r="GT386" s="132"/>
      <c r="HD386" s="132"/>
      <c r="HN386" s="132"/>
      <c r="HX386" s="132"/>
    </row>
    <row xmlns:x14ac="http://schemas.microsoft.com/office/spreadsheetml/2009/9/ac" r="387" s="3" customFormat="true" x14ac:dyDescent="0.25">
      <c r="A387" s="391"/>
      <c r="B387" s="132"/>
      <c r="L387" s="132"/>
      <c r="V387" s="132"/>
      <c r="AF387" s="132"/>
      <c r="AP387" s="132"/>
      <c r="AZ387" s="132"/>
      <c r="BA387" s="132"/>
      <c r="BJ387" s="132"/>
      <c r="BT387" s="132"/>
      <c r="CD387" s="132"/>
      <c r="CN387" s="132"/>
      <c r="CX387" s="132"/>
      <c r="DH387" s="132"/>
      <c r="DR387" s="132"/>
      <c r="EB387" s="132"/>
      <c r="EL387" s="132"/>
      <c r="EV387" s="132"/>
      <c r="FF387" s="132"/>
      <c r="FP387" s="132"/>
      <c r="FZ387" s="132"/>
      <c r="GJ387" s="132"/>
      <c r="GT387" s="132"/>
      <c r="HD387" s="132"/>
      <c r="HN387" s="132"/>
      <c r="HX387" s="132"/>
    </row>
    <row xmlns:x14ac="http://schemas.microsoft.com/office/spreadsheetml/2009/9/ac" r="388" s="3" customFormat="true" x14ac:dyDescent="0.25">
      <c r="A388" s="391"/>
      <c r="B388" s="132"/>
      <c r="L388" s="132"/>
      <c r="V388" s="132"/>
      <c r="AF388" s="132"/>
      <c r="AP388" s="132"/>
      <c r="AZ388" s="132"/>
      <c r="BA388" s="132"/>
      <c r="BJ388" s="132"/>
      <c r="BT388" s="132"/>
      <c r="CD388" s="132"/>
      <c r="CN388" s="132"/>
      <c r="CX388" s="132"/>
      <c r="DH388" s="132"/>
      <c r="DR388" s="132"/>
      <c r="EB388" s="132"/>
      <c r="EL388" s="132"/>
      <c r="EV388" s="132"/>
      <c r="FF388" s="132"/>
      <c r="FP388" s="132"/>
      <c r="FZ388" s="132"/>
      <c r="GJ388" s="132"/>
      <c r="GT388" s="132"/>
      <c r="HD388" s="132"/>
      <c r="HN388" s="132"/>
      <c r="HX388" s="132"/>
    </row>
    <row xmlns:x14ac="http://schemas.microsoft.com/office/spreadsheetml/2009/9/ac" r="389" s="3" customFormat="true" x14ac:dyDescent="0.25">
      <c r="A389" s="391"/>
      <c r="B389" s="132"/>
      <c r="L389" s="132"/>
      <c r="V389" s="132"/>
      <c r="AF389" s="132"/>
      <c r="AP389" s="132"/>
      <c r="AZ389" s="132"/>
      <c r="BA389" s="132"/>
      <c r="BJ389" s="132"/>
      <c r="BT389" s="132"/>
      <c r="CD389" s="132"/>
      <c r="CN389" s="132"/>
      <c r="CX389" s="132"/>
      <c r="DH389" s="132"/>
      <c r="DR389" s="132"/>
      <c r="EB389" s="132"/>
      <c r="EL389" s="132"/>
      <c r="EV389" s="132"/>
      <c r="FF389" s="132"/>
      <c r="FP389" s="132"/>
      <c r="FZ389" s="132"/>
      <c r="GJ389" s="132"/>
      <c r="GT389" s="132"/>
      <c r="HD389" s="132"/>
      <c r="HN389" s="132"/>
      <c r="HX389" s="132"/>
    </row>
    <row xmlns:x14ac="http://schemas.microsoft.com/office/spreadsheetml/2009/9/ac" r="390" s="3" customFormat="true" x14ac:dyDescent="0.25">
      <c r="A390" s="391"/>
      <c r="B390" s="132"/>
      <c r="L390" s="132"/>
      <c r="V390" s="132"/>
      <c r="AF390" s="132"/>
      <c r="AP390" s="132"/>
      <c r="AZ390" s="132"/>
      <c r="BA390" s="132"/>
      <c r="BJ390" s="132"/>
      <c r="BT390" s="132"/>
      <c r="CD390" s="132"/>
      <c r="CN390" s="132"/>
      <c r="CX390" s="132"/>
      <c r="DH390" s="132"/>
      <c r="DR390" s="132"/>
      <c r="EB390" s="132"/>
      <c r="EL390" s="132"/>
      <c r="EV390" s="132"/>
      <c r="FF390" s="132"/>
      <c r="FP390" s="132"/>
      <c r="FZ390" s="132"/>
      <c r="GJ390" s="132"/>
      <c r="GT390" s="132"/>
      <c r="HD390" s="132"/>
      <c r="HN390" s="132"/>
      <c r="HX390" s="132"/>
    </row>
    <row xmlns:x14ac="http://schemas.microsoft.com/office/spreadsheetml/2009/9/ac" r="391" s="3" customFormat="true" x14ac:dyDescent="0.25">
      <c r="A391" s="391"/>
      <c r="B391" s="132"/>
      <c r="L391" s="132"/>
      <c r="V391" s="132"/>
      <c r="AF391" s="132"/>
      <c r="AP391" s="132"/>
      <c r="AZ391" s="132"/>
      <c r="BA391" s="132"/>
      <c r="BJ391" s="132"/>
      <c r="BT391" s="132"/>
      <c r="CD391" s="132"/>
      <c r="CN391" s="132"/>
      <c r="CX391" s="132"/>
      <c r="DH391" s="132"/>
      <c r="DR391" s="132"/>
      <c r="EB391" s="132"/>
      <c r="EL391" s="132"/>
      <c r="EV391" s="132"/>
      <c r="FF391" s="132"/>
      <c r="FP391" s="132"/>
      <c r="FZ391" s="132"/>
      <c r="GJ391" s="132"/>
      <c r="GT391" s="132"/>
      <c r="HD391" s="132"/>
      <c r="HN391" s="132"/>
      <c r="HX391" s="132"/>
    </row>
    <row xmlns:x14ac="http://schemas.microsoft.com/office/spreadsheetml/2009/9/ac" r="392" s="3" customFormat="true" x14ac:dyDescent="0.25">
      <c r="A392" s="391"/>
      <c r="B392" s="132"/>
      <c r="L392" s="132"/>
      <c r="V392" s="132"/>
      <c r="AF392" s="132"/>
      <c r="AP392" s="132"/>
      <c r="AZ392" s="132"/>
      <c r="BA392" s="132"/>
      <c r="BJ392" s="132"/>
      <c r="BT392" s="132"/>
      <c r="CD392" s="132"/>
      <c r="CN392" s="132"/>
      <c r="CX392" s="132"/>
      <c r="DH392" s="132"/>
      <c r="DR392" s="132"/>
      <c r="EB392" s="132"/>
      <c r="EL392" s="132"/>
      <c r="EV392" s="132"/>
      <c r="FF392" s="132"/>
      <c r="FP392" s="132"/>
      <c r="FZ392" s="132"/>
      <c r="GJ392" s="132"/>
      <c r="GT392" s="132"/>
      <c r="HD392" s="132"/>
      <c r="HN392" s="132"/>
      <c r="HX392" s="132"/>
    </row>
    <row xmlns:x14ac="http://schemas.microsoft.com/office/spreadsheetml/2009/9/ac" r="393" s="3" customFormat="true" x14ac:dyDescent="0.25">
      <c r="A393" s="391"/>
      <c r="B393" s="132"/>
      <c r="L393" s="132"/>
      <c r="V393" s="132"/>
      <c r="AF393" s="132"/>
      <c r="AP393" s="132"/>
      <c r="AZ393" s="132"/>
      <c r="BA393" s="132"/>
      <c r="BJ393" s="132"/>
      <c r="BT393" s="132"/>
      <c r="CD393" s="132"/>
      <c r="CN393" s="132"/>
      <c r="CX393" s="132"/>
      <c r="DH393" s="132"/>
      <c r="DR393" s="132"/>
      <c r="EB393" s="132"/>
      <c r="EL393" s="132"/>
      <c r="EV393" s="132"/>
      <c r="FF393" s="132"/>
      <c r="FP393" s="132"/>
      <c r="FZ393" s="132"/>
      <c r="GJ393" s="132"/>
      <c r="GT393" s="132"/>
      <c r="HD393" s="132"/>
      <c r="HN393" s="132"/>
      <c r="HX393" s="132"/>
    </row>
    <row xmlns:x14ac="http://schemas.microsoft.com/office/spreadsheetml/2009/9/ac" r="394" s="3" customFormat="true" x14ac:dyDescent="0.25">
      <c r="A394" s="391"/>
      <c r="B394" s="132"/>
      <c r="L394" s="132"/>
      <c r="V394" s="132"/>
      <c r="AF394" s="132"/>
      <c r="AP394" s="132"/>
      <c r="AZ394" s="132"/>
      <c r="BA394" s="132"/>
      <c r="BJ394" s="132"/>
      <c r="BT394" s="132"/>
      <c r="CD394" s="132"/>
      <c r="CN394" s="132"/>
      <c r="CX394" s="132"/>
      <c r="DH394" s="132"/>
      <c r="DR394" s="132"/>
      <c r="EB394" s="132"/>
      <c r="EL394" s="132"/>
      <c r="EV394" s="132"/>
      <c r="FF394" s="132"/>
      <c r="FP394" s="132"/>
      <c r="FZ394" s="132"/>
      <c r="GJ394" s="132"/>
      <c r="GT394" s="132"/>
      <c r="HD394" s="132"/>
      <c r="HN394" s="132"/>
      <c r="HX394" s="132"/>
    </row>
    <row xmlns:x14ac="http://schemas.microsoft.com/office/spreadsheetml/2009/9/ac" r="395" s="3" customFormat="true" x14ac:dyDescent="0.25">
      <c r="A395" s="391"/>
      <c r="B395" s="132"/>
      <c r="L395" s="132"/>
      <c r="V395" s="132"/>
      <c r="AF395" s="132"/>
      <c r="AP395" s="132"/>
      <c r="AZ395" s="132"/>
      <c r="BA395" s="132"/>
      <c r="BJ395" s="132"/>
      <c r="BT395" s="132"/>
      <c r="CD395" s="132"/>
      <c r="CN395" s="132"/>
      <c r="CX395" s="132"/>
      <c r="DH395" s="132"/>
      <c r="DR395" s="132"/>
      <c r="EB395" s="132"/>
      <c r="EL395" s="132"/>
      <c r="EV395" s="132"/>
      <c r="FF395" s="132"/>
      <c r="FP395" s="132"/>
      <c r="FZ395" s="132"/>
      <c r="GJ395" s="132"/>
      <c r="GT395" s="132"/>
      <c r="HD395" s="132"/>
      <c r="HN395" s="132"/>
      <c r="HX395" s="132"/>
    </row>
    <row xmlns:x14ac="http://schemas.microsoft.com/office/spreadsheetml/2009/9/ac" r="396" s="3" customFormat="true" x14ac:dyDescent="0.25">
      <c r="A396" s="391"/>
      <c r="B396" s="132"/>
      <c r="L396" s="132"/>
      <c r="V396" s="132"/>
      <c r="AF396" s="132"/>
      <c r="AP396" s="132"/>
      <c r="AZ396" s="132"/>
      <c r="BA396" s="132"/>
      <c r="BJ396" s="132"/>
      <c r="BT396" s="132"/>
      <c r="CD396" s="132"/>
      <c r="CN396" s="132"/>
      <c r="CX396" s="132"/>
      <c r="DH396" s="132"/>
      <c r="DR396" s="132"/>
      <c r="EB396" s="132"/>
      <c r="EL396" s="132"/>
      <c r="EV396" s="132"/>
      <c r="FF396" s="132"/>
      <c r="FP396" s="132"/>
      <c r="FZ396" s="132"/>
      <c r="GJ396" s="132"/>
      <c r="GT396" s="132"/>
      <c r="HD396" s="132"/>
      <c r="HN396" s="132"/>
      <c r="HX396" s="132"/>
    </row>
    <row xmlns:x14ac="http://schemas.microsoft.com/office/spreadsheetml/2009/9/ac" r="397" s="3" customFormat="true" x14ac:dyDescent="0.25">
      <c r="A397" s="391"/>
      <c r="B397" s="132"/>
      <c r="L397" s="132"/>
      <c r="V397" s="132"/>
      <c r="AF397" s="132"/>
      <c r="AP397" s="132"/>
      <c r="AZ397" s="132"/>
      <c r="BA397" s="132"/>
      <c r="BJ397" s="132"/>
      <c r="BT397" s="132"/>
      <c r="CD397" s="132"/>
      <c r="CN397" s="132"/>
      <c r="CX397" s="132"/>
      <c r="DH397" s="132"/>
      <c r="DR397" s="132"/>
      <c r="EB397" s="132"/>
      <c r="EL397" s="132"/>
      <c r="EV397" s="132"/>
      <c r="FF397" s="132"/>
      <c r="FP397" s="132"/>
      <c r="FZ397" s="132"/>
      <c r="GJ397" s="132"/>
      <c r="GT397" s="132"/>
      <c r="HD397" s="132"/>
      <c r="HN397" s="132"/>
      <c r="HX397" s="132"/>
    </row>
    <row xmlns:x14ac="http://schemas.microsoft.com/office/spreadsheetml/2009/9/ac" r="398" s="3" customFormat="true" x14ac:dyDescent="0.25">
      <c r="A398" s="391"/>
      <c r="B398" s="132"/>
      <c r="L398" s="132"/>
      <c r="V398" s="132"/>
      <c r="AF398" s="132"/>
      <c r="AP398" s="132"/>
      <c r="AZ398" s="132"/>
      <c r="BA398" s="132"/>
      <c r="BJ398" s="132"/>
      <c r="BT398" s="132"/>
      <c r="CD398" s="132"/>
      <c r="CN398" s="132"/>
      <c r="CX398" s="132"/>
      <c r="DH398" s="132"/>
      <c r="DR398" s="132"/>
      <c r="EB398" s="132"/>
      <c r="EL398" s="132"/>
      <c r="EV398" s="132"/>
      <c r="FF398" s="132"/>
      <c r="FP398" s="132"/>
      <c r="FZ398" s="132"/>
      <c r="GJ398" s="132"/>
      <c r="GT398" s="132"/>
      <c r="HD398" s="132"/>
      <c r="HN398" s="132"/>
      <c r="HX398" s="132"/>
    </row>
    <row xmlns:x14ac="http://schemas.microsoft.com/office/spreadsheetml/2009/9/ac" r="399" s="3" customFormat="true" x14ac:dyDescent="0.25">
      <c r="A399" s="391"/>
      <c r="B399" s="132"/>
      <c r="L399" s="132"/>
      <c r="V399" s="132"/>
      <c r="AF399" s="132"/>
      <c r="AP399" s="132"/>
      <c r="AZ399" s="132"/>
      <c r="BA399" s="132"/>
      <c r="BJ399" s="132"/>
      <c r="BT399" s="132"/>
      <c r="CD399" s="132"/>
      <c r="CN399" s="132"/>
      <c r="CX399" s="132"/>
      <c r="DH399" s="132"/>
      <c r="DR399" s="132"/>
      <c r="EB399" s="132"/>
      <c r="EL399" s="132"/>
      <c r="EV399" s="132"/>
      <c r="FF399" s="132"/>
      <c r="FP399" s="132"/>
      <c r="FZ399" s="132"/>
      <c r="GJ399" s="132"/>
      <c r="GT399" s="132"/>
      <c r="HD399" s="132"/>
      <c r="HN399" s="132"/>
      <c r="HX399" s="132"/>
    </row>
    <row xmlns:x14ac="http://schemas.microsoft.com/office/spreadsheetml/2009/9/ac" r="400" s="3" customFormat="true" x14ac:dyDescent="0.25">
      <c r="A400" s="391"/>
      <c r="B400" s="132"/>
      <c r="L400" s="132"/>
      <c r="V400" s="132"/>
      <c r="AF400" s="132"/>
      <c r="AP400" s="132"/>
      <c r="AZ400" s="132"/>
      <c r="BA400" s="132"/>
      <c r="BJ400" s="132"/>
      <c r="BT400" s="132"/>
      <c r="CD400" s="132"/>
      <c r="CN400" s="132"/>
      <c r="CX400" s="132"/>
      <c r="DH400" s="132"/>
      <c r="DR400" s="132"/>
      <c r="EB400" s="132"/>
      <c r="EL400" s="132"/>
      <c r="EV400" s="132"/>
      <c r="FF400" s="132"/>
      <c r="FP400" s="132"/>
      <c r="FZ400" s="132"/>
      <c r="GJ400" s="132"/>
      <c r="GT400" s="132"/>
      <c r="HD400" s="132"/>
      <c r="HN400" s="132"/>
      <c r="HX400" s="132"/>
    </row>
    <row xmlns:x14ac="http://schemas.microsoft.com/office/spreadsheetml/2009/9/ac" r="401" s="3" customFormat="true" x14ac:dyDescent="0.25">
      <c r="A401" s="391"/>
      <c r="B401" s="132"/>
      <c r="L401" s="132"/>
      <c r="V401" s="132"/>
      <c r="AF401" s="132"/>
      <c r="AP401" s="132"/>
      <c r="AZ401" s="132"/>
      <c r="BA401" s="132"/>
      <c r="BJ401" s="132"/>
      <c r="BT401" s="132"/>
      <c r="CD401" s="132"/>
      <c r="CN401" s="132"/>
      <c r="CX401" s="132"/>
      <c r="DH401" s="132"/>
      <c r="DR401" s="132"/>
      <c r="EB401" s="132"/>
      <c r="EL401" s="132"/>
      <c r="EV401" s="132"/>
      <c r="FF401" s="132"/>
      <c r="FP401" s="132"/>
      <c r="FZ401" s="132"/>
      <c r="GJ401" s="132"/>
      <c r="GT401" s="132"/>
      <c r="HD401" s="132"/>
      <c r="HN401" s="132"/>
      <c r="HX401" s="132"/>
    </row>
    <row xmlns:x14ac="http://schemas.microsoft.com/office/spreadsheetml/2009/9/ac" r="402" s="3" customFormat="true" x14ac:dyDescent="0.25">
      <c r="A402" s="391"/>
      <c r="B402" s="132"/>
      <c r="L402" s="132"/>
      <c r="V402" s="132"/>
      <c r="AF402" s="132"/>
      <c r="AP402" s="132"/>
      <c r="AZ402" s="132"/>
      <c r="BA402" s="132"/>
      <c r="BJ402" s="132"/>
      <c r="BT402" s="132"/>
      <c r="CD402" s="132"/>
      <c r="CN402" s="132"/>
      <c r="CX402" s="132"/>
      <c r="DH402" s="132"/>
      <c r="DR402" s="132"/>
      <c r="EB402" s="132"/>
      <c r="EL402" s="132"/>
      <c r="EV402" s="132"/>
      <c r="FF402" s="132"/>
      <c r="FP402" s="132"/>
      <c r="FZ402" s="132"/>
      <c r="GJ402" s="132"/>
      <c r="GT402" s="132"/>
      <c r="HD402" s="132"/>
      <c r="HN402" s="132"/>
      <c r="HX402" s="132"/>
    </row>
    <row xmlns:x14ac="http://schemas.microsoft.com/office/spreadsheetml/2009/9/ac" r="403" s="3" customFormat="true" x14ac:dyDescent="0.25">
      <c r="A403" s="391"/>
      <c r="B403" s="132"/>
      <c r="L403" s="132"/>
      <c r="V403" s="132"/>
      <c r="AF403" s="132"/>
      <c r="AP403" s="132"/>
      <c r="AZ403" s="132"/>
      <c r="BA403" s="132"/>
      <c r="BJ403" s="132"/>
      <c r="BT403" s="132"/>
      <c r="CD403" s="132"/>
      <c r="CN403" s="132"/>
      <c r="CX403" s="132"/>
      <c r="DH403" s="132"/>
      <c r="DR403" s="132"/>
      <c r="EB403" s="132"/>
      <c r="EL403" s="132"/>
      <c r="EV403" s="132"/>
      <c r="FF403" s="132"/>
      <c r="FP403" s="132"/>
      <c r="FZ403" s="132"/>
      <c r="GJ403" s="132"/>
      <c r="GT403" s="132"/>
      <c r="HD403" s="132"/>
      <c r="HN403" s="132"/>
      <c r="HX403" s="132"/>
    </row>
    <row xmlns:x14ac="http://schemas.microsoft.com/office/spreadsheetml/2009/9/ac" r="404" s="3" customFormat="true" x14ac:dyDescent="0.25">
      <c r="A404" s="391"/>
      <c r="B404" s="132"/>
      <c r="L404" s="132"/>
      <c r="V404" s="132"/>
      <c r="AF404" s="132"/>
      <c r="AP404" s="132"/>
      <c r="AZ404" s="132"/>
      <c r="BA404" s="132"/>
      <c r="BJ404" s="132"/>
      <c r="BT404" s="132"/>
      <c r="CD404" s="132"/>
      <c r="CN404" s="132"/>
      <c r="CX404" s="132"/>
      <c r="DH404" s="132"/>
      <c r="DR404" s="132"/>
      <c r="EB404" s="132"/>
      <c r="EL404" s="132"/>
      <c r="EV404" s="132"/>
      <c r="FF404" s="132"/>
      <c r="FP404" s="132"/>
      <c r="FZ404" s="132"/>
      <c r="GJ404" s="132"/>
      <c r="GT404" s="132"/>
      <c r="HD404" s="132"/>
      <c r="HN404" s="132"/>
      <c r="HX404" s="132"/>
    </row>
    <row xmlns:x14ac="http://schemas.microsoft.com/office/spreadsheetml/2009/9/ac" r="405" s="3" customFormat="true" x14ac:dyDescent="0.25">
      <c r="A405" s="391"/>
      <c r="B405" s="132"/>
      <c r="L405" s="132"/>
      <c r="V405" s="132"/>
      <c r="AF405" s="132"/>
      <c r="AP405" s="132"/>
      <c r="AZ405" s="132"/>
      <c r="BA405" s="132"/>
      <c r="BJ405" s="132"/>
      <c r="BT405" s="132"/>
      <c r="CD405" s="132"/>
      <c r="CN405" s="132"/>
      <c r="CX405" s="132"/>
      <c r="DH405" s="132"/>
      <c r="DR405" s="132"/>
      <c r="EB405" s="132"/>
      <c r="EL405" s="132"/>
      <c r="EV405" s="132"/>
      <c r="FF405" s="132"/>
      <c r="FP405" s="132"/>
      <c r="FZ405" s="132"/>
      <c r="GJ405" s="132"/>
      <c r="GT405" s="132"/>
      <c r="HD405" s="132"/>
      <c r="HN405" s="132"/>
      <c r="HX405" s="132"/>
    </row>
    <row xmlns:x14ac="http://schemas.microsoft.com/office/spreadsheetml/2009/9/ac" r="406" s="3" customFormat="true" x14ac:dyDescent="0.25">
      <c r="A406" s="391"/>
      <c r="B406" s="132"/>
      <c r="L406" s="132"/>
      <c r="V406" s="132"/>
      <c r="AF406" s="132"/>
      <c r="AP406" s="132"/>
      <c r="AZ406" s="132"/>
      <c r="BA406" s="132"/>
      <c r="BJ406" s="132"/>
      <c r="BT406" s="132"/>
      <c r="CD406" s="132"/>
      <c r="CN406" s="132"/>
      <c r="CX406" s="132"/>
      <c r="DH406" s="132"/>
      <c r="DR406" s="132"/>
      <c r="EB406" s="132"/>
      <c r="EL406" s="132"/>
      <c r="EV406" s="132"/>
      <c r="FF406" s="132"/>
      <c r="FP406" s="132"/>
      <c r="FZ406" s="132"/>
      <c r="GJ406" s="132"/>
      <c r="GT406" s="132"/>
      <c r="HD406" s="132"/>
      <c r="HN406" s="132"/>
      <c r="HX406" s="132"/>
    </row>
    <row xmlns:x14ac="http://schemas.microsoft.com/office/spreadsheetml/2009/9/ac" r="407" s="3" customFormat="true" x14ac:dyDescent="0.25">
      <c r="A407" s="391"/>
      <c r="B407" s="132"/>
      <c r="L407" s="132"/>
      <c r="V407" s="132"/>
      <c r="AF407" s="132"/>
      <c r="AP407" s="132"/>
      <c r="AZ407" s="132"/>
      <c r="BA407" s="132"/>
      <c r="BJ407" s="132"/>
      <c r="BT407" s="132"/>
      <c r="CD407" s="132"/>
      <c r="CN407" s="132"/>
      <c r="CX407" s="132"/>
      <c r="DH407" s="132"/>
      <c r="DR407" s="132"/>
      <c r="EB407" s="132"/>
      <c r="EL407" s="132"/>
      <c r="EV407" s="132"/>
      <c r="FF407" s="132"/>
      <c r="FP407" s="132"/>
      <c r="FZ407" s="132"/>
      <c r="GJ407" s="132"/>
      <c r="GT407" s="132"/>
      <c r="HD407" s="132"/>
      <c r="HN407" s="132"/>
      <c r="HX407" s="132"/>
    </row>
    <row xmlns:x14ac="http://schemas.microsoft.com/office/spreadsheetml/2009/9/ac" r="408" s="3" customFormat="true" x14ac:dyDescent="0.25">
      <c r="A408" s="391"/>
      <c r="B408" s="132"/>
      <c r="L408" s="132"/>
      <c r="V408" s="132"/>
      <c r="AF408" s="132"/>
      <c r="AP408" s="132"/>
      <c r="AZ408" s="132"/>
      <c r="BA408" s="132"/>
      <c r="BJ408" s="132"/>
      <c r="BT408" s="132"/>
      <c r="CD408" s="132"/>
      <c r="CN408" s="132"/>
      <c r="CX408" s="132"/>
      <c r="DH408" s="132"/>
      <c r="DR408" s="132"/>
      <c r="EB408" s="132"/>
      <c r="EL408" s="132"/>
      <c r="EV408" s="132"/>
      <c r="FF408" s="132"/>
      <c r="FP408" s="132"/>
      <c r="FZ408" s="132"/>
      <c r="GJ408" s="132"/>
      <c r="GT408" s="132"/>
      <c r="HD408" s="132"/>
      <c r="HN408" s="132"/>
      <c r="HX408" s="132"/>
    </row>
    <row xmlns:x14ac="http://schemas.microsoft.com/office/spreadsheetml/2009/9/ac" r="409" s="3" customFormat="true" x14ac:dyDescent="0.25">
      <c r="A409" s="391"/>
      <c r="B409" s="132"/>
      <c r="L409" s="132"/>
      <c r="V409" s="132"/>
      <c r="AF409" s="132"/>
      <c r="AP409" s="132"/>
      <c r="AZ409" s="132"/>
      <c r="BA409" s="132"/>
      <c r="BJ409" s="132"/>
      <c r="BT409" s="132"/>
      <c r="CD409" s="132"/>
      <c r="CN409" s="132"/>
      <c r="CX409" s="132"/>
      <c r="DH409" s="132"/>
      <c r="DR409" s="132"/>
      <c r="EB409" s="132"/>
      <c r="EL409" s="132"/>
      <c r="EV409" s="132"/>
      <c r="FF409" s="132"/>
      <c r="FP409" s="132"/>
      <c r="FZ409" s="132"/>
      <c r="GJ409" s="132"/>
      <c r="GT409" s="132"/>
      <c r="HD409" s="132"/>
      <c r="HN409" s="132"/>
      <c r="HX409" s="132"/>
    </row>
    <row xmlns:x14ac="http://schemas.microsoft.com/office/spreadsheetml/2009/9/ac" r="410" s="3" customFormat="true" x14ac:dyDescent="0.25">
      <c r="A410" s="391"/>
      <c r="B410" s="132"/>
      <c r="L410" s="132"/>
      <c r="V410" s="132"/>
      <c r="AF410" s="132"/>
      <c r="AP410" s="132"/>
      <c r="AZ410" s="132"/>
      <c r="BA410" s="132"/>
      <c r="BJ410" s="132"/>
      <c r="BT410" s="132"/>
      <c r="CD410" s="132"/>
      <c r="CN410" s="132"/>
      <c r="CX410" s="132"/>
      <c r="DH410" s="132"/>
      <c r="DR410" s="132"/>
      <c r="EB410" s="132"/>
      <c r="EL410" s="132"/>
      <c r="EV410" s="132"/>
      <c r="FF410" s="132"/>
      <c r="FP410" s="132"/>
      <c r="FZ410" s="132"/>
      <c r="GJ410" s="132"/>
      <c r="GT410" s="132"/>
      <c r="HD410" s="132"/>
      <c r="HN410" s="132"/>
      <c r="HX410" s="132"/>
    </row>
    <row xmlns:x14ac="http://schemas.microsoft.com/office/spreadsheetml/2009/9/ac" r="411" s="3" customFormat="true" x14ac:dyDescent="0.25">
      <c r="A411" s="391"/>
      <c r="B411" s="132"/>
      <c r="L411" s="132"/>
      <c r="V411" s="132"/>
      <c r="AF411" s="132"/>
      <c r="AP411" s="132"/>
      <c r="AZ411" s="132"/>
      <c r="BA411" s="132"/>
      <c r="BJ411" s="132"/>
      <c r="BT411" s="132"/>
      <c r="CD411" s="132"/>
      <c r="CN411" s="132"/>
      <c r="CX411" s="132"/>
      <c r="DH411" s="132"/>
      <c r="DR411" s="132"/>
      <c r="EB411" s="132"/>
      <c r="EL411" s="132"/>
      <c r="EV411" s="132"/>
      <c r="FF411" s="132"/>
      <c r="FP411" s="132"/>
      <c r="FZ411" s="132"/>
      <c r="GJ411" s="132"/>
      <c r="GT411" s="132"/>
      <c r="HD411" s="132"/>
      <c r="HN411" s="132"/>
      <c r="HX411" s="132"/>
    </row>
    <row xmlns:x14ac="http://schemas.microsoft.com/office/spreadsheetml/2009/9/ac" r="412" s="3" customFormat="true" x14ac:dyDescent="0.25">
      <c r="A412" s="391"/>
      <c r="B412" s="132"/>
      <c r="L412" s="132"/>
      <c r="V412" s="132"/>
      <c r="AF412" s="132"/>
      <c r="AP412" s="132"/>
      <c r="AZ412" s="132"/>
      <c r="BA412" s="132"/>
      <c r="BJ412" s="132"/>
      <c r="BT412" s="132"/>
      <c r="CD412" s="132"/>
      <c r="CN412" s="132"/>
      <c r="CX412" s="132"/>
      <c r="DH412" s="132"/>
      <c r="DR412" s="132"/>
      <c r="EB412" s="132"/>
      <c r="EL412" s="132"/>
      <c r="EV412" s="132"/>
      <c r="FF412" s="132"/>
      <c r="FP412" s="132"/>
      <c r="FZ412" s="132"/>
      <c r="GJ412" s="132"/>
      <c r="GT412" s="132"/>
      <c r="HD412" s="132"/>
      <c r="HN412" s="132"/>
      <c r="HX412" s="132"/>
    </row>
    <row xmlns:x14ac="http://schemas.microsoft.com/office/spreadsheetml/2009/9/ac" r="413" s="3" customFormat="true" x14ac:dyDescent="0.25">
      <c r="A413" s="391"/>
      <c r="B413" s="132"/>
      <c r="L413" s="132"/>
      <c r="V413" s="132"/>
      <c r="AF413" s="132"/>
      <c r="AP413" s="132"/>
      <c r="AZ413" s="132"/>
      <c r="BA413" s="132"/>
      <c r="BJ413" s="132"/>
      <c r="BT413" s="132"/>
      <c r="CD413" s="132"/>
      <c r="CN413" s="132"/>
      <c r="CX413" s="132"/>
      <c r="DH413" s="132"/>
      <c r="DR413" s="132"/>
      <c r="EB413" s="132"/>
      <c r="EL413" s="132"/>
      <c r="EV413" s="132"/>
      <c r="FF413" s="132"/>
      <c r="FP413" s="132"/>
      <c r="FZ413" s="132"/>
      <c r="GJ413" s="132"/>
      <c r="GT413" s="132"/>
      <c r="HD413" s="132"/>
      <c r="HN413" s="132"/>
      <c r="HX413" s="132"/>
    </row>
    <row xmlns:x14ac="http://schemas.microsoft.com/office/spreadsheetml/2009/9/ac" r="414" s="3" customFormat="true" x14ac:dyDescent="0.25">
      <c r="A414" s="391"/>
      <c r="B414" s="132"/>
      <c r="L414" s="132"/>
      <c r="V414" s="132"/>
      <c r="AF414" s="132"/>
      <c r="AP414" s="132"/>
      <c r="AZ414" s="132"/>
      <c r="BA414" s="132"/>
      <c r="BJ414" s="132"/>
      <c r="BT414" s="132"/>
      <c r="CD414" s="132"/>
      <c r="CN414" s="132"/>
      <c r="CX414" s="132"/>
      <c r="DH414" s="132"/>
      <c r="DR414" s="132"/>
      <c r="EB414" s="132"/>
      <c r="EL414" s="132"/>
      <c r="EV414" s="132"/>
      <c r="FF414" s="132"/>
      <c r="FP414" s="132"/>
      <c r="FZ414" s="132"/>
      <c r="GJ414" s="132"/>
      <c r="GT414" s="132"/>
      <c r="HD414" s="132"/>
      <c r="HN414" s="132"/>
      <c r="HX414" s="132"/>
    </row>
    <row xmlns:x14ac="http://schemas.microsoft.com/office/spreadsheetml/2009/9/ac" r="415" s="3" customFormat="true" x14ac:dyDescent="0.25">
      <c r="A415" s="391"/>
      <c r="B415" s="132"/>
      <c r="L415" s="132"/>
      <c r="V415" s="132"/>
      <c r="AF415" s="132"/>
      <c r="AP415" s="132"/>
      <c r="AZ415" s="132"/>
      <c r="BA415" s="132"/>
      <c r="BJ415" s="132"/>
      <c r="BT415" s="132"/>
      <c r="CD415" s="132"/>
      <c r="CN415" s="132"/>
      <c r="CX415" s="132"/>
      <c r="DH415" s="132"/>
      <c r="DR415" s="132"/>
      <c r="EB415" s="132"/>
      <c r="EL415" s="132"/>
      <c r="EV415" s="132"/>
      <c r="FF415" s="132"/>
      <c r="FP415" s="132"/>
      <c r="FZ415" s="132"/>
      <c r="GJ415" s="132"/>
      <c r="GT415" s="132"/>
      <c r="HD415" s="132"/>
      <c r="HN415" s="132"/>
      <c r="HX415" s="132"/>
    </row>
    <row xmlns:x14ac="http://schemas.microsoft.com/office/spreadsheetml/2009/9/ac" r="416" s="3" customFormat="true" x14ac:dyDescent="0.25">
      <c r="A416" s="391"/>
      <c r="B416" s="132"/>
      <c r="L416" s="132"/>
      <c r="V416" s="132"/>
      <c r="AF416" s="132"/>
      <c r="AP416" s="132"/>
      <c r="AZ416" s="132"/>
      <c r="BA416" s="132"/>
      <c r="BJ416" s="132"/>
      <c r="BT416" s="132"/>
      <c r="CD416" s="132"/>
      <c r="CN416" s="132"/>
      <c r="CX416" s="132"/>
      <c r="DH416" s="132"/>
      <c r="DR416" s="132"/>
      <c r="EB416" s="132"/>
      <c r="EL416" s="132"/>
      <c r="EV416" s="132"/>
      <c r="FF416" s="132"/>
      <c r="FP416" s="132"/>
      <c r="FZ416" s="132"/>
      <c r="GJ416" s="132"/>
      <c r="GT416" s="132"/>
      <c r="HD416" s="132"/>
      <c r="HN416" s="132"/>
      <c r="HX416" s="132"/>
    </row>
    <row xmlns:x14ac="http://schemas.microsoft.com/office/spreadsheetml/2009/9/ac" r="417" s="3" customFormat="true" x14ac:dyDescent="0.25">
      <c r="A417" s="391"/>
      <c r="B417" s="132"/>
      <c r="L417" s="132"/>
      <c r="V417" s="132"/>
      <c r="AF417" s="132"/>
      <c r="AP417" s="132"/>
      <c r="AZ417" s="132"/>
      <c r="BA417" s="132"/>
      <c r="BJ417" s="132"/>
      <c r="BT417" s="132"/>
      <c r="CD417" s="132"/>
      <c r="CN417" s="132"/>
      <c r="CX417" s="132"/>
      <c r="DH417" s="132"/>
      <c r="DR417" s="132"/>
      <c r="EB417" s="132"/>
      <c r="EL417" s="132"/>
      <c r="EV417" s="132"/>
      <c r="FF417" s="132"/>
      <c r="FP417" s="132"/>
      <c r="FZ417" s="132"/>
      <c r="GJ417" s="132"/>
      <c r="GT417" s="132"/>
      <c r="HD417" s="132"/>
      <c r="HN417" s="132"/>
      <c r="HX417" s="132"/>
    </row>
    <row xmlns:x14ac="http://schemas.microsoft.com/office/spreadsheetml/2009/9/ac" r="418" s="3" customFormat="true" x14ac:dyDescent="0.25">
      <c r="A418" s="391"/>
      <c r="B418" s="132"/>
      <c r="L418" s="132"/>
      <c r="V418" s="132"/>
      <c r="AF418" s="132"/>
      <c r="AP418" s="132"/>
      <c r="AZ418" s="132"/>
      <c r="BA418" s="132"/>
      <c r="BJ418" s="132"/>
      <c r="BT418" s="132"/>
      <c r="CD418" s="132"/>
      <c r="CN418" s="132"/>
      <c r="CX418" s="132"/>
      <c r="DH418" s="132"/>
      <c r="DR418" s="132"/>
      <c r="EB418" s="132"/>
      <c r="EL418" s="132"/>
      <c r="EV418" s="132"/>
      <c r="FF418" s="132"/>
      <c r="FP418" s="132"/>
      <c r="FZ418" s="132"/>
      <c r="GJ418" s="132"/>
      <c r="GT418" s="132"/>
      <c r="HD418" s="132"/>
      <c r="HN418" s="132"/>
      <c r="HX418" s="132"/>
    </row>
    <row xmlns:x14ac="http://schemas.microsoft.com/office/spreadsheetml/2009/9/ac" r="419" s="3" customFormat="true" x14ac:dyDescent="0.25">
      <c r="A419" s="391"/>
      <c r="B419" s="132"/>
      <c r="L419" s="132"/>
      <c r="V419" s="132"/>
      <c r="AF419" s="132"/>
      <c r="AP419" s="132"/>
      <c r="AZ419" s="132"/>
      <c r="BA419" s="132"/>
      <c r="BJ419" s="132"/>
      <c r="BT419" s="132"/>
      <c r="CD419" s="132"/>
      <c r="CN419" s="132"/>
      <c r="CX419" s="132"/>
      <c r="DH419" s="132"/>
      <c r="DR419" s="132"/>
      <c r="EB419" s="132"/>
      <c r="EL419" s="132"/>
      <c r="EV419" s="132"/>
      <c r="FF419" s="132"/>
      <c r="FP419" s="132"/>
      <c r="FZ419" s="132"/>
      <c r="GJ419" s="132"/>
      <c r="GT419" s="132"/>
      <c r="HD419" s="132"/>
      <c r="HN419" s="132"/>
      <c r="HX419" s="132"/>
    </row>
    <row xmlns:x14ac="http://schemas.microsoft.com/office/spreadsheetml/2009/9/ac" r="420" s="3" customFormat="true" x14ac:dyDescent="0.25">
      <c r="A420" s="391"/>
      <c r="B420" s="132"/>
      <c r="L420" s="132"/>
      <c r="V420" s="132"/>
      <c r="AF420" s="132"/>
      <c r="AP420" s="132"/>
      <c r="AZ420" s="132"/>
      <c r="BA420" s="132"/>
      <c r="BJ420" s="132"/>
      <c r="BT420" s="132"/>
      <c r="CD420" s="132"/>
      <c r="CN420" s="132"/>
      <c r="CX420" s="132"/>
      <c r="DH420" s="132"/>
      <c r="DR420" s="132"/>
      <c r="EB420" s="132"/>
      <c r="EL420" s="132"/>
      <c r="EV420" s="132"/>
      <c r="FF420" s="132"/>
      <c r="FP420" s="132"/>
      <c r="FZ420" s="132"/>
      <c r="GJ420" s="132"/>
      <c r="GT420" s="132"/>
      <c r="HD420" s="132"/>
      <c r="HN420" s="132"/>
      <c r="HX420" s="132"/>
    </row>
    <row xmlns:x14ac="http://schemas.microsoft.com/office/spreadsheetml/2009/9/ac" r="421" s="3" customFormat="true" x14ac:dyDescent="0.25">
      <c r="A421" s="391"/>
      <c r="B421" s="132"/>
      <c r="L421" s="132"/>
      <c r="V421" s="132"/>
      <c r="AF421" s="132"/>
      <c r="AP421" s="132"/>
      <c r="AZ421" s="132"/>
      <c r="BA421" s="132"/>
      <c r="BJ421" s="132"/>
      <c r="BT421" s="132"/>
      <c r="CD421" s="132"/>
      <c r="CN421" s="132"/>
      <c r="CX421" s="132"/>
      <c r="DH421" s="132"/>
      <c r="DR421" s="132"/>
      <c r="EB421" s="132"/>
      <c r="EL421" s="132"/>
      <c r="EV421" s="132"/>
      <c r="FF421" s="132"/>
      <c r="FP421" s="132"/>
      <c r="FZ421" s="132"/>
      <c r="GJ421" s="132"/>
      <c r="GT421" s="132"/>
      <c r="HD421" s="132"/>
      <c r="HN421" s="132"/>
      <c r="HX421" s="132"/>
    </row>
    <row xmlns:x14ac="http://schemas.microsoft.com/office/spreadsheetml/2009/9/ac" r="422" s="3" customFormat="true" x14ac:dyDescent="0.25">
      <c r="A422" s="391"/>
      <c r="B422" s="132"/>
      <c r="L422" s="132"/>
      <c r="V422" s="132"/>
      <c r="AF422" s="132"/>
      <c r="AP422" s="132"/>
      <c r="AZ422" s="132"/>
      <c r="BA422" s="132"/>
      <c r="BJ422" s="132"/>
      <c r="BT422" s="132"/>
      <c r="CD422" s="132"/>
      <c r="CN422" s="132"/>
      <c r="CX422" s="132"/>
      <c r="DH422" s="132"/>
      <c r="DR422" s="132"/>
      <c r="EB422" s="132"/>
      <c r="EL422" s="132"/>
      <c r="EV422" s="132"/>
      <c r="FF422" s="132"/>
      <c r="FP422" s="132"/>
      <c r="FZ422" s="132"/>
      <c r="GJ422" s="132"/>
      <c r="GT422" s="132"/>
      <c r="HD422" s="132"/>
      <c r="HN422" s="132"/>
      <c r="HX422" s="132"/>
    </row>
    <row xmlns:x14ac="http://schemas.microsoft.com/office/spreadsheetml/2009/9/ac" r="423" s="3" customFormat="true" x14ac:dyDescent="0.25">
      <c r="A423" s="391"/>
      <c r="B423" s="132"/>
      <c r="L423" s="132"/>
      <c r="V423" s="132"/>
      <c r="AF423" s="132"/>
      <c r="AP423" s="132"/>
      <c r="AZ423" s="132"/>
      <c r="BA423" s="132"/>
      <c r="BJ423" s="132"/>
      <c r="BT423" s="132"/>
      <c r="CD423" s="132"/>
      <c r="CN423" s="132"/>
      <c r="CX423" s="132"/>
      <c r="DH423" s="132"/>
      <c r="DR423" s="132"/>
      <c r="EB423" s="132"/>
      <c r="EL423" s="132"/>
      <c r="EV423" s="132"/>
      <c r="FF423" s="132"/>
      <c r="FP423" s="132"/>
      <c r="FZ423" s="132"/>
      <c r="GJ423" s="132"/>
      <c r="GT423" s="132"/>
      <c r="HD423" s="132"/>
      <c r="HN423" s="132"/>
      <c r="HX423" s="132"/>
    </row>
    <row xmlns:x14ac="http://schemas.microsoft.com/office/spreadsheetml/2009/9/ac" r="424" s="3" customFormat="true" x14ac:dyDescent="0.25">
      <c r="A424" s="391"/>
      <c r="B424" s="132"/>
      <c r="L424" s="132"/>
      <c r="V424" s="132"/>
      <c r="AF424" s="132"/>
      <c r="AP424" s="132"/>
      <c r="AZ424" s="132"/>
      <c r="BA424" s="132"/>
      <c r="BJ424" s="132"/>
      <c r="BT424" s="132"/>
      <c r="CD424" s="132"/>
      <c r="CN424" s="132"/>
      <c r="CX424" s="132"/>
      <c r="DH424" s="132"/>
      <c r="DR424" s="132"/>
      <c r="EB424" s="132"/>
      <c r="EL424" s="132"/>
      <c r="EV424" s="132"/>
      <c r="FF424" s="132"/>
      <c r="FP424" s="132"/>
      <c r="FZ424" s="132"/>
      <c r="GJ424" s="132"/>
      <c r="GT424" s="132"/>
      <c r="HD424" s="132"/>
      <c r="HN424" s="132"/>
      <c r="HX424" s="132"/>
    </row>
    <row xmlns:x14ac="http://schemas.microsoft.com/office/spreadsheetml/2009/9/ac" r="425" s="3" customFormat="true" x14ac:dyDescent="0.25">
      <c r="A425" s="391"/>
      <c r="B425" s="132"/>
      <c r="L425" s="132"/>
      <c r="V425" s="132"/>
      <c r="AF425" s="132"/>
      <c r="AP425" s="132"/>
      <c r="AZ425" s="132"/>
      <c r="BA425" s="132"/>
      <c r="BJ425" s="132"/>
      <c r="BT425" s="132"/>
      <c r="CD425" s="132"/>
      <c r="CN425" s="132"/>
      <c r="CX425" s="132"/>
      <c r="DH425" s="132"/>
      <c r="DR425" s="132"/>
      <c r="EB425" s="132"/>
      <c r="EL425" s="132"/>
      <c r="EV425" s="132"/>
      <c r="FF425" s="132"/>
      <c r="FP425" s="132"/>
      <c r="FZ425" s="132"/>
      <c r="GJ425" s="132"/>
      <c r="GT425" s="132"/>
      <c r="HD425" s="132"/>
      <c r="HN425" s="132"/>
      <c r="HX425" s="132"/>
    </row>
    <row xmlns:x14ac="http://schemas.microsoft.com/office/spreadsheetml/2009/9/ac" r="426" s="3" customFormat="true" x14ac:dyDescent="0.25">
      <c r="A426" s="391"/>
      <c r="B426" s="132"/>
      <c r="L426" s="132"/>
      <c r="V426" s="132"/>
      <c r="AF426" s="132"/>
      <c r="AP426" s="132"/>
      <c r="AZ426" s="132"/>
      <c r="BA426" s="132"/>
      <c r="BJ426" s="132"/>
      <c r="BT426" s="132"/>
      <c r="CD426" s="132"/>
      <c r="CN426" s="132"/>
      <c r="CX426" s="132"/>
      <c r="DH426" s="132"/>
      <c r="DR426" s="132"/>
      <c r="EB426" s="132"/>
      <c r="EL426" s="132"/>
      <c r="EV426" s="132"/>
      <c r="FF426" s="132"/>
      <c r="FP426" s="132"/>
      <c r="FZ426" s="132"/>
      <c r="GJ426" s="132"/>
      <c r="GT426" s="132"/>
      <c r="HD426" s="132"/>
      <c r="HN426" s="132"/>
      <c r="HX426" s="132"/>
    </row>
    <row xmlns:x14ac="http://schemas.microsoft.com/office/spreadsheetml/2009/9/ac" r="427" s="3" customFormat="true" x14ac:dyDescent="0.25">
      <c r="A427" s="391"/>
      <c r="B427" s="132"/>
      <c r="L427" s="132"/>
      <c r="V427" s="132"/>
      <c r="AF427" s="132"/>
      <c r="AP427" s="132"/>
      <c r="AZ427" s="132"/>
      <c r="BA427" s="132"/>
      <c r="BJ427" s="132"/>
      <c r="BT427" s="132"/>
      <c r="CD427" s="132"/>
      <c r="CN427" s="132"/>
      <c r="CX427" s="132"/>
      <c r="DH427" s="132"/>
      <c r="DR427" s="132"/>
      <c r="EB427" s="132"/>
      <c r="EL427" s="132"/>
      <c r="EV427" s="132"/>
      <c r="FF427" s="132"/>
      <c r="FP427" s="132"/>
      <c r="FZ427" s="132"/>
      <c r="GJ427" s="132"/>
      <c r="GT427" s="132"/>
      <c r="HD427" s="132"/>
      <c r="HN427" s="132"/>
      <c r="HX427" s="132"/>
    </row>
    <row xmlns:x14ac="http://schemas.microsoft.com/office/spreadsheetml/2009/9/ac" r="428" s="3" customFormat="true" x14ac:dyDescent="0.25">
      <c r="A428" s="391"/>
      <c r="B428" s="132"/>
      <c r="L428" s="132"/>
      <c r="V428" s="132"/>
      <c r="AF428" s="132"/>
      <c r="AP428" s="132"/>
      <c r="AZ428" s="132"/>
      <c r="BA428" s="132"/>
      <c r="BJ428" s="132"/>
      <c r="BT428" s="132"/>
      <c r="CD428" s="132"/>
      <c r="CN428" s="132"/>
      <c r="CX428" s="132"/>
      <c r="DH428" s="132"/>
      <c r="DR428" s="132"/>
      <c r="EB428" s="132"/>
      <c r="EL428" s="132"/>
      <c r="EV428" s="132"/>
      <c r="FF428" s="132"/>
      <c r="FP428" s="132"/>
      <c r="FZ428" s="132"/>
      <c r="GJ428" s="132"/>
      <c r="GT428" s="132"/>
      <c r="HD428" s="132"/>
      <c r="HN428" s="132"/>
      <c r="HX428" s="132"/>
    </row>
    <row xmlns:x14ac="http://schemas.microsoft.com/office/spreadsheetml/2009/9/ac" r="429" s="3" customFormat="true" x14ac:dyDescent="0.25">
      <c r="A429" s="391"/>
      <c r="B429" s="132"/>
      <c r="L429" s="132"/>
      <c r="V429" s="132"/>
      <c r="AF429" s="132"/>
      <c r="AP429" s="132"/>
      <c r="AZ429" s="132"/>
      <c r="BA429" s="132"/>
      <c r="BJ429" s="132"/>
      <c r="BT429" s="132"/>
      <c r="CD429" s="132"/>
      <c r="CN429" s="132"/>
      <c r="CX429" s="132"/>
      <c r="DH429" s="132"/>
      <c r="DR429" s="132"/>
      <c r="EB429" s="132"/>
      <c r="EL429" s="132"/>
      <c r="EV429" s="132"/>
      <c r="FF429" s="132"/>
      <c r="FP429" s="132"/>
      <c r="FZ429" s="132"/>
      <c r="GJ429" s="132"/>
      <c r="GT429" s="132"/>
      <c r="HD429" s="132"/>
      <c r="HN429" s="132"/>
      <c r="HX429" s="132"/>
    </row>
    <row xmlns:x14ac="http://schemas.microsoft.com/office/spreadsheetml/2009/9/ac" r="430" s="3" customFormat="true" x14ac:dyDescent="0.25">
      <c r="A430" s="391"/>
      <c r="B430" s="132"/>
      <c r="L430" s="132"/>
      <c r="V430" s="132"/>
      <c r="AF430" s="132"/>
      <c r="AP430" s="132"/>
      <c r="AZ430" s="132"/>
      <c r="BA430" s="132"/>
      <c r="BJ430" s="132"/>
      <c r="BT430" s="132"/>
      <c r="CD430" s="132"/>
      <c r="CN430" s="132"/>
      <c r="CX430" s="132"/>
      <c r="DH430" s="132"/>
      <c r="DR430" s="132"/>
      <c r="EB430" s="132"/>
      <c r="EL430" s="132"/>
      <c r="EV430" s="132"/>
      <c r="FF430" s="132"/>
      <c r="FP430" s="132"/>
      <c r="FZ430" s="132"/>
      <c r="GJ430" s="132"/>
      <c r="GT430" s="132"/>
      <c r="HD430" s="132"/>
      <c r="HN430" s="132"/>
      <c r="HX430" s="132"/>
    </row>
    <row xmlns:x14ac="http://schemas.microsoft.com/office/spreadsheetml/2009/9/ac" r="431" s="3" customFormat="true" x14ac:dyDescent="0.25">
      <c r="A431" s="391"/>
      <c r="B431" s="132"/>
      <c r="L431" s="132"/>
      <c r="V431" s="132"/>
      <c r="AF431" s="132"/>
      <c r="AP431" s="132"/>
      <c r="AZ431" s="132"/>
      <c r="BA431" s="132"/>
      <c r="BJ431" s="132"/>
      <c r="BT431" s="132"/>
      <c r="CD431" s="132"/>
      <c r="CN431" s="132"/>
      <c r="CX431" s="132"/>
      <c r="DH431" s="132"/>
      <c r="DR431" s="132"/>
      <c r="EB431" s="132"/>
      <c r="EL431" s="132"/>
      <c r="EV431" s="132"/>
      <c r="FF431" s="132"/>
      <c r="FP431" s="132"/>
      <c r="FZ431" s="132"/>
      <c r="GJ431" s="132"/>
      <c r="GT431" s="132"/>
      <c r="HD431" s="132"/>
      <c r="HN431" s="132"/>
      <c r="HX431" s="132"/>
    </row>
    <row xmlns:x14ac="http://schemas.microsoft.com/office/spreadsheetml/2009/9/ac" r="432" s="3" customFormat="true" x14ac:dyDescent="0.25">
      <c r="A432" s="391"/>
      <c r="B432" s="132"/>
      <c r="L432" s="132"/>
      <c r="V432" s="132"/>
      <c r="AF432" s="132"/>
      <c r="AP432" s="132"/>
      <c r="AZ432" s="132"/>
      <c r="BA432" s="132"/>
      <c r="BJ432" s="132"/>
      <c r="BT432" s="132"/>
      <c r="CD432" s="132"/>
      <c r="CN432" s="132"/>
      <c r="CX432" s="132"/>
      <c r="DH432" s="132"/>
      <c r="DR432" s="132"/>
      <c r="EB432" s="132"/>
      <c r="EL432" s="132"/>
      <c r="EV432" s="132"/>
      <c r="FF432" s="132"/>
      <c r="FP432" s="132"/>
      <c r="FZ432" s="132"/>
      <c r="GJ432" s="132"/>
      <c r="GT432" s="132"/>
      <c r="HD432" s="132"/>
      <c r="HN432" s="132"/>
      <c r="HX432" s="132"/>
    </row>
    <row xmlns:x14ac="http://schemas.microsoft.com/office/spreadsheetml/2009/9/ac" r="433" s="3" customFormat="true" x14ac:dyDescent="0.25">
      <c r="A433" s="391"/>
      <c r="B433" s="132"/>
      <c r="L433" s="132"/>
      <c r="V433" s="132"/>
      <c r="AF433" s="132"/>
      <c r="AP433" s="132"/>
      <c r="AZ433" s="132"/>
      <c r="BA433" s="132"/>
      <c r="BJ433" s="132"/>
      <c r="BT433" s="132"/>
      <c r="CD433" s="132"/>
      <c r="CN433" s="132"/>
      <c r="CX433" s="132"/>
      <c r="DH433" s="132"/>
      <c r="DR433" s="132"/>
      <c r="EB433" s="132"/>
      <c r="EL433" s="132"/>
      <c r="EV433" s="132"/>
      <c r="FF433" s="132"/>
      <c r="FP433" s="132"/>
      <c r="FZ433" s="132"/>
      <c r="GJ433" s="132"/>
      <c r="GT433" s="132"/>
      <c r="HD433" s="132"/>
      <c r="HN433" s="132"/>
      <c r="HX433" s="132"/>
    </row>
    <row xmlns:x14ac="http://schemas.microsoft.com/office/spreadsheetml/2009/9/ac" r="434" s="3" customFormat="true" x14ac:dyDescent="0.25">
      <c r="A434" s="391"/>
      <c r="B434" s="132"/>
      <c r="L434" s="132"/>
      <c r="V434" s="132"/>
      <c r="AF434" s="132"/>
      <c r="AP434" s="132"/>
      <c r="AZ434" s="132"/>
      <c r="BA434" s="132"/>
      <c r="BJ434" s="132"/>
      <c r="BT434" s="132"/>
      <c r="CD434" s="132"/>
      <c r="CN434" s="132"/>
      <c r="CX434" s="132"/>
      <c r="DH434" s="132"/>
      <c r="DR434" s="132"/>
      <c r="EB434" s="132"/>
      <c r="EL434" s="132"/>
      <c r="EV434" s="132"/>
      <c r="FF434" s="132"/>
      <c r="FP434" s="132"/>
      <c r="FZ434" s="132"/>
      <c r="GJ434" s="132"/>
      <c r="GT434" s="132"/>
      <c r="HD434" s="132"/>
      <c r="HN434" s="132"/>
      <c r="HX434" s="132"/>
    </row>
    <row xmlns:x14ac="http://schemas.microsoft.com/office/spreadsheetml/2009/9/ac" r="435" s="3" customFormat="true" x14ac:dyDescent="0.25">
      <c r="A435" s="391"/>
      <c r="B435" s="132"/>
      <c r="L435" s="132"/>
      <c r="V435" s="132"/>
      <c r="AF435" s="132"/>
      <c r="AP435" s="132"/>
      <c r="AZ435" s="132"/>
      <c r="BA435" s="132"/>
      <c r="BJ435" s="132"/>
      <c r="BT435" s="132"/>
      <c r="CD435" s="132"/>
      <c r="CN435" s="132"/>
      <c r="CX435" s="132"/>
      <c r="DH435" s="132"/>
      <c r="DR435" s="132"/>
      <c r="EB435" s="132"/>
      <c r="EL435" s="132"/>
      <c r="EV435" s="132"/>
      <c r="FF435" s="132"/>
      <c r="FP435" s="132"/>
      <c r="FZ435" s="132"/>
      <c r="GJ435" s="132"/>
      <c r="GT435" s="132"/>
      <c r="HD435" s="132"/>
      <c r="HN435" s="132"/>
      <c r="HX435" s="132"/>
    </row>
    <row xmlns:x14ac="http://schemas.microsoft.com/office/spreadsheetml/2009/9/ac" r="436" s="3" customFormat="true" x14ac:dyDescent="0.25">
      <c r="A436" s="391"/>
      <c r="B436" s="132"/>
      <c r="L436" s="132"/>
      <c r="V436" s="132"/>
      <c r="AF436" s="132"/>
      <c r="AP436" s="132"/>
      <c r="AZ436" s="132"/>
      <c r="BA436" s="132"/>
      <c r="BJ436" s="132"/>
      <c r="BT436" s="132"/>
      <c r="CD436" s="132"/>
      <c r="CN436" s="132"/>
      <c r="CX436" s="132"/>
      <c r="DH436" s="132"/>
      <c r="DR436" s="132"/>
      <c r="EB436" s="132"/>
      <c r="EL436" s="132"/>
      <c r="EV436" s="132"/>
      <c r="FF436" s="132"/>
      <c r="FP436" s="132"/>
      <c r="FZ436" s="132"/>
      <c r="GJ436" s="132"/>
      <c r="GT436" s="132"/>
      <c r="HD436" s="132"/>
      <c r="HN436" s="132"/>
      <c r="HX436" s="132"/>
    </row>
    <row xmlns:x14ac="http://schemas.microsoft.com/office/spreadsheetml/2009/9/ac" r="437" s="3" customFormat="true" x14ac:dyDescent="0.25">
      <c r="A437" s="391"/>
      <c r="B437" s="132"/>
      <c r="L437" s="132"/>
      <c r="V437" s="132"/>
      <c r="AF437" s="132"/>
      <c r="AP437" s="132"/>
      <c r="AZ437" s="132"/>
      <c r="BA437" s="132"/>
      <c r="BJ437" s="132"/>
      <c r="BT437" s="132"/>
      <c r="CD437" s="132"/>
      <c r="CN437" s="132"/>
      <c r="CX437" s="132"/>
      <c r="DH437" s="132"/>
      <c r="DR437" s="132"/>
      <c r="EB437" s="132"/>
      <c r="EL437" s="132"/>
      <c r="EV437" s="132"/>
      <c r="FF437" s="132"/>
      <c r="FP437" s="132"/>
      <c r="FZ437" s="132"/>
      <c r="GJ437" s="132"/>
      <c r="GT437" s="132"/>
      <c r="HD437" s="132"/>
      <c r="HN437" s="132"/>
      <c r="HX437" s="132"/>
    </row>
    <row xmlns:x14ac="http://schemas.microsoft.com/office/spreadsheetml/2009/9/ac" r="438" s="3" customFormat="true" x14ac:dyDescent="0.25">
      <c r="A438" s="391"/>
      <c r="B438" s="132"/>
      <c r="L438" s="132"/>
      <c r="V438" s="132"/>
      <c r="AF438" s="132"/>
      <c r="AP438" s="132"/>
      <c r="AZ438" s="132"/>
      <c r="BA438" s="132"/>
      <c r="BJ438" s="132"/>
      <c r="BT438" s="132"/>
      <c r="CD438" s="132"/>
      <c r="CN438" s="132"/>
      <c r="CX438" s="132"/>
      <c r="DH438" s="132"/>
      <c r="DR438" s="132"/>
      <c r="EB438" s="132"/>
      <c r="EL438" s="132"/>
      <c r="EV438" s="132"/>
      <c r="FF438" s="132"/>
      <c r="FP438" s="132"/>
      <c r="FZ438" s="132"/>
      <c r="GJ438" s="132"/>
      <c r="GT438" s="132"/>
      <c r="HD438" s="132"/>
      <c r="HN438" s="132"/>
      <c r="HX438" s="132"/>
    </row>
    <row xmlns:x14ac="http://schemas.microsoft.com/office/spreadsheetml/2009/9/ac" r="439" s="3" customFormat="true" x14ac:dyDescent="0.25">
      <c r="A439" s="391"/>
      <c r="B439" s="132"/>
      <c r="L439" s="132"/>
      <c r="V439" s="132"/>
      <c r="AF439" s="132"/>
      <c r="AP439" s="132"/>
      <c r="AZ439" s="132"/>
      <c r="BA439" s="132"/>
      <c r="BJ439" s="132"/>
      <c r="BT439" s="132"/>
      <c r="CD439" s="132"/>
      <c r="CN439" s="132"/>
      <c r="CX439" s="132"/>
      <c r="DH439" s="132"/>
      <c r="DR439" s="132"/>
      <c r="EB439" s="132"/>
      <c r="EL439" s="132"/>
      <c r="EV439" s="132"/>
      <c r="FF439" s="132"/>
      <c r="FP439" s="132"/>
      <c r="FZ439" s="132"/>
      <c r="GJ439" s="132"/>
      <c r="GT439" s="132"/>
      <c r="HD439" s="132"/>
      <c r="HN439" s="132"/>
      <c r="HX439" s="132"/>
    </row>
    <row xmlns:x14ac="http://schemas.microsoft.com/office/spreadsheetml/2009/9/ac" r="440" s="3" customFormat="true" x14ac:dyDescent="0.25">
      <c r="A440" s="391"/>
      <c r="B440" s="132"/>
      <c r="L440" s="132"/>
      <c r="V440" s="132"/>
      <c r="AF440" s="132"/>
      <c r="AP440" s="132"/>
      <c r="AZ440" s="132"/>
      <c r="BA440" s="132"/>
      <c r="BJ440" s="132"/>
      <c r="BT440" s="132"/>
      <c r="CD440" s="132"/>
      <c r="CN440" s="132"/>
      <c r="CX440" s="132"/>
      <c r="DH440" s="132"/>
      <c r="DR440" s="132"/>
      <c r="EB440" s="132"/>
      <c r="EL440" s="132"/>
      <c r="EV440" s="132"/>
      <c r="FF440" s="132"/>
      <c r="FP440" s="132"/>
      <c r="FZ440" s="132"/>
      <c r="GJ440" s="132"/>
      <c r="GT440" s="132"/>
      <c r="HD440" s="132"/>
      <c r="HN440" s="132"/>
      <c r="HX440" s="132"/>
    </row>
    <row xmlns:x14ac="http://schemas.microsoft.com/office/spreadsheetml/2009/9/ac" r="441" s="3" customFormat="true" x14ac:dyDescent="0.25">
      <c r="A441" s="391"/>
      <c r="B441" s="132"/>
      <c r="L441" s="132"/>
      <c r="V441" s="132"/>
      <c r="AF441" s="132"/>
      <c r="AP441" s="132"/>
      <c r="AZ441" s="132"/>
      <c r="BA441" s="132"/>
      <c r="BJ441" s="132"/>
      <c r="BT441" s="132"/>
      <c r="CD441" s="132"/>
      <c r="CN441" s="132"/>
      <c r="CX441" s="132"/>
      <c r="DH441" s="132"/>
      <c r="DR441" s="132"/>
      <c r="EB441" s="132"/>
      <c r="EL441" s="132"/>
      <c r="EV441" s="132"/>
      <c r="FF441" s="132"/>
      <c r="FP441" s="132"/>
      <c r="FZ441" s="132"/>
      <c r="GJ441" s="132"/>
      <c r="GT441" s="132"/>
      <c r="HD441" s="132"/>
      <c r="HN441" s="132"/>
      <c r="HX441" s="132"/>
    </row>
    <row xmlns:x14ac="http://schemas.microsoft.com/office/spreadsheetml/2009/9/ac" r="442" s="3" customFormat="true" x14ac:dyDescent="0.25">
      <c r="A442" s="391"/>
      <c r="B442" s="132"/>
      <c r="L442" s="132"/>
      <c r="V442" s="132"/>
      <c r="AF442" s="132"/>
      <c r="AP442" s="132"/>
      <c r="AZ442" s="132"/>
      <c r="BA442" s="132"/>
      <c r="BJ442" s="132"/>
      <c r="BT442" s="132"/>
      <c r="CD442" s="132"/>
      <c r="CN442" s="132"/>
      <c r="CX442" s="132"/>
      <c r="DH442" s="132"/>
      <c r="DR442" s="132"/>
      <c r="EB442" s="132"/>
      <c r="EL442" s="132"/>
      <c r="EV442" s="132"/>
      <c r="FF442" s="132"/>
      <c r="FP442" s="132"/>
      <c r="FZ442" s="132"/>
      <c r="GJ442" s="132"/>
      <c r="GT442" s="132"/>
      <c r="HD442" s="132"/>
      <c r="HN442" s="132"/>
      <c r="HX442" s="132"/>
    </row>
    <row xmlns:x14ac="http://schemas.microsoft.com/office/spreadsheetml/2009/9/ac" r="443" s="3" customFormat="true" x14ac:dyDescent="0.25">
      <c r="A443" s="391"/>
      <c r="B443" s="132"/>
      <c r="L443" s="132"/>
      <c r="V443" s="132"/>
      <c r="AF443" s="132"/>
      <c r="AP443" s="132"/>
      <c r="AZ443" s="132"/>
      <c r="BA443" s="132"/>
      <c r="BJ443" s="132"/>
      <c r="BT443" s="132"/>
      <c r="CD443" s="132"/>
      <c r="CN443" s="132"/>
      <c r="CX443" s="132"/>
      <c r="DH443" s="132"/>
      <c r="DR443" s="132"/>
      <c r="EB443" s="132"/>
      <c r="EL443" s="132"/>
      <c r="EV443" s="132"/>
      <c r="FF443" s="132"/>
      <c r="FP443" s="132"/>
      <c r="FZ443" s="132"/>
      <c r="GJ443" s="132"/>
      <c r="GT443" s="132"/>
      <c r="HD443" s="132"/>
      <c r="HN443" s="132"/>
      <c r="HX443" s="132"/>
    </row>
    <row xmlns:x14ac="http://schemas.microsoft.com/office/spreadsheetml/2009/9/ac" r="444" s="3" customFormat="true" x14ac:dyDescent="0.25">
      <c r="A444" s="391"/>
      <c r="B444" s="132"/>
      <c r="L444" s="132"/>
      <c r="V444" s="132"/>
      <c r="AF444" s="132"/>
      <c r="AP444" s="132"/>
      <c r="AZ444" s="132"/>
      <c r="BA444" s="132"/>
      <c r="BJ444" s="132"/>
      <c r="BT444" s="132"/>
      <c r="CD444" s="132"/>
      <c r="CN444" s="132"/>
      <c r="CX444" s="132"/>
      <c r="DH444" s="132"/>
      <c r="DR444" s="132"/>
      <c r="EB444" s="132"/>
      <c r="EL444" s="132"/>
      <c r="EV444" s="132"/>
      <c r="FF444" s="132"/>
      <c r="FP444" s="132"/>
      <c r="FZ444" s="132"/>
      <c r="GJ444" s="132"/>
      <c r="GT444" s="132"/>
      <c r="HD444" s="132"/>
      <c r="HN444" s="132"/>
      <c r="HX444" s="132"/>
    </row>
    <row xmlns:x14ac="http://schemas.microsoft.com/office/spreadsheetml/2009/9/ac" r="445" s="3" customFormat="true" x14ac:dyDescent="0.25">
      <c r="A445" s="391"/>
      <c r="B445" s="132"/>
      <c r="L445" s="132"/>
      <c r="V445" s="132"/>
      <c r="AF445" s="132"/>
      <c r="AP445" s="132"/>
      <c r="AZ445" s="132"/>
      <c r="BA445" s="132"/>
      <c r="BJ445" s="132"/>
      <c r="BT445" s="132"/>
      <c r="CD445" s="132"/>
      <c r="CN445" s="132"/>
      <c r="CX445" s="132"/>
      <c r="DH445" s="132"/>
      <c r="DR445" s="132"/>
      <c r="EB445" s="132"/>
      <c r="EL445" s="132"/>
      <c r="EV445" s="132"/>
      <c r="FF445" s="132"/>
      <c r="FP445" s="132"/>
      <c r="FZ445" s="132"/>
      <c r="GJ445" s="132"/>
      <c r="GT445" s="132"/>
      <c r="HD445" s="132"/>
      <c r="HN445" s="132"/>
      <c r="HX445" s="132"/>
    </row>
    <row xmlns:x14ac="http://schemas.microsoft.com/office/spreadsheetml/2009/9/ac" r="446" s="3" customFormat="true" x14ac:dyDescent="0.25">
      <c r="A446" s="391"/>
      <c r="B446" s="132"/>
      <c r="L446" s="132"/>
      <c r="V446" s="132"/>
      <c r="AF446" s="132"/>
      <c r="AP446" s="132"/>
      <c r="AZ446" s="132"/>
      <c r="BA446" s="132"/>
      <c r="BJ446" s="132"/>
      <c r="BT446" s="132"/>
      <c r="CD446" s="132"/>
      <c r="CN446" s="132"/>
      <c r="CX446" s="132"/>
      <c r="DH446" s="132"/>
      <c r="DR446" s="132"/>
      <c r="EB446" s="132"/>
      <c r="EL446" s="132"/>
      <c r="EV446" s="132"/>
      <c r="FF446" s="132"/>
      <c r="FP446" s="132"/>
      <c r="FZ446" s="132"/>
      <c r="GJ446" s="132"/>
      <c r="GT446" s="132"/>
      <c r="HD446" s="132"/>
      <c r="HN446" s="132"/>
      <c r="HX446" s="132"/>
    </row>
    <row xmlns:x14ac="http://schemas.microsoft.com/office/spreadsheetml/2009/9/ac" r="447" s="3" customFormat="true" x14ac:dyDescent="0.25">
      <c r="A447" s="391"/>
      <c r="B447" s="132"/>
      <c r="L447" s="132"/>
      <c r="V447" s="132"/>
      <c r="AF447" s="132"/>
      <c r="AP447" s="132"/>
      <c r="AZ447" s="132"/>
      <c r="BA447" s="132"/>
      <c r="BJ447" s="132"/>
      <c r="BT447" s="132"/>
      <c r="CD447" s="132"/>
      <c r="CN447" s="132"/>
      <c r="CX447" s="132"/>
      <c r="DH447" s="132"/>
      <c r="DR447" s="132"/>
      <c r="EB447" s="132"/>
      <c r="EL447" s="132"/>
      <c r="EV447" s="132"/>
      <c r="FF447" s="132"/>
      <c r="FP447" s="132"/>
      <c r="FZ447" s="132"/>
      <c r="GJ447" s="132"/>
      <c r="GT447" s="132"/>
      <c r="HD447" s="132"/>
      <c r="HN447" s="132"/>
      <c r="HX447" s="132"/>
    </row>
    <row xmlns:x14ac="http://schemas.microsoft.com/office/spreadsheetml/2009/9/ac" r="448" s="3" customFormat="true" x14ac:dyDescent="0.25">
      <c r="A448" s="391"/>
      <c r="B448" s="132"/>
      <c r="L448" s="132"/>
      <c r="V448" s="132"/>
      <c r="AF448" s="132"/>
      <c r="AP448" s="132"/>
      <c r="AZ448" s="132"/>
      <c r="BA448" s="132"/>
      <c r="BJ448" s="132"/>
      <c r="BT448" s="132"/>
      <c r="CD448" s="132"/>
      <c r="CN448" s="132"/>
      <c r="CX448" s="132"/>
      <c r="DH448" s="132"/>
      <c r="DR448" s="132"/>
      <c r="EB448" s="132"/>
      <c r="EL448" s="132"/>
      <c r="EV448" s="132"/>
      <c r="FF448" s="132"/>
      <c r="FP448" s="132"/>
      <c r="FZ448" s="132"/>
      <c r="GJ448" s="132"/>
      <c r="GT448" s="132"/>
      <c r="HD448" s="132"/>
      <c r="HN448" s="132"/>
      <c r="HX448" s="132"/>
    </row>
    <row xmlns:x14ac="http://schemas.microsoft.com/office/spreadsheetml/2009/9/ac" r="449" s="3" customFormat="true" x14ac:dyDescent="0.25">
      <c r="A449" s="391"/>
      <c r="B449" s="132"/>
      <c r="L449" s="132"/>
      <c r="V449" s="132"/>
      <c r="AF449" s="132"/>
      <c r="AP449" s="132"/>
      <c r="AZ449" s="132"/>
      <c r="BA449" s="132"/>
      <c r="BJ449" s="132"/>
      <c r="BT449" s="132"/>
      <c r="CD449" s="132"/>
      <c r="CN449" s="132"/>
      <c r="CX449" s="132"/>
      <c r="DH449" s="132"/>
      <c r="DR449" s="132"/>
      <c r="EB449" s="132"/>
      <c r="EL449" s="132"/>
      <c r="EV449" s="132"/>
      <c r="FF449" s="132"/>
      <c r="FP449" s="132"/>
      <c r="FZ449" s="132"/>
      <c r="GJ449" s="132"/>
      <c r="GT449" s="132"/>
      <c r="HD449" s="132"/>
      <c r="HN449" s="132"/>
      <c r="HX449" s="132"/>
    </row>
    <row xmlns:x14ac="http://schemas.microsoft.com/office/spreadsheetml/2009/9/ac" r="450" s="3" customFormat="true" x14ac:dyDescent="0.25">
      <c r="A450" s="391"/>
      <c r="B450" s="132"/>
      <c r="L450" s="132"/>
      <c r="V450" s="132"/>
      <c r="AF450" s="132"/>
      <c r="AP450" s="132"/>
      <c r="AZ450" s="132"/>
      <c r="BA450" s="132"/>
      <c r="BJ450" s="132"/>
      <c r="BT450" s="132"/>
      <c r="CD450" s="132"/>
      <c r="CN450" s="132"/>
      <c r="CX450" s="132"/>
      <c r="DH450" s="132"/>
      <c r="DR450" s="132"/>
      <c r="EB450" s="132"/>
      <c r="EL450" s="132"/>
      <c r="EV450" s="132"/>
      <c r="FF450" s="132"/>
      <c r="FP450" s="132"/>
      <c r="FZ450" s="132"/>
      <c r="GJ450" s="132"/>
      <c r="GT450" s="132"/>
      <c r="HD450" s="132"/>
      <c r="HN450" s="132"/>
      <c r="HX450" s="132"/>
    </row>
    <row xmlns:x14ac="http://schemas.microsoft.com/office/spreadsheetml/2009/9/ac" r="451" s="3" customFormat="true" x14ac:dyDescent="0.25">
      <c r="A451" s="391"/>
      <c r="B451" s="132"/>
      <c r="L451" s="132"/>
      <c r="V451" s="132"/>
      <c r="AF451" s="132"/>
      <c r="AP451" s="132"/>
      <c r="AZ451" s="132"/>
      <c r="BA451" s="132"/>
      <c r="BJ451" s="132"/>
      <c r="BT451" s="132"/>
      <c r="CD451" s="132"/>
      <c r="CN451" s="132"/>
      <c r="CX451" s="132"/>
      <c r="DH451" s="132"/>
      <c r="DR451" s="132"/>
      <c r="EB451" s="132"/>
      <c r="EL451" s="132"/>
      <c r="EV451" s="132"/>
      <c r="FF451" s="132"/>
      <c r="FP451" s="132"/>
      <c r="FZ451" s="132"/>
      <c r="GJ451" s="132"/>
      <c r="GT451" s="132"/>
      <c r="HD451" s="132"/>
      <c r="HN451" s="132"/>
      <c r="HX451" s="132"/>
    </row>
    <row xmlns:x14ac="http://schemas.microsoft.com/office/spreadsheetml/2009/9/ac" r="452" s="3" customFormat="true" x14ac:dyDescent="0.25">
      <c r="A452" s="391"/>
      <c r="B452" s="132"/>
      <c r="L452" s="132"/>
      <c r="V452" s="132"/>
      <c r="AF452" s="132"/>
      <c r="AP452" s="132"/>
      <c r="AZ452" s="132"/>
      <c r="BA452" s="132"/>
      <c r="BJ452" s="132"/>
      <c r="BT452" s="132"/>
      <c r="CD452" s="132"/>
      <c r="CN452" s="132"/>
      <c r="CX452" s="132"/>
      <c r="DH452" s="132"/>
      <c r="DR452" s="132"/>
      <c r="EB452" s="132"/>
      <c r="EL452" s="132"/>
      <c r="EV452" s="132"/>
      <c r="FF452" s="132"/>
      <c r="FP452" s="132"/>
      <c r="FZ452" s="132"/>
      <c r="GJ452" s="132"/>
      <c r="GT452" s="132"/>
      <c r="HD452" s="132"/>
      <c r="HN452" s="132"/>
      <c r="HX452" s="132"/>
    </row>
    <row xmlns:x14ac="http://schemas.microsoft.com/office/spreadsheetml/2009/9/ac" r="453" s="3" customFormat="true" x14ac:dyDescent="0.25">
      <c r="A453" s="391"/>
      <c r="B453" s="132"/>
      <c r="L453" s="132"/>
      <c r="V453" s="132"/>
      <c r="AF453" s="132"/>
      <c r="AP453" s="132"/>
      <c r="AZ453" s="132"/>
      <c r="BA453" s="132"/>
      <c r="BJ453" s="132"/>
      <c r="BT453" s="132"/>
      <c r="CD453" s="132"/>
      <c r="CN453" s="132"/>
      <c r="CX453" s="132"/>
      <c r="DH453" s="132"/>
      <c r="DR453" s="132"/>
      <c r="EB453" s="132"/>
      <c r="EL453" s="132"/>
      <c r="EV453" s="132"/>
      <c r="FF453" s="132"/>
      <c r="FP453" s="132"/>
      <c r="FZ453" s="132"/>
      <c r="GJ453" s="132"/>
      <c r="GT453" s="132"/>
      <c r="HD453" s="132"/>
      <c r="HN453" s="132"/>
      <c r="HX453" s="132"/>
    </row>
    <row xmlns:x14ac="http://schemas.microsoft.com/office/spreadsheetml/2009/9/ac" r="454" s="3" customFormat="true" x14ac:dyDescent="0.25">
      <c r="A454" s="391"/>
      <c r="B454" s="132"/>
      <c r="L454" s="132"/>
      <c r="V454" s="132"/>
      <c r="AF454" s="132"/>
      <c r="AP454" s="132"/>
      <c r="AZ454" s="132"/>
      <c r="BA454" s="132"/>
      <c r="BJ454" s="132"/>
      <c r="BT454" s="132"/>
      <c r="CD454" s="132"/>
      <c r="CN454" s="132"/>
      <c r="CX454" s="132"/>
      <c r="DH454" s="132"/>
      <c r="DR454" s="132"/>
      <c r="EB454" s="132"/>
      <c r="EL454" s="132"/>
      <c r="EV454" s="132"/>
      <c r="FF454" s="132"/>
      <c r="FP454" s="132"/>
      <c r="FZ454" s="132"/>
      <c r="GJ454" s="132"/>
      <c r="GT454" s="132"/>
      <c r="HD454" s="132"/>
      <c r="HN454" s="132"/>
      <c r="HX454" s="132"/>
    </row>
    <row xmlns:x14ac="http://schemas.microsoft.com/office/spreadsheetml/2009/9/ac" r="455" s="3" customFormat="true" x14ac:dyDescent="0.25">
      <c r="A455" s="391"/>
      <c r="B455" s="132"/>
      <c r="L455" s="132"/>
      <c r="V455" s="132"/>
      <c r="AF455" s="132"/>
      <c r="AP455" s="132"/>
      <c r="AZ455" s="132"/>
      <c r="BA455" s="132"/>
      <c r="BJ455" s="132"/>
      <c r="BT455" s="132"/>
      <c r="CD455" s="132"/>
      <c r="CN455" s="132"/>
      <c r="CX455" s="132"/>
      <c r="DH455" s="132"/>
      <c r="DR455" s="132"/>
      <c r="EB455" s="132"/>
      <c r="EL455" s="132"/>
      <c r="EV455" s="132"/>
      <c r="FF455" s="132"/>
      <c r="FP455" s="132"/>
      <c r="FZ455" s="132"/>
      <c r="GJ455" s="132"/>
      <c r="GT455" s="132"/>
      <c r="HD455" s="132"/>
      <c r="HN455" s="132"/>
      <c r="HX455" s="132"/>
    </row>
    <row xmlns:x14ac="http://schemas.microsoft.com/office/spreadsheetml/2009/9/ac" r="456" s="3" customFormat="true" x14ac:dyDescent="0.25">
      <c r="A456" s="391"/>
      <c r="B456" s="132"/>
      <c r="L456" s="132"/>
      <c r="V456" s="132"/>
      <c r="AF456" s="132"/>
      <c r="AP456" s="132"/>
      <c r="AZ456" s="132"/>
      <c r="BA456" s="132"/>
      <c r="BJ456" s="132"/>
      <c r="BT456" s="132"/>
      <c r="CD456" s="132"/>
      <c r="CN456" s="132"/>
      <c r="CX456" s="132"/>
      <c r="DH456" s="132"/>
      <c r="DR456" s="132"/>
      <c r="EB456" s="132"/>
      <c r="EL456" s="132"/>
      <c r="EV456" s="132"/>
      <c r="FF456" s="132"/>
      <c r="FP456" s="132"/>
      <c r="FZ456" s="132"/>
      <c r="GJ456" s="132"/>
      <c r="GT456" s="132"/>
      <c r="HD456" s="132"/>
      <c r="HN456" s="132"/>
      <c r="HX456" s="132"/>
    </row>
    <row xmlns:x14ac="http://schemas.microsoft.com/office/spreadsheetml/2009/9/ac" r="457" s="3" customFormat="true" x14ac:dyDescent="0.25">
      <c r="A457" s="391"/>
      <c r="B457" s="132"/>
      <c r="L457" s="132"/>
      <c r="V457" s="132"/>
      <c r="AF457" s="132"/>
      <c r="AP457" s="132"/>
      <c r="AZ457" s="132"/>
      <c r="BA457" s="132"/>
      <c r="BJ457" s="132"/>
      <c r="BT457" s="132"/>
      <c r="CD457" s="132"/>
      <c r="CN457" s="132"/>
      <c r="CX457" s="132"/>
      <c r="DH457" s="132"/>
      <c r="DR457" s="132"/>
      <c r="EB457" s="132"/>
      <c r="EL457" s="132"/>
      <c r="EV457" s="132"/>
      <c r="FF457" s="132"/>
      <c r="FP457" s="132"/>
      <c r="FZ457" s="132"/>
      <c r="GJ457" s="132"/>
      <c r="GT457" s="132"/>
      <c r="HD457" s="132"/>
      <c r="HN457" s="132"/>
      <c r="HX457" s="132"/>
    </row>
    <row xmlns:x14ac="http://schemas.microsoft.com/office/spreadsheetml/2009/9/ac" r="458" s="3" customFormat="true" x14ac:dyDescent="0.25">
      <c r="A458" s="391"/>
      <c r="B458" s="132"/>
      <c r="L458" s="132"/>
      <c r="V458" s="132"/>
      <c r="AF458" s="132"/>
      <c r="AP458" s="132"/>
      <c r="AZ458" s="132"/>
      <c r="BA458" s="132"/>
      <c r="BJ458" s="132"/>
      <c r="BT458" s="132"/>
      <c r="CD458" s="132"/>
      <c r="CN458" s="132"/>
      <c r="CX458" s="132"/>
      <c r="DH458" s="132"/>
      <c r="DR458" s="132"/>
      <c r="EB458" s="132"/>
      <c r="EL458" s="132"/>
      <c r="EV458" s="132"/>
      <c r="FF458" s="132"/>
      <c r="FP458" s="132"/>
      <c r="FZ458" s="132"/>
      <c r="GJ458" s="132"/>
      <c r="GT458" s="132"/>
      <c r="HD458" s="132"/>
      <c r="HN458" s="132"/>
      <c r="HX458" s="132"/>
    </row>
    <row xmlns:x14ac="http://schemas.microsoft.com/office/spreadsheetml/2009/9/ac" r="459" s="3" customFormat="true" x14ac:dyDescent="0.25">
      <c r="A459" s="391"/>
      <c r="B459" s="132"/>
      <c r="L459" s="132"/>
      <c r="V459" s="132"/>
      <c r="AF459" s="132"/>
      <c r="AP459" s="132"/>
      <c r="AZ459" s="132"/>
      <c r="BA459" s="132"/>
      <c r="BJ459" s="132"/>
      <c r="BT459" s="132"/>
      <c r="CD459" s="132"/>
      <c r="CN459" s="132"/>
      <c r="CX459" s="132"/>
      <c r="DH459" s="132"/>
      <c r="DR459" s="132"/>
      <c r="EB459" s="132"/>
      <c r="EL459" s="132"/>
      <c r="EV459" s="132"/>
      <c r="FF459" s="132"/>
      <c r="FP459" s="132"/>
      <c r="FZ459" s="132"/>
      <c r="GJ459" s="132"/>
      <c r="GT459" s="132"/>
      <c r="HD459" s="132"/>
      <c r="HN459" s="132"/>
      <c r="HX459" s="132"/>
    </row>
    <row xmlns:x14ac="http://schemas.microsoft.com/office/spreadsheetml/2009/9/ac" r="460" s="3" customFormat="true" x14ac:dyDescent="0.25">
      <c r="A460" s="391"/>
      <c r="B460" s="132"/>
      <c r="L460" s="132"/>
      <c r="V460" s="132"/>
      <c r="AF460" s="132"/>
      <c r="AP460" s="132"/>
      <c r="AZ460" s="132"/>
      <c r="BA460" s="132"/>
      <c r="BJ460" s="132"/>
      <c r="BT460" s="132"/>
      <c r="CD460" s="132"/>
      <c r="CN460" s="132"/>
      <c r="CX460" s="132"/>
      <c r="DH460" s="132"/>
      <c r="DR460" s="132"/>
      <c r="EB460" s="132"/>
      <c r="EL460" s="132"/>
      <c r="EV460" s="132"/>
      <c r="FF460" s="132"/>
      <c r="FP460" s="132"/>
      <c r="FZ460" s="132"/>
      <c r="GJ460" s="132"/>
      <c r="GT460" s="132"/>
      <c r="HD460" s="132"/>
      <c r="HN460" s="132"/>
      <c r="HX460" s="132"/>
    </row>
    <row xmlns:x14ac="http://schemas.microsoft.com/office/spreadsheetml/2009/9/ac" r="461" s="3" customFormat="true" x14ac:dyDescent="0.25">
      <c r="A461" s="391"/>
      <c r="B461" s="132"/>
      <c r="L461" s="132"/>
      <c r="V461" s="132"/>
      <c r="AF461" s="132"/>
      <c r="AP461" s="132"/>
      <c r="AZ461" s="132"/>
      <c r="BA461" s="132"/>
      <c r="BJ461" s="132"/>
      <c r="BT461" s="132"/>
      <c r="CD461" s="132"/>
      <c r="CN461" s="132"/>
      <c r="CX461" s="132"/>
      <c r="DH461" s="132"/>
      <c r="DR461" s="132"/>
      <c r="EB461" s="132"/>
      <c r="EL461" s="132"/>
      <c r="EV461" s="132"/>
      <c r="FF461" s="132"/>
      <c r="FP461" s="132"/>
      <c r="FZ461" s="132"/>
      <c r="GJ461" s="132"/>
      <c r="GT461" s="132"/>
      <c r="HD461" s="132"/>
      <c r="HN461" s="132"/>
      <c r="HX461" s="132"/>
    </row>
    <row xmlns:x14ac="http://schemas.microsoft.com/office/spreadsheetml/2009/9/ac" r="462" s="3" customFormat="true" x14ac:dyDescent="0.25">
      <c r="A462" s="391"/>
      <c r="B462" s="132"/>
      <c r="L462" s="132"/>
      <c r="V462" s="132"/>
      <c r="AF462" s="132"/>
      <c r="AP462" s="132"/>
      <c r="AZ462" s="132"/>
      <c r="BA462" s="132"/>
      <c r="BJ462" s="132"/>
      <c r="BT462" s="132"/>
      <c r="CD462" s="132"/>
      <c r="CN462" s="132"/>
      <c r="CX462" s="132"/>
      <c r="DH462" s="132"/>
      <c r="DR462" s="132"/>
      <c r="EB462" s="132"/>
      <c r="EL462" s="132"/>
      <c r="EV462" s="132"/>
      <c r="FF462" s="132"/>
      <c r="FP462" s="132"/>
      <c r="FZ462" s="132"/>
      <c r="GJ462" s="132"/>
      <c r="GT462" s="132"/>
      <c r="HD462" s="132"/>
      <c r="HN462" s="132"/>
      <c r="HX462" s="132"/>
    </row>
    <row xmlns:x14ac="http://schemas.microsoft.com/office/spreadsheetml/2009/9/ac" r="463" s="3" customFormat="true" x14ac:dyDescent="0.25">
      <c r="A463" s="391"/>
      <c r="B463" s="132"/>
      <c r="L463" s="132"/>
      <c r="V463" s="132"/>
      <c r="AF463" s="132"/>
      <c r="AP463" s="132"/>
      <c r="AZ463" s="132"/>
      <c r="BA463" s="132"/>
      <c r="BJ463" s="132"/>
      <c r="BT463" s="132"/>
      <c r="CD463" s="132"/>
      <c r="CN463" s="132"/>
      <c r="CX463" s="132"/>
      <c r="DH463" s="132"/>
      <c r="DR463" s="132"/>
      <c r="EB463" s="132"/>
      <c r="EL463" s="132"/>
      <c r="EV463" s="132"/>
      <c r="FF463" s="132"/>
      <c r="FP463" s="132"/>
      <c r="FZ463" s="132"/>
      <c r="GJ463" s="132"/>
      <c r="GT463" s="132"/>
      <c r="HD463" s="132"/>
      <c r="HN463" s="132"/>
      <c r="HX463" s="132"/>
    </row>
    <row xmlns:x14ac="http://schemas.microsoft.com/office/spreadsheetml/2009/9/ac" r="464" s="3" customFormat="true" x14ac:dyDescent="0.25">
      <c r="A464" s="391"/>
      <c r="B464" s="132"/>
      <c r="L464" s="132"/>
      <c r="V464" s="132"/>
      <c r="AF464" s="132"/>
      <c r="AP464" s="132"/>
      <c r="AZ464" s="132"/>
      <c r="BA464" s="132"/>
      <c r="BJ464" s="132"/>
      <c r="BT464" s="132"/>
      <c r="CD464" s="132"/>
      <c r="CN464" s="132"/>
      <c r="CX464" s="132"/>
      <c r="DH464" s="132"/>
      <c r="DR464" s="132"/>
      <c r="EB464" s="132"/>
      <c r="EL464" s="132"/>
      <c r="EV464" s="132"/>
      <c r="FF464" s="132"/>
      <c r="FP464" s="132"/>
      <c r="FZ464" s="132"/>
      <c r="GJ464" s="132"/>
      <c r="GT464" s="132"/>
      <c r="HD464" s="132"/>
      <c r="HN464" s="132"/>
      <c r="HX464" s="132"/>
    </row>
    <row xmlns:x14ac="http://schemas.microsoft.com/office/spreadsheetml/2009/9/ac" r="465" s="3" customFormat="true" x14ac:dyDescent="0.25">
      <c r="A465" s="391"/>
      <c r="B465" s="132"/>
      <c r="L465" s="132"/>
      <c r="V465" s="132"/>
      <c r="AF465" s="132"/>
      <c r="AP465" s="132"/>
      <c r="AZ465" s="132"/>
      <c r="BA465" s="132"/>
      <c r="BJ465" s="132"/>
      <c r="BT465" s="132"/>
      <c r="CD465" s="132"/>
      <c r="CN465" s="132"/>
      <c r="CX465" s="132"/>
      <c r="DH465" s="132"/>
      <c r="DR465" s="132"/>
      <c r="EB465" s="132"/>
      <c r="EL465" s="132"/>
      <c r="EV465" s="132"/>
      <c r="FF465" s="132"/>
      <c r="FP465" s="132"/>
      <c r="FZ465" s="132"/>
      <c r="GJ465" s="132"/>
      <c r="GT465" s="132"/>
      <c r="HD465" s="132"/>
      <c r="HN465" s="132"/>
      <c r="HX465" s="132"/>
    </row>
    <row xmlns:x14ac="http://schemas.microsoft.com/office/spreadsheetml/2009/9/ac" r="466" s="3" customFormat="true" x14ac:dyDescent="0.25">
      <c r="A466" s="391"/>
      <c r="B466" s="132"/>
      <c r="L466" s="132"/>
      <c r="V466" s="132"/>
      <c r="AF466" s="132"/>
      <c r="AP466" s="132"/>
      <c r="AZ466" s="132"/>
      <c r="BA466" s="132"/>
      <c r="BJ466" s="132"/>
      <c r="BT466" s="132"/>
      <c r="CD466" s="132"/>
      <c r="CN466" s="132"/>
      <c r="CX466" s="132"/>
      <c r="DH466" s="132"/>
      <c r="DR466" s="132"/>
      <c r="EB466" s="132"/>
      <c r="EL466" s="132"/>
      <c r="EV466" s="132"/>
      <c r="FF466" s="132"/>
      <c r="FP466" s="132"/>
      <c r="FZ466" s="132"/>
      <c r="GJ466" s="132"/>
      <c r="GT466" s="132"/>
      <c r="HD466" s="132"/>
      <c r="HN466" s="132"/>
      <c r="HX466" s="132"/>
    </row>
    <row xmlns:x14ac="http://schemas.microsoft.com/office/spreadsheetml/2009/9/ac" r="467" s="3" customFormat="true" x14ac:dyDescent="0.25">
      <c r="A467" s="391"/>
      <c r="B467" s="132"/>
      <c r="L467" s="132"/>
      <c r="V467" s="132"/>
      <c r="AF467" s="132"/>
      <c r="AP467" s="132"/>
      <c r="AZ467" s="132"/>
      <c r="BA467" s="132"/>
      <c r="BJ467" s="132"/>
      <c r="BT467" s="132"/>
      <c r="CD467" s="132"/>
      <c r="CN467" s="132"/>
      <c r="CX467" s="132"/>
      <c r="DH467" s="132"/>
      <c r="DR467" s="132"/>
      <c r="EB467" s="132"/>
      <c r="EL467" s="132"/>
      <c r="EV467" s="132"/>
      <c r="FF467" s="132"/>
      <c r="FP467" s="132"/>
      <c r="FZ467" s="132"/>
      <c r="GJ467" s="132"/>
      <c r="GT467" s="132"/>
      <c r="HD467" s="132"/>
      <c r="HN467" s="132"/>
      <c r="HX467" s="132"/>
    </row>
    <row xmlns:x14ac="http://schemas.microsoft.com/office/spreadsheetml/2009/9/ac" r="468" s="3" customFormat="true" x14ac:dyDescent="0.25">
      <c r="A468" s="391"/>
      <c r="B468" s="132"/>
      <c r="L468" s="132"/>
      <c r="V468" s="132"/>
      <c r="AF468" s="132"/>
      <c r="AP468" s="132"/>
      <c r="AZ468" s="132"/>
      <c r="BA468" s="132"/>
      <c r="BJ468" s="132"/>
      <c r="BT468" s="132"/>
      <c r="CD468" s="132"/>
      <c r="CN468" s="132"/>
      <c r="CX468" s="132"/>
      <c r="DH468" s="132"/>
      <c r="DR468" s="132"/>
      <c r="EB468" s="132"/>
      <c r="EL468" s="132"/>
      <c r="EV468" s="132"/>
      <c r="FF468" s="132"/>
      <c r="FP468" s="132"/>
      <c r="FZ468" s="132"/>
      <c r="GJ468" s="132"/>
      <c r="GT468" s="132"/>
      <c r="HD468" s="132"/>
      <c r="HN468" s="132"/>
      <c r="HX468" s="132"/>
    </row>
    <row xmlns:x14ac="http://schemas.microsoft.com/office/spreadsheetml/2009/9/ac" r="469" s="3" customFormat="true" x14ac:dyDescent="0.25">
      <c r="A469" s="391"/>
      <c r="B469" s="132"/>
      <c r="L469" s="132"/>
      <c r="V469" s="132"/>
      <c r="AF469" s="132"/>
      <c r="AP469" s="132"/>
      <c r="AZ469" s="132"/>
      <c r="BA469" s="132"/>
      <c r="BJ469" s="132"/>
      <c r="BT469" s="132"/>
      <c r="CD469" s="132"/>
      <c r="CN469" s="132"/>
      <c r="CX469" s="132"/>
      <c r="DH469" s="132"/>
      <c r="DR469" s="132"/>
      <c r="EB469" s="132"/>
      <c r="EL469" s="132"/>
      <c r="EV469" s="132"/>
      <c r="FF469" s="132"/>
      <c r="FP469" s="132"/>
      <c r="FZ469" s="132"/>
      <c r="GJ469" s="132"/>
      <c r="GT469" s="132"/>
      <c r="HD469" s="132"/>
      <c r="HN469" s="132"/>
      <c r="HX469" s="132"/>
    </row>
    <row xmlns:x14ac="http://schemas.microsoft.com/office/spreadsheetml/2009/9/ac" r="470" s="3" customFormat="true" x14ac:dyDescent="0.25">
      <c r="A470" s="391"/>
      <c r="B470" s="132"/>
      <c r="L470" s="132"/>
      <c r="V470" s="132"/>
      <c r="AF470" s="132"/>
      <c r="AP470" s="132"/>
      <c r="AZ470" s="132"/>
      <c r="BA470" s="132"/>
      <c r="BJ470" s="132"/>
      <c r="BT470" s="132"/>
      <c r="CD470" s="132"/>
      <c r="CN470" s="132"/>
      <c r="CX470" s="132"/>
      <c r="DH470" s="132"/>
      <c r="DR470" s="132"/>
      <c r="EB470" s="132"/>
      <c r="EL470" s="132"/>
      <c r="EV470" s="132"/>
      <c r="FF470" s="132"/>
      <c r="FP470" s="132"/>
      <c r="FZ470" s="132"/>
      <c r="GJ470" s="132"/>
      <c r="GT470" s="132"/>
      <c r="HD470" s="132"/>
      <c r="HN470" s="132"/>
      <c r="HX470" s="132"/>
    </row>
    <row xmlns:x14ac="http://schemas.microsoft.com/office/spreadsheetml/2009/9/ac" r="471" s="3" customFormat="true" x14ac:dyDescent="0.25">
      <c r="A471" s="391"/>
      <c r="B471" s="132"/>
      <c r="L471" s="132"/>
      <c r="V471" s="132"/>
      <c r="AF471" s="132"/>
      <c r="AP471" s="132"/>
      <c r="AZ471" s="132"/>
      <c r="BA471" s="132"/>
      <c r="BJ471" s="132"/>
      <c r="BT471" s="132"/>
      <c r="CD471" s="132"/>
      <c r="CN471" s="132"/>
      <c r="CX471" s="132"/>
      <c r="DH471" s="132"/>
      <c r="DR471" s="132"/>
      <c r="EB471" s="132"/>
      <c r="EL471" s="132"/>
      <c r="EV471" s="132"/>
      <c r="FF471" s="132"/>
      <c r="FP471" s="132"/>
      <c r="FZ471" s="132"/>
      <c r="GJ471" s="132"/>
      <c r="GT471" s="132"/>
      <c r="HD471" s="132"/>
      <c r="HN471" s="132"/>
      <c r="HX471" s="132"/>
    </row>
    <row xmlns:x14ac="http://schemas.microsoft.com/office/spreadsheetml/2009/9/ac" r="472" s="3" customFormat="true" x14ac:dyDescent="0.25">
      <c r="A472" s="391"/>
      <c r="B472" s="132"/>
      <c r="L472" s="132"/>
      <c r="V472" s="132"/>
      <c r="AF472" s="132"/>
      <c r="AP472" s="132"/>
      <c r="AZ472" s="132"/>
      <c r="BA472" s="132"/>
      <c r="BJ472" s="132"/>
      <c r="BT472" s="132"/>
      <c r="CD472" s="132"/>
      <c r="CN472" s="132"/>
      <c r="CX472" s="132"/>
      <c r="DH472" s="132"/>
      <c r="DR472" s="132"/>
      <c r="EB472" s="132"/>
      <c r="EL472" s="132"/>
      <c r="EV472" s="132"/>
      <c r="FF472" s="132"/>
      <c r="FP472" s="132"/>
      <c r="FZ472" s="132"/>
      <c r="GJ472" s="132"/>
      <c r="GT472" s="132"/>
      <c r="HD472" s="132"/>
      <c r="HN472" s="132"/>
      <c r="HX472" s="132"/>
    </row>
    <row xmlns:x14ac="http://schemas.microsoft.com/office/spreadsheetml/2009/9/ac" r="473" s="3" customFormat="true" x14ac:dyDescent="0.25">
      <c r="A473" s="391"/>
      <c r="B473" s="132"/>
      <c r="L473" s="132"/>
      <c r="V473" s="132"/>
      <c r="AF473" s="132"/>
      <c r="AP473" s="132"/>
      <c r="AZ473" s="132"/>
      <c r="BA473" s="132"/>
      <c r="BJ473" s="132"/>
      <c r="BT473" s="132"/>
      <c r="CD473" s="132"/>
      <c r="CN473" s="132"/>
      <c r="CX473" s="132"/>
      <c r="DH473" s="132"/>
      <c r="DR473" s="132"/>
      <c r="EB473" s="132"/>
      <c r="EL473" s="132"/>
      <c r="EV473" s="132"/>
      <c r="FF473" s="132"/>
      <c r="FP473" s="132"/>
      <c r="FZ473" s="132"/>
      <c r="GJ473" s="132"/>
      <c r="GT473" s="132"/>
      <c r="HD473" s="132"/>
      <c r="HN473" s="132"/>
      <c r="HX473" s="132"/>
    </row>
    <row xmlns:x14ac="http://schemas.microsoft.com/office/spreadsheetml/2009/9/ac" r="474" s="3" customFormat="true" x14ac:dyDescent="0.25">
      <c r="A474" s="391"/>
      <c r="B474" s="132"/>
      <c r="L474" s="132"/>
      <c r="V474" s="132"/>
      <c r="AF474" s="132"/>
      <c r="AP474" s="132"/>
      <c r="AZ474" s="132"/>
      <c r="BA474" s="132"/>
      <c r="BJ474" s="132"/>
      <c r="BT474" s="132"/>
      <c r="CD474" s="132"/>
      <c r="CN474" s="132"/>
      <c r="CX474" s="132"/>
      <c r="DH474" s="132"/>
      <c r="DR474" s="132"/>
      <c r="EB474" s="132"/>
      <c r="EL474" s="132"/>
      <c r="EV474" s="132"/>
      <c r="FF474" s="132"/>
      <c r="FP474" s="132"/>
      <c r="FZ474" s="132"/>
      <c r="GJ474" s="132"/>
      <c r="GT474" s="132"/>
      <c r="HD474" s="132"/>
      <c r="HN474" s="132"/>
      <c r="HX474" s="132"/>
    </row>
    <row xmlns:x14ac="http://schemas.microsoft.com/office/spreadsheetml/2009/9/ac" r="475" s="3" customFormat="true" x14ac:dyDescent="0.25">
      <c r="A475" s="391"/>
      <c r="B475" s="132"/>
      <c r="L475" s="132"/>
      <c r="V475" s="132"/>
      <c r="AF475" s="132"/>
      <c r="AP475" s="132"/>
      <c r="AZ475" s="132"/>
      <c r="BA475" s="132"/>
      <c r="BJ475" s="132"/>
      <c r="BT475" s="132"/>
      <c r="CD475" s="132"/>
      <c r="CN475" s="132"/>
      <c r="CX475" s="132"/>
      <c r="DH475" s="132"/>
      <c r="DR475" s="132"/>
      <c r="EB475" s="132"/>
      <c r="EL475" s="132"/>
      <c r="EV475" s="132"/>
      <c r="FF475" s="132"/>
      <c r="FP475" s="132"/>
      <c r="FZ475" s="132"/>
      <c r="GJ475" s="132"/>
      <c r="GT475" s="132"/>
      <c r="HD475" s="132"/>
      <c r="HN475" s="132"/>
      <c r="HX475" s="132"/>
    </row>
    <row xmlns:x14ac="http://schemas.microsoft.com/office/spreadsheetml/2009/9/ac" r="476" s="3" customFormat="true" x14ac:dyDescent="0.25">
      <c r="A476" s="391"/>
      <c r="B476" s="132"/>
      <c r="L476" s="132"/>
      <c r="V476" s="132"/>
      <c r="AF476" s="132"/>
      <c r="AP476" s="132"/>
      <c r="AZ476" s="132"/>
      <c r="BA476" s="132"/>
      <c r="BJ476" s="132"/>
      <c r="BT476" s="132"/>
      <c r="CD476" s="132"/>
      <c r="CN476" s="132"/>
      <c r="CX476" s="132"/>
      <c r="DH476" s="132"/>
      <c r="DR476" s="132"/>
      <c r="EB476" s="132"/>
      <c r="EL476" s="132"/>
      <c r="EV476" s="132"/>
      <c r="FF476" s="132"/>
      <c r="FP476" s="132"/>
      <c r="FZ476" s="132"/>
      <c r="GJ476" s="132"/>
      <c r="GT476" s="132"/>
      <c r="HD476" s="132"/>
      <c r="HN476" s="132"/>
      <c r="HX476" s="132"/>
    </row>
    <row xmlns:x14ac="http://schemas.microsoft.com/office/spreadsheetml/2009/9/ac" r="477" s="3" customFormat="true" x14ac:dyDescent="0.25">
      <c r="A477" s="391"/>
      <c r="B477" s="132"/>
      <c r="L477" s="132"/>
      <c r="V477" s="132"/>
      <c r="AF477" s="132"/>
      <c r="AP477" s="132"/>
      <c r="AZ477" s="132"/>
      <c r="BA477" s="132"/>
      <c r="BJ477" s="132"/>
      <c r="BT477" s="132"/>
      <c r="CD477" s="132"/>
      <c r="CN477" s="132"/>
      <c r="CX477" s="132"/>
      <c r="DH477" s="132"/>
      <c r="DR477" s="132"/>
      <c r="EB477" s="132"/>
      <c r="EL477" s="132"/>
      <c r="EV477" s="132"/>
      <c r="FF477" s="132"/>
      <c r="FP477" s="132"/>
      <c r="FZ477" s="132"/>
      <c r="GJ477" s="132"/>
      <c r="GT477" s="132"/>
      <c r="HD477" s="132"/>
      <c r="HN477" s="132"/>
      <c r="HX477" s="132"/>
    </row>
    <row xmlns:x14ac="http://schemas.microsoft.com/office/spreadsheetml/2009/9/ac" r="478" s="3" customFormat="true" x14ac:dyDescent="0.25">
      <c r="A478" s="391"/>
      <c r="B478" s="132"/>
      <c r="L478" s="132"/>
      <c r="V478" s="132"/>
      <c r="AF478" s="132"/>
      <c r="AP478" s="132"/>
      <c r="AZ478" s="132"/>
      <c r="BA478" s="132"/>
      <c r="BJ478" s="132"/>
      <c r="BT478" s="132"/>
      <c r="CD478" s="132"/>
      <c r="CN478" s="132"/>
      <c r="CX478" s="132"/>
      <c r="DH478" s="132"/>
      <c r="DR478" s="132"/>
      <c r="EB478" s="132"/>
      <c r="EL478" s="132"/>
      <c r="EV478" s="132"/>
      <c r="FF478" s="132"/>
      <c r="FP478" s="132"/>
      <c r="FZ478" s="132"/>
      <c r="GJ478" s="132"/>
      <c r="GT478" s="132"/>
      <c r="HD478" s="132"/>
      <c r="HN478" s="132"/>
      <c r="HX478" s="132"/>
    </row>
    <row xmlns:x14ac="http://schemas.microsoft.com/office/spreadsheetml/2009/9/ac" r="479" s="3" customFormat="true" x14ac:dyDescent="0.25">
      <c r="A479" s="391"/>
      <c r="B479" s="132"/>
      <c r="L479" s="132"/>
      <c r="V479" s="132"/>
      <c r="AF479" s="132"/>
      <c r="AP479" s="132"/>
      <c r="AZ479" s="132"/>
      <c r="BA479" s="132"/>
      <c r="BJ479" s="132"/>
      <c r="BT479" s="132"/>
      <c r="CD479" s="132"/>
      <c r="CN479" s="132"/>
      <c r="CX479" s="132"/>
      <c r="DH479" s="132"/>
      <c r="DR479" s="132"/>
      <c r="EB479" s="132"/>
      <c r="EL479" s="132"/>
      <c r="EV479" s="132"/>
      <c r="FF479" s="132"/>
      <c r="FP479" s="132"/>
      <c r="FZ479" s="132"/>
      <c r="GJ479" s="132"/>
      <c r="GT479" s="132"/>
      <c r="HD479" s="132"/>
      <c r="HN479" s="132"/>
      <c r="HX479" s="132"/>
    </row>
    <row xmlns:x14ac="http://schemas.microsoft.com/office/spreadsheetml/2009/9/ac" r="480" s="3" customFormat="true" x14ac:dyDescent="0.25">
      <c r="A480" s="391"/>
      <c r="B480" s="132"/>
      <c r="L480" s="132"/>
      <c r="V480" s="132"/>
      <c r="AF480" s="132"/>
      <c r="AP480" s="132"/>
      <c r="AZ480" s="132"/>
      <c r="BA480" s="132"/>
      <c r="BJ480" s="132"/>
      <c r="BT480" s="132"/>
      <c r="CD480" s="132"/>
      <c r="CN480" s="132"/>
      <c r="CX480" s="132"/>
      <c r="DH480" s="132"/>
      <c r="DR480" s="132"/>
      <c r="EB480" s="132"/>
      <c r="EL480" s="132"/>
      <c r="EV480" s="132"/>
      <c r="FF480" s="132"/>
      <c r="FP480" s="132"/>
      <c r="FZ480" s="132"/>
      <c r="GJ480" s="132"/>
      <c r="GT480" s="132"/>
      <c r="HD480" s="132"/>
      <c r="HN480" s="132"/>
      <c r="HX480" s="132"/>
    </row>
    <row xmlns:x14ac="http://schemas.microsoft.com/office/spreadsheetml/2009/9/ac" r="481" s="3" customFormat="true" x14ac:dyDescent="0.25">
      <c r="A481" s="391"/>
      <c r="B481" s="132"/>
      <c r="L481" s="132"/>
      <c r="V481" s="132"/>
      <c r="AF481" s="132"/>
      <c r="AP481" s="132"/>
      <c r="AZ481" s="132"/>
      <c r="BA481" s="132"/>
      <c r="BJ481" s="132"/>
      <c r="BT481" s="132"/>
      <c r="CD481" s="132"/>
      <c r="CN481" s="132"/>
      <c r="CX481" s="132"/>
      <c r="DH481" s="132"/>
      <c r="DR481" s="132"/>
      <c r="EB481" s="132"/>
      <c r="EL481" s="132"/>
      <c r="EV481" s="132"/>
      <c r="FF481" s="132"/>
      <c r="FP481" s="132"/>
      <c r="FZ481" s="132"/>
      <c r="GJ481" s="132"/>
      <c r="GT481" s="132"/>
      <c r="HD481" s="132"/>
      <c r="HN481" s="132"/>
      <c r="HX481" s="132"/>
    </row>
    <row xmlns:x14ac="http://schemas.microsoft.com/office/spreadsheetml/2009/9/ac" r="482" s="3" customFormat="true" x14ac:dyDescent="0.25">
      <c r="A482" s="391"/>
      <c r="B482" s="132"/>
      <c r="L482" s="132"/>
      <c r="V482" s="132"/>
      <c r="AF482" s="132"/>
      <c r="AP482" s="132"/>
      <c r="AZ482" s="132"/>
      <c r="BA482" s="132"/>
      <c r="BJ482" s="132"/>
      <c r="BT482" s="132"/>
      <c r="CD482" s="132"/>
      <c r="CN482" s="132"/>
      <c r="CX482" s="132"/>
      <c r="DH482" s="132"/>
      <c r="DR482" s="132"/>
      <c r="EB482" s="132"/>
      <c r="EL482" s="132"/>
      <c r="EV482" s="132"/>
      <c r="FF482" s="132"/>
      <c r="FP482" s="132"/>
      <c r="FZ482" s="132"/>
      <c r="GJ482" s="132"/>
      <c r="GT482" s="132"/>
      <c r="HD482" s="132"/>
      <c r="HN482" s="132"/>
      <c r="HX482" s="132"/>
    </row>
    <row xmlns:x14ac="http://schemas.microsoft.com/office/spreadsheetml/2009/9/ac" r="483" s="3" customFormat="true" x14ac:dyDescent="0.25">
      <c r="A483" s="391"/>
      <c r="B483" s="132"/>
      <c r="L483" s="132"/>
      <c r="V483" s="132"/>
      <c r="AF483" s="132"/>
      <c r="AP483" s="132"/>
      <c r="AZ483" s="132"/>
      <c r="BA483" s="132"/>
      <c r="BJ483" s="132"/>
      <c r="BT483" s="132"/>
      <c r="CD483" s="132"/>
      <c r="CN483" s="132"/>
      <c r="CX483" s="132"/>
      <c r="DH483" s="132"/>
      <c r="DR483" s="132"/>
      <c r="EB483" s="132"/>
      <c r="EL483" s="132"/>
      <c r="EV483" s="132"/>
      <c r="FF483" s="132"/>
      <c r="FP483" s="132"/>
      <c r="FZ483" s="132"/>
      <c r="GJ483" s="132"/>
      <c r="GT483" s="132"/>
      <c r="HD483" s="132"/>
      <c r="HN483" s="132"/>
      <c r="HX483" s="132"/>
    </row>
    <row xmlns:x14ac="http://schemas.microsoft.com/office/spreadsheetml/2009/9/ac" r="484" s="3" customFormat="true" x14ac:dyDescent="0.25">
      <c r="A484" s="391"/>
      <c r="B484" s="132"/>
      <c r="L484" s="132"/>
      <c r="V484" s="132"/>
      <c r="AF484" s="132"/>
      <c r="AP484" s="132"/>
      <c r="AZ484" s="132"/>
      <c r="BA484" s="132"/>
      <c r="BJ484" s="132"/>
      <c r="BT484" s="132"/>
      <c r="CD484" s="132"/>
      <c r="CN484" s="132"/>
      <c r="CX484" s="132"/>
      <c r="DH484" s="132"/>
      <c r="DR484" s="132"/>
      <c r="EB484" s="132"/>
      <c r="EL484" s="132"/>
      <c r="EV484" s="132"/>
      <c r="FF484" s="132"/>
      <c r="FP484" s="132"/>
      <c r="FZ484" s="132"/>
      <c r="GJ484" s="132"/>
      <c r="GT484" s="132"/>
      <c r="HD484" s="132"/>
      <c r="HN484" s="132"/>
      <c r="HX484" s="132"/>
    </row>
    <row xmlns:x14ac="http://schemas.microsoft.com/office/spreadsheetml/2009/9/ac" r="485" s="3" customFormat="true" x14ac:dyDescent="0.25">
      <c r="A485" s="391"/>
      <c r="B485" s="132"/>
      <c r="L485" s="132"/>
      <c r="V485" s="132"/>
      <c r="AF485" s="132"/>
      <c r="AP485" s="132"/>
      <c r="AZ485" s="132"/>
      <c r="BA485" s="132"/>
      <c r="BJ485" s="132"/>
      <c r="BT485" s="132"/>
      <c r="CD485" s="132"/>
      <c r="CN485" s="132"/>
      <c r="CX485" s="132"/>
      <c r="DH485" s="132"/>
      <c r="DR485" s="132"/>
      <c r="EB485" s="132"/>
      <c r="EL485" s="132"/>
      <c r="EV485" s="132"/>
      <c r="FF485" s="132"/>
      <c r="FP485" s="132"/>
      <c r="FZ485" s="132"/>
      <c r="GJ485" s="132"/>
      <c r="GT485" s="132"/>
      <c r="HD485" s="132"/>
      <c r="HN485" s="132"/>
      <c r="HX485" s="132"/>
    </row>
    <row xmlns:x14ac="http://schemas.microsoft.com/office/spreadsheetml/2009/9/ac" r="486" s="3" customFormat="true" x14ac:dyDescent="0.25">
      <c r="A486" s="391"/>
      <c r="B486" s="132"/>
      <c r="L486" s="132"/>
      <c r="V486" s="132"/>
      <c r="AF486" s="132"/>
      <c r="AP486" s="132"/>
      <c r="AZ486" s="132"/>
      <c r="BA486" s="132"/>
      <c r="BJ486" s="132"/>
      <c r="BT486" s="132"/>
      <c r="CD486" s="132"/>
      <c r="CN486" s="132"/>
      <c r="CX486" s="132"/>
      <c r="DH486" s="132"/>
      <c r="DR486" s="132"/>
      <c r="EB486" s="132"/>
      <c r="EL486" s="132"/>
      <c r="EV486" s="132"/>
      <c r="FF486" s="132"/>
      <c r="FP486" s="132"/>
      <c r="FZ486" s="132"/>
      <c r="GJ486" s="132"/>
      <c r="GT486" s="132"/>
      <c r="HD486" s="132"/>
      <c r="HN486" s="132"/>
      <c r="HX486" s="132"/>
    </row>
    <row xmlns:x14ac="http://schemas.microsoft.com/office/spreadsheetml/2009/9/ac" r="487" s="3" customFormat="true" x14ac:dyDescent="0.25">
      <c r="A487" s="391"/>
      <c r="B487" s="132"/>
      <c r="L487" s="132"/>
      <c r="V487" s="132"/>
      <c r="AF487" s="132"/>
      <c r="AP487" s="132"/>
      <c r="AZ487" s="132"/>
      <c r="BA487" s="132"/>
      <c r="BJ487" s="132"/>
      <c r="BT487" s="132"/>
      <c r="CD487" s="132"/>
      <c r="CN487" s="132"/>
      <c r="CX487" s="132"/>
      <c r="DH487" s="132"/>
      <c r="DR487" s="132"/>
      <c r="EB487" s="132"/>
      <c r="EL487" s="132"/>
      <c r="EV487" s="132"/>
      <c r="FF487" s="132"/>
      <c r="FP487" s="132"/>
      <c r="FZ487" s="132"/>
      <c r="GJ487" s="132"/>
      <c r="GT487" s="132"/>
      <c r="HD487" s="132"/>
      <c r="HN487" s="132"/>
      <c r="HX487" s="132"/>
    </row>
    <row xmlns:x14ac="http://schemas.microsoft.com/office/spreadsheetml/2009/9/ac" r="488" s="3" customFormat="true" x14ac:dyDescent="0.25">
      <c r="A488" s="391"/>
      <c r="B488" s="132"/>
      <c r="L488" s="132"/>
      <c r="V488" s="132"/>
      <c r="AF488" s="132"/>
      <c r="AP488" s="132"/>
      <c r="AZ488" s="132"/>
      <c r="BA488" s="132"/>
      <c r="BJ488" s="132"/>
      <c r="BT488" s="132"/>
      <c r="CD488" s="132"/>
      <c r="CN488" s="132"/>
      <c r="CX488" s="132"/>
      <c r="DH488" s="132"/>
      <c r="DR488" s="132"/>
      <c r="EB488" s="132"/>
      <c r="EL488" s="132"/>
      <c r="EV488" s="132"/>
      <c r="FF488" s="132"/>
      <c r="FP488" s="132"/>
      <c r="FZ488" s="132"/>
      <c r="GJ488" s="132"/>
      <c r="GT488" s="132"/>
      <c r="HD488" s="132"/>
      <c r="HN488" s="132"/>
      <c r="HX488" s="132"/>
    </row>
    <row xmlns:x14ac="http://schemas.microsoft.com/office/spreadsheetml/2009/9/ac" r="489" s="3" customFormat="true" x14ac:dyDescent="0.25">
      <c r="A489" s="391"/>
      <c r="B489" s="132"/>
      <c r="L489" s="132"/>
      <c r="V489" s="132"/>
      <c r="AF489" s="132"/>
      <c r="AP489" s="132"/>
      <c r="AZ489" s="132"/>
      <c r="BA489" s="132"/>
      <c r="BJ489" s="132"/>
      <c r="BT489" s="132"/>
      <c r="CD489" s="132"/>
      <c r="CN489" s="132"/>
      <c r="CX489" s="132"/>
      <c r="DH489" s="132"/>
      <c r="DR489" s="132"/>
      <c r="EB489" s="132"/>
      <c r="EL489" s="132"/>
      <c r="EV489" s="132"/>
      <c r="FF489" s="132"/>
      <c r="FP489" s="132"/>
      <c r="FZ489" s="132"/>
      <c r="GJ489" s="132"/>
      <c r="GT489" s="132"/>
      <c r="HD489" s="132"/>
      <c r="HN489" s="132"/>
      <c r="HX489" s="132"/>
    </row>
    <row xmlns:x14ac="http://schemas.microsoft.com/office/spreadsheetml/2009/9/ac" r="490" s="3" customFormat="true" x14ac:dyDescent="0.25">
      <c r="A490" s="391"/>
      <c r="B490" s="132"/>
      <c r="L490" s="132"/>
      <c r="V490" s="132"/>
      <c r="AF490" s="132"/>
      <c r="AP490" s="132"/>
      <c r="AZ490" s="132"/>
      <c r="BA490" s="132"/>
      <c r="BJ490" s="132"/>
      <c r="BT490" s="132"/>
      <c r="CD490" s="132"/>
      <c r="CN490" s="132"/>
      <c r="CX490" s="132"/>
      <c r="DH490" s="132"/>
      <c r="DR490" s="132"/>
      <c r="EB490" s="132"/>
      <c r="EL490" s="132"/>
      <c r="EV490" s="132"/>
      <c r="FF490" s="132"/>
      <c r="FP490" s="132"/>
      <c r="FZ490" s="132"/>
      <c r="GJ490" s="132"/>
      <c r="GT490" s="132"/>
      <c r="HD490" s="132"/>
      <c r="HN490" s="132"/>
      <c r="HX490" s="132"/>
    </row>
    <row xmlns:x14ac="http://schemas.microsoft.com/office/spreadsheetml/2009/9/ac" r="491" s="3" customFormat="true" x14ac:dyDescent="0.25">
      <c r="A491" s="391"/>
      <c r="B491" s="132"/>
      <c r="L491" s="132"/>
      <c r="V491" s="132"/>
      <c r="AF491" s="132"/>
      <c r="AP491" s="132"/>
      <c r="AZ491" s="132"/>
      <c r="BA491" s="132"/>
      <c r="BJ491" s="132"/>
      <c r="BT491" s="132"/>
      <c r="CD491" s="132"/>
      <c r="CN491" s="132"/>
      <c r="CX491" s="132"/>
      <c r="DH491" s="132"/>
      <c r="DR491" s="132"/>
      <c r="EB491" s="132"/>
      <c r="EL491" s="132"/>
      <c r="EV491" s="132"/>
      <c r="FF491" s="132"/>
      <c r="FP491" s="132"/>
      <c r="FZ491" s="132"/>
      <c r="GJ491" s="132"/>
      <c r="GT491" s="132"/>
      <c r="HD491" s="132"/>
      <c r="HN491" s="132"/>
      <c r="HX491" s="132"/>
    </row>
    <row xmlns:x14ac="http://schemas.microsoft.com/office/spreadsheetml/2009/9/ac" r="492" s="3" customFormat="true" x14ac:dyDescent="0.25">
      <c r="A492" s="391"/>
      <c r="B492" s="132"/>
      <c r="L492" s="132"/>
      <c r="V492" s="132"/>
      <c r="AF492" s="132"/>
      <c r="AP492" s="132"/>
      <c r="AZ492" s="132"/>
      <c r="BA492" s="132"/>
      <c r="BJ492" s="132"/>
      <c r="BT492" s="132"/>
      <c r="CD492" s="132"/>
      <c r="CN492" s="132"/>
      <c r="CX492" s="132"/>
      <c r="DH492" s="132"/>
      <c r="DR492" s="132"/>
      <c r="EB492" s="132"/>
      <c r="EL492" s="132"/>
      <c r="EV492" s="132"/>
      <c r="FF492" s="132"/>
      <c r="FP492" s="132"/>
      <c r="FZ492" s="132"/>
      <c r="GJ492" s="132"/>
      <c r="GT492" s="132"/>
      <c r="HD492" s="132"/>
      <c r="HN492" s="132"/>
      <c r="HX492" s="132"/>
    </row>
    <row xmlns:x14ac="http://schemas.microsoft.com/office/spreadsheetml/2009/9/ac" r="493" s="3" customFormat="true" x14ac:dyDescent="0.25">
      <c r="A493" s="391"/>
      <c r="B493" s="132"/>
      <c r="L493" s="132"/>
      <c r="V493" s="132"/>
      <c r="AF493" s="132"/>
      <c r="AP493" s="132"/>
      <c r="AZ493" s="132"/>
      <c r="BA493" s="132"/>
      <c r="BJ493" s="132"/>
      <c r="BT493" s="132"/>
      <c r="CD493" s="132"/>
      <c r="CN493" s="132"/>
      <c r="CX493" s="132"/>
      <c r="DH493" s="132"/>
      <c r="DR493" s="132"/>
      <c r="EB493" s="132"/>
      <c r="EL493" s="132"/>
      <c r="EV493" s="132"/>
      <c r="FF493" s="132"/>
      <c r="FP493" s="132"/>
      <c r="FZ493" s="132"/>
      <c r="GJ493" s="132"/>
      <c r="GT493" s="132"/>
      <c r="HD493" s="132"/>
      <c r="HN493" s="132"/>
      <c r="HX493" s="132"/>
    </row>
    <row xmlns:x14ac="http://schemas.microsoft.com/office/spreadsheetml/2009/9/ac" r="494" s="3" customFormat="true" x14ac:dyDescent="0.25">
      <c r="A494" s="391"/>
      <c r="B494" s="132"/>
      <c r="L494" s="132"/>
      <c r="V494" s="132"/>
      <c r="AF494" s="132"/>
      <c r="AP494" s="132"/>
      <c r="AZ494" s="132"/>
      <c r="BA494" s="132"/>
      <c r="BJ494" s="132"/>
      <c r="BT494" s="132"/>
      <c r="CD494" s="132"/>
      <c r="CN494" s="132"/>
      <c r="CX494" s="132"/>
      <c r="DH494" s="132"/>
      <c r="DR494" s="132"/>
      <c r="EB494" s="132"/>
      <c r="EL494" s="132"/>
      <c r="EV494" s="132"/>
      <c r="FF494" s="132"/>
      <c r="FP494" s="132"/>
      <c r="FZ494" s="132"/>
      <c r="GJ494" s="132"/>
      <c r="GT494" s="132"/>
      <c r="HD494" s="132"/>
      <c r="HN494" s="132"/>
      <c r="HX494" s="132"/>
    </row>
    <row xmlns:x14ac="http://schemas.microsoft.com/office/spreadsheetml/2009/9/ac" r="495" s="3" customFormat="true" x14ac:dyDescent="0.25">
      <c r="A495" s="391"/>
      <c r="B495" s="132"/>
      <c r="L495" s="132"/>
      <c r="V495" s="132"/>
      <c r="AF495" s="132"/>
      <c r="AP495" s="132"/>
      <c r="AZ495" s="132"/>
      <c r="BA495" s="132"/>
      <c r="BJ495" s="132"/>
      <c r="BT495" s="132"/>
      <c r="CD495" s="132"/>
      <c r="CN495" s="132"/>
      <c r="CX495" s="132"/>
      <c r="DH495" s="132"/>
      <c r="DR495" s="132"/>
      <c r="EB495" s="132"/>
      <c r="EL495" s="132"/>
      <c r="EV495" s="132"/>
      <c r="FF495" s="132"/>
      <c r="FP495" s="132"/>
      <c r="FZ495" s="132"/>
      <c r="GJ495" s="132"/>
      <c r="GT495" s="132"/>
      <c r="HD495" s="132"/>
      <c r="HN495" s="132"/>
      <c r="HX495" s="132"/>
    </row>
    <row xmlns:x14ac="http://schemas.microsoft.com/office/spreadsheetml/2009/9/ac" r="496" s="3" customFormat="true" x14ac:dyDescent="0.25">
      <c r="A496" s="391"/>
      <c r="B496" s="132"/>
      <c r="L496" s="132"/>
      <c r="V496" s="132"/>
      <c r="AF496" s="132"/>
      <c r="AP496" s="132"/>
      <c r="AZ496" s="132"/>
      <c r="BA496" s="132"/>
      <c r="BJ496" s="132"/>
      <c r="BT496" s="132"/>
      <c r="CD496" s="132"/>
      <c r="CN496" s="132"/>
      <c r="CX496" s="132"/>
      <c r="DH496" s="132"/>
      <c r="DR496" s="132"/>
      <c r="EB496" s="132"/>
      <c r="EL496" s="132"/>
      <c r="EV496" s="132"/>
      <c r="FF496" s="132"/>
      <c r="FP496" s="132"/>
      <c r="FZ496" s="132"/>
      <c r="GJ496" s="132"/>
      <c r="GT496" s="132"/>
      <c r="HD496" s="132"/>
      <c r="HN496" s="132"/>
      <c r="HX496" s="132"/>
    </row>
    <row xmlns:x14ac="http://schemas.microsoft.com/office/spreadsheetml/2009/9/ac" r="497" s="3" customFormat="true" x14ac:dyDescent="0.25">
      <c r="A497" s="391"/>
      <c r="B497" s="132"/>
      <c r="L497" s="132"/>
      <c r="V497" s="132"/>
      <c r="AF497" s="132"/>
      <c r="AP497" s="132"/>
      <c r="AZ497" s="132"/>
      <c r="BA497" s="132"/>
      <c r="BJ497" s="132"/>
      <c r="BT497" s="132"/>
      <c r="CD497" s="132"/>
      <c r="CN497" s="132"/>
      <c r="CX497" s="132"/>
      <c r="DH497" s="132"/>
      <c r="DR497" s="132"/>
      <c r="EB497" s="132"/>
      <c r="EL497" s="132"/>
      <c r="EV497" s="132"/>
      <c r="FF497" s="132"/>
      <c r="FP497" s="132"/>
      <c r="FZ497" s="132"/>
      <c r="GJ497" s="132"/>
      <c r="GT497" s="132"/>
      <c r="HD497" s="132"/>
      <c r="HN497" s="132"/>
      <c r="HX497" s="132"/>
    </row>
    <row xmlns:x14ac="http://schemas.microsoft.com/office/spreadsheetml/2009/9/ac" r="498" s="3" customFormat="true" x14ac:dyDescent="0.25">
      <c r="A498" s="391"/>
      <c r="B498" s="132"/>
      <c r="L498" s="132"/>
      <c r="V498" s="132"/>
      <c r="AF498" s="132"/>
      <c r="AP498" s="132"/>
      <c r="AZ498" s="132"/>
      <c r="BA498" s="132"/>
      <c r="BJ498" s="132"/>
      <c r="BT498" s="132"/>
      <c r="CD498" s="132"/>
      <c r="CN498" s="132"/>
      <c r="CX498" s="132"/>
      <c r="DH498" s="132"/>
      <c r="DR498" s="132"/>
      <c r="EB498" s="132"/>
      <c r="EL498" s="132"/>
      <c r="EV498" s="132"/>
      <c r="FF498" s="132"/>
      <c r="FP498" s="132"/>
      <c r="FZ498" s="132"/>
      <c r="GJ498" s="132"/>
      <c r="GT498" s="132"/>
      <c r="HD498" s="132"/>
      <c r="HN498" s="132"/>
      <c r="HX498" s="132"/>
    </row>
    <row xmlns:x14ac="http://schemas.microsoft.com/office/spreadsheetml/2009/9/ac" r="499" s="3" customFormat="true" x14ac:dyDescent="0.25">
      <c r="A499" s="391"/>
      <c r="B499" s="132"/>
      <c r="L499" s="132"/>
      <c r="V499" s="132"/>
      <c r="AF499" s="132"/>
      <c r="AP499" s="132"/>
      <c r="AZ499" s="132"/>
      <c r="BA499" s="132"/>
      <c r="BJ499" s="132"/>
      <c r="BT499" s="132"/>
      <c r="CD499" s="132"/>
      <c r="CN499" s="132"/>
      <c r="CX499" s="132"/>
      <c r="DH499" s="132"/>
      <c r="DR499" s="132"/>
      <c r="EB499" s="132"/>
      <c r="EL499" s="132"/>
      <c r="EV499" s="132"/>
      <c r="FF499" s="132"/>
      <c r="FP499" s="132"/>
      <c r="FZ499" s="132"/>
      <c r="GJ499" s="132"/>
      <c r="GT499" s="132"/>
      <c r="HD499" s="132"/>
      <c r="HN499" s="132"/>
      <c r="HX499" s="132"/>
    </row>
    <row xmlns:x14ac="http://schemas.microsoft.com/office/spreadsheetml/2009/9/ac" r="500" s="3" customFormat="true" x14ac:dyDescent="0.25">
      <c r="A500" s="391"/>
      <c r="B500" s="132"/>
      <c r="L500" s="132"/>
      <c r="V500" s="132"/>
      <c r="AF500" s="132"/>
      <c r="AP500" s="132"/>
      <c r="AZ500" s="132"/>
      <c r="BA500" s="132"/>
      <c r="BJ500" s="132"/>
      <c r="BT500" s="132"/>
      <c r="CD500" s="132"/>
      <c r="CN500" s="132"/>
      <c r="CX500" s="132"/>
      <c r="DH500" s="132"/>
      <c r="DR500" s="132"/>
      <c r="EB500" s="132"/>
      <c r="EL500" s="132"/>
      <c r="EV500" s="132"/>
      <c r="FF500" s="132"/>
      <c r="FP500" s="132"/>
      <c r="FZ500" s="132"/>
      <c r="GJ500" s="132"/>
      <c r="GT500" s="132"/>
      <c r="HD500" s="132"/>
      <c r="HN500" s="132"/>
      <c r="HX500" s="132"/>
    </row>
    <row xmlns:x14ac="http://schemas.microsoft.com/office/spreadsheetml/2009/9/ac" r="501" s="3" customFormat="true" x14ac:dyDescent="0.25">
      <c r="A501" s="391"/>
      <c r="B501" s="132"/>
      <c r="L501" s="132"/>
      <c r="V501" s="132"/>
      <c r="AF501" s="132"/>
      <c r="AP501" s="132"/>
      <c r="AZ501" s="132"/>
      <c r="BA501" s="132"/>
      <c r="BJ501" s="132"/>
      <c r="BT501" s="132"/>
      <c r="CD501" s="132"/>
      <c r="CN501" s="132"/>
      <c r="CX501" s="132"/>
      <c r="DH501" s="132"/>
      <c r="DR501" s="132"/>
      <c r="EB501" s="132"/>
      <c r="EL501" s="132"/>
      <c r="EV501" s="132"/>
      <c r="FF501" s="132"/>
      <c r="FP501" s="132"/>
      <c r="FZ501" s="132"/>
      <c r="GJ501" s="132"/>
      <c r="GT501" s="132"/>
      <c r="HD501" s="132"/>
      <c r="HN501" s="132"/>
      <c r="HX501" s="132"/>
    </row>
    <row xmlns:x14ac="http://schemas.microsoft.com/office/spreadsheetml/2009/9/ac" r="502" s="3" customFormat="true" x14ac:dyDescent="0.25">
      <c r="A502" s="391"/>
      <c r="B502" s="132"/>
      <c r="L502" s="132"/>
      <c r="V502" s="132"/>
      <c r="AF502" s="132"/>
      <c r="AP502" s="132"/>
      <c r="AZ502" s="132"/>
      <c r="BA502" s="132"/>
      <c r="BJ502" s="132"/>
      <c r="BT502" s="132"/>
      <c r="CD502" s="132"/>
      <c r="CN502" s="132"/>
      <c r="CX502" s="132"/>
      <c r="DH502" s="132"/>
      <c r="DR502" s="132"/>
      <c r="EB502" s="132"/>
      <c r="EL502" s="132"/>
      <c r="EV502" s="132"/>
      <c r="FF502" s="132"/>
      <c r="FP502" s="132"/>
      <c r="FZ502" s="132"/>
      <c r="GJ502" s="132"/>
      <c r="GT502" s="132"/>
      <c r="HD502" s="132"/>
      <c r="HN502" s="132"/>
      <c r="HX502" s="132"/>
    </row>
    <row xmlns:x14ac="http://schemas.microsoft.com/office/spreadsheetml/2009/9/ac" r="503" s="3" customFormat="true" x14ac:dyDescent="0.25">
      <c r="A503" s="391"/>
      <c r="B503" s="132"/>
      <c r="L503" s="132"/>
      <c r="V503" s="132"/>
      <c r="AF503" s="132"/>
      <c r="AP503" s="132"/>
      <c r="AZ503" s="132"/>
      <c r="BA503" s="132"/>
      <c r="BJ503" s="132"/>
      <c r="BT503" s="132"/>
      <c r="CD503" s="132"/>
      <c r="CN503" s="132"/>
      <c r="CX503" s="132"/>
      <c r="DH503" s="132"/>
      <c r="DR503" s="132"/>
      <c r="EB503" s="132"/>
      <c r="EL503" s="132"/>
      <c r="EV503" s="132"/>
      <c r="FF503" s="132"/>
      <c r="FP503" s="132"/>
      <c r="FZ503" s="132"/>
      <c r="GJ503" s="132"/>
      <c r="GT503" s="132"/>
      <c r="HD503" s="132"/>
      <c r="HN503" s="132"/>
      <c r="HX503" s="132"/>
    </row>
    <row xmlns:x14ac="http://schemas.microsoft.com/office/spreadsheetml/2009/9/ac" r="504" s="3" customFormat="true" x14ac:dyDescent="0.25">
      <c r="A504" s="391"/>
      <c r="B504" s="132"/>
      <c r="L504" s="132"/>
      <c r="V504" s="132"/>
      <c r="AF504" s="132"/>
      <c r="AP504" s="132"/>
      <c r="AZ504" s="132"/>
      <c r="BA504" s="132"/>
      <c r="BJ504" s="132"/>
      <c r="BT504" s="132"/>
      <c r="CD504" s="132"/>
      <c r="CN504" s="132"/>
      <c r="CX504" s="132"/>
      <c r="DH504" s="132"/>
      <c r="DR504" s="132"/>
      <c r="EB504" s="132"/>
      <c r="EL504" s="132"/>
      <c r="EV504" s="132"/>
      <c r="FF504" s="132"/>
      <c r="FP504" s="132"/>
      <c r="FZ504" s="132"/>
      <c r="GJ504" s="132"/>
      <c r="GT504" s="132"/>
      <c r="HD504" s="132"/>
      <c r="HN504" s="132"/>
      <c r="HX504" s="132"/>
    </row>
    <row xmlns:x14ac="http://schemas.microsoft.com/office/spreadsheetml/2009/9/ac" r="505" s="3" customFormat="true" x14ac:dyDescent="0.25">
      <c r="A505" s="391"/>
      <c r="B505" s="132"/>
      <c r="L505" s="132"/>
      <c r="V505" s="132"/>
      <c r="AF505" s="132"/>
      <c r="AP505" s="132"/>
      <c r="AZ505" s="132"/>
      <c r="BA505" s="132"/>
      <c r="BJ505" s="132"/>
      <c r="BT505" s="132"/>
      <c r="CD505" s="132"/>
      <c r="CN505" s="132"/>
      <c r="CX505" s="132"/>
      <c r="DH505" s="132"/>
      <c r="DR505" s="132"/>
      <c r="EB505" s="132"/>
      <c r="EL505" s="132"/>
      <c r="EV505" s="132"/>
      <c r="FF505" s="132"/>
      <c r="FP505" s="132"/>
      <c r="FZ505" s="132"/>
      <c r="GJ505" s="132"/>
      <c r="GT505" s="132"/>
      <c r="HD505" s="132"/>
      <c r="HN505" s="132"/>
      <c r="HX505" s="132"/>
    </row>
    <row xmlns:x14ac="http://schemas.microsoft.com/office/spreadsheetml/2009/9/ac" r="506" s="3" customFormat="true" x14ac:dyDescent="0.25">
      <c r="A506" s="391"/>
      <c r="B506" s="132"/>
      <c r="L506" s="132"/>
      <c r="V506" s="132"/>
      <c r="AF506" s="132"/>
      <c r="AP506" s="132"/>
      <c r="AZ506" s="132"/>
      <c r="BA506" s="132"/>
      <c r="BJ506" s="132"/>
      <c r="BT506" s="132"/>
      <c r="CD506" s="132"/>
      <c r="CN506" s="132"/>
      <c r="CX506" s="132"/>
      <c r="DH506" s="132"/>
      <c r="DR506" s="132"/>
      <c r="EB506" s="132"/>
      <c r="EL506" s="132"/>
      <c r="EV506" s="132"/>
      <c r="FF506" s="132"/>
      <c r="FP506" s="132"/>
      <c r="FZ506" s="132"/>
      <c r="GJ506" s="132"/>
      <c r="GT506" s="132"/>
      <c r="HD506" s="132"/>
      <c r="HN506" s="132"/>
      <c r="HX506" s="132"/>
    </row>
    <row xmlns:x14ac="http://schemas.microsoft.com/office/spreadsheetml/2009/9/ac" r="507" s="3" customFormat="true" x14ac:dyDescent="0.25">
      <c r="A507" s="391"/>
      <c r="B507" s="132"/>
      <c r="L507" s="132"/>
      <c r="V507" s="132"/>
      <c r="AF507" s="132"/>
      <c r="AP507" s="132"/>
      <c r="AZ507" s="132"/>
      <c r="BA507" s="132"/>
      <c r="BJ507" s="132"/>
      <c r="BT507" s="132"/>
      <c r="CD507" s="132"/>
      <c r="CN507" s="132"/>
      <c r="CX507" s="132"/>
      <c r="DH507" s="132"/>
      <c r="DR507" s="132"/>
      <c r="EB507" s="132"/>
      <c r="EL507" s="132"/>
      <c r="EV507" s="132"/>
      <c r="FF507" s="132"/>
      <c r="FP507" s="132"/>
      <c r="FZ507" s="132"/>
      <c r="GJ507" s="132"/>
      <c r="GT507" s="132"/>
      <c r="HD507" s="132"/>
      <c r="HN507" s="132"/>
      <c r="HX507" s="132"/>
    </row>
    <row xmlns:x14ac="http://schemas.microsoft.com/office/spreadsheetml/2009/9/ac" r="508" s="3" customFormat="true" x14ac:dyDescent="0.25">
      <c r="A508" s="391"/>
      <c r="B508" s="132"/>
      <c r="L508" s="132"/>
      <c r="V508" s="132"/>
      <c r="AF508" s="132"/>
      <c r="AP508" s="132"/>
      <c r="AZ508" s="132"/>
      <c r="BA508" s="132"/>
      <c r="BJ508" s="132"/>
      <c r="BT508" s="132"/>
      <c r="CD508" s="132"/>
      <c r="CN508" s="132"/>
      <c r="CX508" s="132"/>
      <c r="DH508" s="132"/>
      <c r="DR508" s="132"/>
      <c r="EB508" s="132"/>
      <c r="EL508" s="132"/>
      <c r="EV508" s="132"/>
      <c r="FF508" s="132"/>
      <c r="FP508" s="132"/>
      <c r="FZ508" s="132"/>
      <c r="GJ508" s="132"/>
      <c r="GT508" s="132"/>
      <c r="HD508" s="132"/>
      <c r="HN508" s="132"/>
      <c r="HX508" s="132"/>
    </row>
    <row xmlns:x14ac="http://schemas.microsoft.com/office/spreadsheetml/2009/9/ac" r="509" s="3" customFormat="true" x14ac:dyDescent="0.25">
      <c r="A509" s="391"/>
      <c r="B509" s="132"/>
      <c r="L509" s="132"/>
      <c r="V509" s="132"/>
      <c r="AF509" s="132"/>
      <c r="AP509" s="132"/>
      <c r="AZ509" s="132"/>
      <c r="BA509" s="132"/>
      <c r="BJ509" s="132"/>
      <c r="BT509" s="132"/>
      <c r="CD509" s="132"/>
      <c r="CN509" s="132"/>
      <c r="CX509" s="132"/>
      <c r="DH509" s="132"/>
      <c r="DR509" s="132"/>
      <c r="EB509" s="132"/>
      <c r="EL509" s="132"/>
      <c r="EV509" s="132"/>
      <c r="FF509" s="132"/>
      <c r="FP509" s="132"/>
      <c r="FZ509" s="132"/>
      <c r="GJ509" s="132"/>
      <c r="GT509" s="132"/>
      <c r="HD509" s="132"/>
      <c r="HN509" s="132"/>
      <c r="HX509" s="132"/>
    </row>
    <row xmlns:x14ac="http://schemas.microsoft.com/office/spreadsheetml/2009/9/ac" r="510" s="3" customFormat="true" x14ac:dyDescent="0.25">
      <c r="A510" s="391"/>
      <c r="B510" s="132"/>
      <c r="L510" s="132"/>
      <c r="V510" s="132"/>
      <c r="AF510" s="132"/>
      <c r="AP510" s="132"/>
      <c r="AZ510" s="132"/>
      <c r="BA510" s="132"/>
      <c r="BJ510" s="132"/>
      <c r="BT510" s="132"/>
      <c r="CD510" s="132"/>
      <c r="CN510" s="132"/>
      <c r="CX510" s="132"/>
      <c r="DH510" s="132"/>
      <c r="DR510" s="132"/>
      <c r="EB510" s="132"/>
      <c r="EL510" s="132"/>
      <c r="EV510" s="132"/>
      <c r="FF510" s="132"/>
      <c r="FP510" s="132"/>
      <c r="FZ510" s="132"/>
      <c r="GJ510" s="132"/>
      <c r="GT510" s="132"/>
      <c r="HD510" s="132"/>
      <c r="HN510" s="132"/>
      <c r="HX510" s="132"/>
    </row>
    <row xmlns:x14ac="http://schemas.microsoft.com/office/spreadsheetml/2009/9/ac" r="511" s="3" customFormat="true" x14ac:dyDescent="0.25">
      <c r="A511" s="391"/>
      <c r="B511" s="132"/>
      <c r="L511" s="132"/>
      <c r="V511" s="132"/>
      <c r="AF511" s="132"/>
      <c r="AP511" s="132"/>
      <c r="AZ511" s="132"/>
      <c r="BA511" s="132"/>
      <c r="BJ511" s="132"/>
      <c r="BT511" s="132"/>
      <c r="CD511" s="132"/>
      <c r="CN511" s="132"/>
      <c r="CX511" s="132"/>
      <c r="DH511" s="132"/>
      <c r="DR511" s="132"/>
      <c r="EB511" s="132"/>
      <c r="EL511" s="132"/>
      <c r="EV511" s="132"/>
      <c r="FF511" s="132"/>
      <c r="FP511" s="132"/>
      <c r="FZ511" s="132"/>
      <c r="GJ511" s="132"/>
      <c r="GT511" s="132"/>
      <c r="HD511" s="132"/>
      <c r="HN511" s="132"/>
      <c r="HX511" s="132"/>
    </row>
    <row xmlns:x14ac="http://schemas.microsoft.com/office/spreadsheetml/2009/9/ac" r="512" s="3" customFormat="true" x14ac:dyDescent="0.25">
      <c r="A512" s="391"/>
      <c r="B512" s="132"/>
      <c r="L512" s="132"/>
      <c r="V512" s="132"/>
      <c r="AF512" s="132"/>
      <c r="AP512" s="132"/>
      <c r="AZ512" s="132"/>
      <c r="BA512" s="132"/>
      <c r="BJ512" s="132"/>
      <c r="BT512" s="132"/>
      <c r="CD512" s="132"/>
      <c r="CN512" s="132"/>
      <c r="CX512" s="132"/>
      <c r="DH512" s="132"/>
      <c r="DR512" s="132"/>
      <c r="EB512" s="132"/>
      <c r="EL512" s="132"/>
      <c r="EV512" s="132"/>
      <c r="FF512" s="132"/>
      <c r="FP512" s="132"/>
      <c r="FZ512" s="132"/>
      <c r="GJ512" s="132"/>
      <c r="GT512" s="132"/>
      <c r="HD512" s="132"/>
      <c r="HN512" s="132"/>
      <c r="HX512" s="132"/>
    </row>
    <row xmlns:x14ac="http://schemas.microsoft.com/office/spreadsheetml/2009/9/ac" r="513" s="3" customFormat="true" x14ac:dyDescent="0.25">
      <c r="A513" s="391"/>
      <c r="B513" s="132"/>
      <c r="L513" s="132"/>
      <c r="V513" s="132"/>
      <c r="AF513" s="132"/>
      <c r="AP513" s="132"/>
      <c r="AZ513" s="132"/>
      <c r="BA513" s="132"/>
      <c r="BJ513" s="132"/>
      <c r="BT513" s="132"/>
      <c r="CD513" s="132"/>
      <c r="CN513" s="132"/>
      <c r="CX513" s="132"/>
      <c r="DH513" s="132"/>
      <c r="DR513" s="132"/>
      <c r="EB513" s="132"/>
      <c r="EL513" s="132"/>
      <c r="EV513" s="132"/>
      <c r="FF513" s="132"/>
      <c r="FP513" s="132"/>
      <c r="FZ513" s="132"/>
      <c r="GJ513" s="132"/>
      <c r="GT513" s="132"/>
      <c r="HD513" s="132"/>
      <c r="HN513" s="132"/>
      <c r="HX513" s="132"/>
    </row>
    <row xmlns:x14ac="http://schemas.microsoft.com/office/spreadsheetml/2009/9/ac" r="514" s="3" customFormat="true" x14ac:dyDescent="0.25">
      <c r="A514" s="391"/>
      <c r="B514" s="132"/>
      <c r="L514" s="132"/>
      <c r="V514" s="132"/>
      <c r="AF514" s="132"/>
      <c r="AP514" s="132"/>
      <c r="AZ514" s="132"/>
      <c r="BA514" s="132"/>
      <c r="BJ514" s="132"/>
      <c r="BT514" s="132"/>
      <c r="CD514" s="132"/>
      <c r="CN514" s="132"/>
      <c r="CX514" s="132"/>
      <c r="DH514" s="132"/>
      <c r="DR514" s="132"/>
      <c r="EB514" s="132"/>
      <c r="EL514" s="132"/>
      <c r="EV514" s="132"/>
      <c r="FF514" s="132"/>
      <c r="FP514" s="132"/>
      <c r="FZ514" s="132"/>
      <c r="GJ514" s="132"/>
      <c r="GT514" s="132"/>
      <c r="HD514" s="132"/>
      <c r="HN514" s="132"/>
      <c r="HX514" s="132"/>
    </row>
    <row xmlns:x14ac="http://schemas.microsoft.com/office/spreadsheetml/2009/9/ac" r="515" s="3" customFormat="true" x14ac:dyDescent="0.25">
      <c r="A515" s="391"/>
      <c r="B515" s="132"/>
      <c r="L515" s="132"/>
      <c r="V515" s="132"/>
      <c r="AF515" s="132"/>
      <c r="AP515" s="132"/>
      <c r="AZ515" s="132"/>
      <c r="BA515" s="132"/>
      <c r="BJ515" s="132"/>
      <c r="BT515" s="132"/>
      <c r="CD515" s="132"/>
      <c r="CN515" s="132"/>
      <c r="CX515" s="132"/>
      <c r="DH515" s="132"/>
      <c r="DR515" s="132"/>
      <c r="EB515" s="132"/>
      <c r="EL515" s="132"/>
      <c r="EV515" s="132"/>
      <c r="FF515" s="132"/>
      <c r="FP515" s="132"/>
      <c r="FZ515" s="132"/>
      <c r="GJ515" s="132"/>
      <c r="GT515" s="132"/>
      <c r="HD515" s="132"/>
      <c r="HN515" s="132"/>
      <c r="HX515" s="132"/>
    </row>
    <row xmlns:x14ac="http://schemas.microsoft.com/office/spreadsheetml/2009/9/ac" r="516" s="3" customFormat="true" x14ac:dyDescent="0.25">
      <c r="A516" s="391"/>
      <c r="B516" s="132"/>
      <c r="L516" s="132"/>
      <c r="V516" s="132"/>
      <c r="AF516" s="132"/>
      <c r="AP516" s="132"/>
      <c r="AZ516" s="132"/>
      <c r="BA516" s="132"/>
      <c r="BJ516" s="132"/>
      <c r="BT516" s="132"/>
      <c r="CD516" s="132"/>
      <c r="CN516" s="132"/>
      <c r="CX516" s="132"/>
      <c r="DH516" s="132"/>
      <c r="DR516" s="132"/>
      <c r="EB516" s="132"/>
      <c r="EL516" s="132"/>
      <c r="EV516" s="132"/>
      <c r="FF516" s="132"/>
      <c r="FP516" s="132"/>
      <c r="FZ516" s="132"/>
      <c r="GJ516" s="132"/>
      <c r="GT516" s="132"/>
      <c r="HD516" s="132"/>
      <c r="HN516" s="132"/>
      <c r="HX516" s="132"/>
    </row>
    <row xmlns:x14ac="http://schemas.microsoft.com/office/spreadsheetml/2009/9/ac" r="517" s="3" customFormat="true" x14ac:dyDescent="0.25">
      <c r="A517" s="391"/>
      <c r="B517" s="132"/>
      <c r="L517" s="132"/>
      <c r="V517" s="132"/>
      <c r="AF517" s="132"/>
      <c r="AP517" s="132"/>
      <c r="AZ517" s="132"/>
      <c r="BA517" s="132"/>
      <c r="BJ517" s="132"/>
      <c r="BT517" s="132"/>
      <c r="CD517" s="132"/>
      <c r="CN517" s="132"/>
      <c r="CX517" s="132"/>
      <c r="DH517" s="132"/>
      <c r="DR517" s="132"/>
      <c r="EB517" s="132"/>
      <c r="EL517" s="132"/>
      <c r="EV517" s="132"/>
      <c r="FF517" s="132"/>
      <c r="FP517" s="132"/>
      <c r="FZ517" s="132"/>
      <c r="GJ517" s="132"/>
      <c r="GT517" s="132"/>
      <c r="HD517" s="132"/>
      <c r="HN517" s="132"/>
      <c r="HX517" s="132"/>
    </row>
    <row xmlns:x14ac="http://schemas.microsoft.com/office/spreadsheetml/2009/9/ac" r="518" s="3" customFormat="true" x14ac:dyDescent="0.25">
      <c r="A518" s="391"/>
      <c r="B518" s="132"/>
      <c r="L518" s="132"/>
      <c r="V518" s="132"/>
      <c r="AF518" s="132"/>
      <c r="AP518" s="132"/>
      <c r="AZ518" s="132"/>
      <c r="BA518" s="132"/>
      <c r="BJ518" s="132"/>
      <c r="BT518" s="132"/>
      <c r="CD518" s="132"/>
      <c r="CN518" s="132"/>
      <c r="CX518" s="132"/>
      <c r="DH518" s="132"/>
      <c r="DR518" s="132"/>
      <c r="EB518" s="132"/>
      <c r="EL518" s="132"/>
      <c r="EV518" s="132"/>
      <c r="FF518" s="132"/>
      <c r="FP518" s="132"/>
      <c r="FZ518" s="132"/>
      <c r="GJ518" s="132"/>
      <c r="GT518" s="132"/>
      <c r="HD518" s="132"/>
      <c r="HN518" s="132"/>
      <c r="HX518" s="132"/>
    </row>
    <row xmlns:x14ac="http://schemas.microsoft.com/office/spreadsheetml/2009/9/ac" r="519" s="3" customFormat="true" x14ac:dyDescent="0.25">
      <c r="A519" s="391"/>
      <c r="B519" s="132"/>
      <c r="L519" s="132"/>
      <c r="V519" s="132"/>
      <c r="AF519" s="132"/>
      <c r="AP519" s="132"/>
      <c r="AZ519" s="132"/>
      <c r="BA519" s="132"/>
      <c r="BJ519" s="132"/>
      <c r="BT519" s="132"/>
      <c r="CD519" s="132"/>
      <c r="CN519" s="132"/>
      <c r="CX519" s="132"/>
      <c r="DH519" s="132"/>
      <c r="DR519" s="132"/>
      <c r="EB519" s="132"/>
      <c r="EL519" s="132"/>
      <c r="EV519" s="132"/>
      <c r="FF519" s="132"/>
      <c r="FP519" s="132"/>
      <c r="FZ519" s="132"/>
      <c r="GJ519" s="132"/>
      <c r="GT519" s="132"/>
      <c r="HD519" s="132"/>
      <c r="HN519" s="132"/>
      <c r="HX519" s="132"/>
    </row>
    <row xmlns:x14ac="http://schemas.microsoft.com/office/spreadsheetml/2009/9/ac" r="520" s="3" customFormat="true" x14ac:dyDescent="0.25">
      <c r="A520" s="391"/>
      <c r="B520" s="132"/>
      <c r="L520" s="132"/>
      <c r="V520" s="132"/>
      <c r="AF520" s="132"/>
      <c r="AP520" s="132"/>
      <c r="AZ520" s="132"/>
      <c r="BA520" s="132"/>
      <c r="BJ520" s="132"/>
      <c r="BT520" s="132"/>
      <c r="CD520" s="132"/>
      <c r="CN520" s="132"/>
      <c r="CX520" s="132"/>
      <c r="DH520" s="132"/>
      <c r="DR520" s="132"/>
      <c r="EB520" s="132"/>
      <c r="EL520" s="132"/>
      <c r="EV520" s="132"/>
      <c r="FF520" s="132"/>
      <c r="FP520" s="132"/>
      <c r="FZ520" s="132"/>
      <c r="GJ520" s="132"/>
      <c r="GT520" s="132"/>
      <c r="HD520" s="132"/>
      <c r="HN520" s="132"/>
      <c r="HX520" s="132"/>
    </row>
    <row xmlns:x14ac="http://schemas.microsoft.com/office/spreadsheetml/2009/9/ac" r="521" s="3" customFormat="true" x14ac:dyDescent="0.25">
      <c r="A521" s="391"/>
      <c r="B521" s="132"/>
      <c r="L521" s="132"/>
      <c r="V521" s="132"/>
      <c r="AF521" s="132"/>
      <c r="AP521" s="132"/>
      <c r="AZ521" s="132"/>
      <c r="BA521" s="132"/>
      <c r="BJ521" s="132"/>
      <c r="BT521" s="132"/>
      <c r="CD521" s="132"/>
      <c r="CN521" s="132"/>
      <c r="CX521" s="132"/>
      <c r="DH521" s="132"/>
      <c r="DR521" s="132"/>
      <c r="EB521" s="132"/>
      <c r="EL521" s="132"/>
      <c r="EV521" s="132"/>
      <c r="FF521" s="132"/>
      <c r="FP521" s="132"/>
      <c r="FZ521" s="132"/>
      <c r="GJ521" s="132"/>
      <c r="GT521" s="132"/>
      <c r="HD521" s="132"/>
      <c r="HN521" s="132"/>
      <c r="HX521" s="132"/>
    </row>
    <row xmlns:x14ac="http://schemas.microsoft.com/office/spreadsheetml/2009/9/ac" r="522" s="3" customFormat="true" x14ac:dyDescent="0.25">
      <c r="A522" s="391"/>
      <c r="B522" s="132"/>
      <c r="L522" s="132"/>
      <c r="V522" s="132"/>
      <c r="AF522" s="132"/>
      <c r="AP522" s="132"/>
      <c r="AZ522" s="132"/>
      <c r="BA522" s="132"/>
      <c r="BJ522" s="132"/>
      <c r="BT522" s="132"/>
      <c r="CD522" s="132"/>
      <c r="CN522" s="132"/>
      <c r="CX522" s="132"/>
      <c r="DH522" s="132"/>
      <c r="DR522" s="132"/>
      <c r="EB522" s="132"/>
      <c r="EL522" s="132"/>
      <c r="EV522" s="132"/>
      <c r="FF522" s="132"/>
      <c r="FP522" s="132"/>
      <c r="FZ522" s="132"/>
      <c r="GJ522" s="132"/>
      <c r="GT522" s="132"/>
      <c r="HD522" s="132"/>
      <c r="HN522" s="132"/>
      <c r="HX522" s="132"/>
    </row>
    <row xmlns:x14ac="http://schemas.microsoft.com/office/spreadsheetml/2009/9/ac" r="523" s="3" customFormat="true" x14ac:dyDescent="0.25">
      <c r="A523" s="391"/>
      <c r="B523" s="132"/>
      <c r="L523" s="132"/>
      <c r="V523" s="132"/>
      <c r="AF523" s="132"/>
      <c r="AP523" s="132"/>
      <c r="AZ523" s="132"/>
      <c r="BA523" s="132"/>
      <c r="BJ523" s="132"/>
      <c r="BT523" s="132"/>
      <c r="CD523" s="132"/>
      <c r="CN523" s="132"/>
      <c r="CX523" s="132"/>
      <c r="DH523" s="132"/>
      <c r="DR523" s="132"/>
      <c r="EB523" s="132"/>
      <c r="EL523" s="132"/>
      <c r="EV523" s="132"/>
      <c r="FF523" s="132"/>
      <c r="FP523" s="132"/>
      <c r="FZ523" s="132"/>
      <c r="GJ523" s="132"/>
      <c r="GT523" s="132"/>
      <c r="HD523" s="132"/>
      <c r="HN523" s="132"/>
      <c r="HX523" s="132"/>
    </row>
    <row xmlns:x14ac="http://schemas.microsoft.com/office/spreadsheetml/2009/9/ac" r="524" s="3" customFormat="true" x14ac:dyDescent="0.25">
      <c r="A524" s="391"/>
      <c r="B524" s="132"/>
      <c r="L524" s="132"/>
      <c r="V524" s="132"/>
      <c r="AF524" s="132"/>
      <c r="AP524" s="132"/>
      <c r="AZ524" s="132"/>
      <c r="BA524" s="132"/>
      <c r="BJ524" s="132"/>
      <c r="BT524" s="132"/>
      <c r="CD524" s="132"/>
      <c r="CN524" s="132"/>
      <c r="CX524" s="132"/>
      <c r="DH524" s="132"/>
      <c r="DR524" s="132"/>
      <c r="EB524" s="132"/>
      <c r="EL524" s="132"/>
      <c r="EV524" s="132"/>
      <c r="FF524" s="132"/>
      <c r="FP524" s="132"/>
      <c r="FZ524" s="132"/>
      <c r="GJ524" s="132"/>
      <c r="GT524" s="132"/>
      <c r="HD524" s="132"/>
      <c r="HN524" s="132"/>
      <c r="HX524" s="132"/>
    </row>
    <row xmlns:x14ac="http://schemas.microsoft.com/office/spreadsheetml/2009/9/ac" r="525" s="3" customFormat="true" x14ac:dyDescent="0.25">
      <c r="A525" s="391"/>
      <c r="B525" s="132"/>
      <c r="L525" s="132"/>
      <c r="V525" s="132"/>
      <c r="AF525" s="132"/>
      <c r="AP525" s="132"/>
      <c r="AZ525" s="132"/>
      <c r="BA525" s="132"/>
      <c r="BJ525" s="132"/>
      <c r="BT525" s="132"/>
      <c r="CD525" s="132"/>
      <c r="CN525" s="132"/>
      <c r="CX525" s="132"/>
      <c r="DH525" s="132"/>
      <c r="DR525" s="132"/>
      <c r="EB525" s="132"/>
      <c r="EL525" s="132"/>
      <c r="EV525" s="132"/>
      <c r="FF525" s="132"/>
      <c r="FP525" s="132"/>
      <c r="FZ525" s="132"/>
      <c r="GJ525" s="132"/>
      <c r="GT525" s="132"/>
      <c r="HD525" s="132"/>
      <c r="HN525" s="132"/>
      <c r="HX525" s="132"/>
    </row>
    <row xmlns:x14ac="http://schemas.microsoft.com/office/spreadsheetml/2009/9/ac" r="526" s="3" customFormat="true" x14ac:dyDescent="0.25">
      <c r="A526" s="391"/>
      <c r="B526" s="132"/>
      <c r="L526" s="132"/>
      <c r="V526" s="132"/>
      <c r="AF526" s="132"/>
      <c r="AP526" s="132"/>
      <c r="AZ526" s="132"/>
      <c r="BA526" s="132"/>
      <c r="BJ526" s="132"/>
      <c r="BT526" s="132"/>
      <c r="CD526" s="132"/>
      <c r="CN526" s="132"/>
      <c r="CX526" s="132"/>
      <c r="DH526" s="132"/>
      <c r="DR526" s="132"/>
      <c r="EB526" s="132"/>
      <c r="EL526" s="132"/>
      <c r="EV526" s="132"/>
      <c r="FF526" s="132"/>
      <c r="FP526" s="132"/>
      <c r="FZ526" s="132"/>
      <c r="GJ526" s="132"/>
      <c r="GT526" s="132"/>
      <c r="HD526" s="132"/>
      <c r="HN526" s="132"/>
      <c r="HX526" s="132"/>
    </row>
    <row xmlns:x14ac="http://schemas.microsoft.com/office/spreadsheetml/2009/9/ac" r="527" s="3" customFormat="true" x14ac:dyDescent="0.25">
      <c r="A527" s="391"/>
      <c r="B527" s="132"/>
      <c r="L527" s="132"/>
      <c r="V527" s="132"/>
      <c r="AF527" s="132"/>
      <c r="AP527" s="132"/>
      <c r="AZ527" s="132"/>
      <c r="BA527" s="132"/>
      <c r="BJ527" s="132"/>
      <c r="BT527" s="132"/>
      <c r="CD527" s="132"/>
      <c r="CN527" s="132"/>
      <c r="CX527" s="132"/>
      <c r="DH527" s="132"/>
      <c r="DR527" s="132"/>
      <c r="EB527" s="132"/>
      <c r="EL527" s="132"/>
      <c r="EV527" s="132"/>
      <c r="FF527" s="132"/>
      <c r="FP527" s="132"/>
      <c r="FZ527" s="132"/>
      <c r="GJ527" s="132"/>
      <c r="GT527" s="132"/>
      <c r="HD527" s="132"/>
      <c r="HN527" s="132"/>
      <c r="HX527" s="132"/>
    </row>
    <row xmlns:x14ac="http://schemas.microsoft.com/office/spreadsheetml/2009/9/ac" r="528" s="3" customFormat="true" x14ac:dyDescent="0.25">
      <c r="A528" s="391"/>
      <c r="B528" s="132"/>
      <c r="L528" s="132"/>
      <c r="V528" s="132"/>
      <c r="AF528" s="132"/>
      <c r="AP528" s="132"/>
      <c r="AZ528" s="132"/>
      <c r="BA528" s="132"/>
      <c r="BJ528" s="132"/>
      <c r="BT528" s="132"/>
      <c r="CD528" s="132"/>
      <c r="CN528" s="132"/>
      <c r="CX528" s="132"/>
      <c r="DH528" s="132"/>
      <c r="DR528" s="132"/>
      <c r="EB528" s="132"/>
      <c r="EL528" s="132"/>
      <c r="EV528" s="132"/>
      <c r="FF528" s="132"/>
      <c r="FP528" s="132"/>
      <c r="FZ528" s="132"/>
      <c r="GJ528" s="132"/>
      <c r="GT528" s="132"/>
      <c r="HD528" s="132"/>
      <c r="HN528" s="132"/>
      <c r="HX528" s="132"/>
    </row>
    <row xmlns:x14ac="http://schemas.microsoft.com/office/spreadsheetml/2009/9/ac" r="529" s="3" customFormat="true" x14ac:dyDescent="0.25">
      <c r="A529" s="391"/>
      <c r="B529" s="132"/>
      <c r="L529" s="132"/>
      <c r="V529" s="132"/>
      <c r="AF529" s="132"/>
      <c r="AP529" s="132"/>
      <c r="AZ529" s="132"/>
      <c r="BA529" s="132"/>
      <c r="BJ529" s="132"/>
      <c r="BT529" s="132"/>
      <c r="CD529" s="132"/>
      <c r="CN529" s="132"/>
      <c r="CX529" s="132"/>
      <c r="DH529" s="132"/>
      <c r="DR529" s="132"/>
      <c r="EB529" s="132"/>
      <c r="EL529" s="132"/>
      <c r="EV529" s="132"/>
      <c r="FF529" s="132"/>
      <c r="FP529" s="132"/>
      <c r="FZ529" s="132"/>
      <c r="GJ529" s="132"/>
      <c r="GT529" s="132"/>
      <c r="HD529" s="132"/>
      <c r="HN529" s="132"/>
      <c r="HX529" s="132"/>
    </row>
    <row xmlns:x14ac="http://schemas.microsoft.com/office/spreadsheetml/2009/9/ac" r="530" s="3" customFormat="true" x14ac:dyDescent="0.25">
      <c r="A530" s="391"/>
      <c r="B530" s="132"/>
      <c r="L530" s="132"/>
      <c r="V530" s="132"/>
      <c r="AF530" s="132"/>
      <c r="AP530" s="132"/>
      <c r="AZ530" s="132"/>
      <c r="BA530" s="132"/>
      <c r="BJ530" s="132"/>
      <c r="BT530" s="132"/>
      <c r="CD530" s="132"/>
      <c r="CN530" s="132"/>
      <c r="CX530" s="132"/>
      <c r="DH530" s="132"/>
      <c r="DR530" s="132"/>
      <c r="EB530" s="132"/>
      <c r="EL530" s="132"/>
      <c r="EV530" s="132"/>
      <c r="FF530" s="132"/>
      <c r="FP530" s="132"/>
      <c r="FZ530" s="132"/>
      <c r="GJ530" s="132"/>
      <c r="GT530" s="132"/>
      <c r="HD530" s="132"/>
      <c r="HN530" s="132"/>
      <c r="HX530" s="132"/>
    </row>
    <row xmlns:x14ac="http://schemas.microsoft.com/office/spreadsheetml/2009/9/ac" r="531" s="3" customFormat="true" x14ac:dyDescent="0.25">
      <c r="A531" s="391"/>
      <c r="B531" s="132"/>
      <c r="L531" s="132"/>
      <c r="V531" s="132"/>
      <c r="AF531" s="132"/>
      <c r="AP531" s="132"/>
      <c r="AZ531" s="132"/>
      <c r="BA531" s="132"/>
      <c r="BJ531" s="132"/>
      <c r="BT531" s="132"/>
      <c r="CD531" s="132"/>
      <c r="CN531" s="132"/>
      <c r="CX531" s="132"/>
      <c r="DH531" s="132"/>
      <c r="DR531" s="132"/>
      <c r="EB531" s="132"/>
      <c r="EL531" s="132"/>
      <c r="EV531" s="132"/>
      <c r="FF531" s="132"/>
      <c r="FP531" s="132"/>
      <c r="FZ531" s="132"/>
      <c r="GJ531" s="132"/>
      <c r="GT531" s="132"/>
      <c r="HD531" s="132"/>
      <c r="HN531" s="132"/>
      <c r="HX531" s="132"/>
    </row>
    <row xmlns:x14ac="http://schemas.microsoft.com/office/spreadsheetml/2009/9/ac" r="532" s="3" customFormat="true" x14ac:dyDescent="0.25">
      <c r="A532" s="391"/>
      <c r="B532" s="132"/>
      <c r="L532" s="132"/>
      <c r="V532" s="132"/>
      <c r="AF532" s="132"/>
      <c r="AP532" s="132"/>
      <c r="AZ532" s="132"/>
      <c r="BA532" s="132"/>
      <c r="BJ532" s="132"/>
      <c r="BT532" s="132"/>
      <c r="CD532" s="132"/>
      <c r="CN532" s="132"/>
      <c r="CX532" s="132"/>
      <c r="DH532" s="132"/>
      <c r="DR532" s="132"/>
      <c r="EB532" s="132"/>
      <c r="EL532" s="132"/>
      <c r="EV532" s="132"/>
      <c r="FF532" s="132"/>
      <c r="FP532" s="132"/>
      <c r="FZ532" s="132"/>
      <c r="GJ532" s="132"/>
      <c r="GT532" s="132"/>
      <c r="HD532" s="132"/>
      <c r="HN532" s="132"/>
      <c r="HX532" s="132"/>
    </row>
    <row xmlns:x14ac="http://schemas.microsoft.com/office/spreadsheetml/2009/9/ac" r="533" s="3" customFormat="true" x14ac:dyDescent="0.25">
      <c r="A533" s="391"/>
      <c r="B533" s="132"/>
      <c r="L533" s="132"/>
      <c r="V533" s="132"/>
      <c r="AF533" s="132"/>
      <c r="AP533" s="132"/>
      <c r="AZ533" s="132"/>
      <c r="BA533" s="132"/>
      <c r="BJ533" s="132"/>
      <c r="BT533" s="132"/>
      <c r="CD533" s="132"/>
      <c r="CN533" s="132"/>
      <c r="CX533" s="132"/>
      <c r="DH533" s="132"/>
      <c r="DR533" s="132"/>
      <c r="EB533" s="132"/>
      <c r="EL533" s="132"/>
      <c r="EV533" s="132"/>
      <c r="FF533" s="132"/>
      <c r="FP533" s="132"/>
      <c r="FZ533" s="132"/>
      <c r="GJ533" s="132"/>
      <c r="GT533" s="132"/>
      <c r="HD533" s="132"/>
      <c r="HN533" s="132"/>
      <c r="HX533" s="132"/>
    </row>
    <row xmlns:x14ac="http://schemas.microsoft.com/office/spreadsheetml/2009/9/ac" r="534" s="3" customFormat="true" x14ac:dyDescent="0.25">
      <c r="A534" s="391"/>
      <c r="B534" s="132"/>
      <c r="L534" s="132"/>
      <c r="V534" s="132"/>
      <c r="AF534" s="132"/>
      <c r="AP534" s="132"/>
      <c r="AZ534" s="132"/>
      <c r="BA534" s="132"/>
      <c r="BJ534" s="132"/>
      <c r="BT534" s="132"/>
      <c r="CD534" s="132"/>
      <c r="CN534" s="132"/>
      <c r="CX534" s="132"/>
      <c r="DH534" s="132"/>
      <c r="DR534" s="132"/>
      <c r="EB534" s="132"/>
      <c r="EL534" s="132"/>
      <c r="EV534" s="132"/>
      <c r="FF534" s="132"/>
      <c r="FP534" s="132"/>
      <c r="FZ534" s="132"/>
      <c r="GJ534" s="132"/>
      <c r="GT534" s="132"/>
      <c r="HD534" s="132"/>
      <c r="HN534" s="132"/>
      <c r="HX534" s="132"/>
    </row>
    <row xmlns:x14ac="http://schemas.microsoft.com/office/spreadsheetml/2009/9/ac" r="535" s="3" customFormat="true" x14ac:dyDescent="0.25">
      <c r="A535" s="391"/>
      <c r="B535" s="132"/>
      <c r="L535" s="132"/>
      <c r="V535" s="132"/>
      <c r="AF535" s="132"/>
      <c r="AP535" s="132"/>
      <c r="AZ535" s="132"/>
      <c r="BA535" s="132"/>
      <c r="BJ535" s="132"/>
      <c r="BT535" s="132"/>
      <c r="CD535" s="132"/>
      <c r="CN535" s="132"/>
      <c r="CX535" s="132"/>
      <c r="DH535" s="132"/>
      <c r="DR535" s="132"/>
      <c r="EB535" s="132"/>
      <c r="EL535" s="132"/>
      <c r="EV535" s="132"/>
      <c r="FF535" s="132"/>
      <c r="FP535" s="132"/>
      <c r="FZ535" s="132"/>
      <c r="GJ535" s="132"/>
      <c r="GT535" s="132"/>
      <c r="HD535" s="132"/>
      <c r="HN535" s="132"/>
      <c r="HX535" s="132"/>
    </row>
    <row xmlns:x14ac="http://schemas.microsoft.com/office/spreadsheetml/2009/9/ac" r="536" s="3" customFormat="true" x14ac:dyDescent="0.25">
      <c r="A536" s="391"/>
      <c r="B536" s="132"/>
      <c r="L536" s="132"/>
      <c r="V536" s="132"/>
      <c r="AF536" s="132"/>
      <c r="AP536" s="132"/>
      <c r="AZ536" s="132"/>
      <c r="BA536" s="132"/>
      <c r="BJ536" s="132"/>
      <c r="BT536" s="132"/>
      <c r="CD536" s="132"/>
      <c r="CN536" s="132"/>
      <c r="CX536" s="132"/>
      <c r="DH536" s="132"/>
      <c r="DR536" s="132"/>
      <c r="EB536" s="132"/>
      <c r="EL536" s="132"/>
      <c r="EV536" s="132"/>
      <c r="FF536" s="132"/>
      <c r="FP536" s="132"/>
      <c r="FZ536" s="132"/>
      <c r="GJ536" s="132"/>
      <c r="GT536" s="132"/>
      <c r="HD536" s="132"/>
      <c r="HN536" s="132"/>
      <c r="HX536" s="132"/>
    </row>
    <row xmlns:x14ac="http://schemas.microsoft.com/office/spreadsheetml/2009/9/ac" r="537" s="3" customFormat="true" x14ac:dyDescent="0.25">
      <c r="A537" s="391"/>
      <c r="B537" s="132"/>
      <c r="L537" s="132"/>
      <c r="V537" s="132"/>
      <c r="AF537" s="132"/>
      <c r="AP537" s="132"/>
      <c r="AZ537" s="132"/>
      <c r="BA537" s="132"/>
      <c r="BJ537" s="132"/>
      <c r="BT537" s="132"/>
      <c r="CD537" s="132"/>
      <c r="CN537" s="132"/>
      <c r="CX537" s="132"/>
      <c r="DH537" s="132"/>
      <c r="DR537" s="132"/>
      <c r="EB537" s="132"/>
      <c r="EL537" s="132"/>
      <c r="EV537" s="132"/>
      <c r="FF537" s="132"/>
      <c r="FP537" s="132"/>
      <c r="FZ537" s="132"/>
      <c r="GJ537" s="132"/>
      <c r="GT537" s="132"/>
      <c r="HD537" s="132"/>
      <c r="HN537" s="132"/>
      <c r="HX537" s="132"/>
    </row>
    <row xmlns:x14ac="http://schemas.microsoft.com/office/spreadsheetml/2009/9/ac" r="538" s="3" customFormat="true" x14ac:dyDescent="0.25">
      <c r="A538" s="391"/>
      <c r="B538" s="132"/>
      <c r="L538" s="132"/>
      <c r="V538" s="132"/>
      <c r="AF538" s="132"/>
      <c r="AP538" s="132"/>
      <c r="AZ538" s="132"/>
      <c r="BA538" s="132"/>
      <c r="BJ538" s="132"/>
      <c r="BT538" s="132"/>
      <c r="CD538" s="132"/>
      <c r="CN538" s="132"/>
      <c r="CX538" s="132"/>
      <c r="DH538" s="132"/>
      <c r="DR538" s="132"/>
      <c r="EB538" s="132"/>
      <c r="EL538" s="132"/>
      <c r="EV538" s="132"/>
      <c r="FF538" s="132"/>
      <c r="FP538" s="132"/>
      <c r="FZ538" s="132"/>
      <c r="GJ538" s="132"/>
      <c r="GT538" s="132"/>
      <c r="HD538" s="132"/>
      <c r="HN538" s="132"/>
      <c r="HX538" s="132"/>
    </row>
    <row xmlns:x14ac="http://schemas.microsoft.com/office/spreadsheetml/2009/9/ac" r="539" s="3" customFormat="true" x14ac:dyDescent="0.25">
      <c r="A539" s="391"/>
      <c r="B539" s="132"/>
      <c r="L539" s="132"/>
      <c r="V539" s="132"/>
      <c r="AF539" s="132"/>
      <c r="AP539" s="132"/>
      <c r="AZ539" s="132"/>
      <c r="BA539" s="132"/>
      <c r="BJ539" s="132"/>
      <c r="BT539" s="132"/>
      <c r="CD539" s="132"/>
      <c r="CN539" s="132"/>
      <c r="CX539" s="132"/>
      <c r="DH539" s="132"/>
      <c r="DR539" s="132"/>
      <c r="EB539" s="132"/>
      <c r="EL539" s="132"/>
      <c r="EV539" s="132"/>
      <c r="FF539" s="132"/>
      <c r="FP539" s="132"/>
      <c r="FZ539" s="132"/>
      <c r="GJ539" s="132"/>
      <c r="GT539" s="132"/>
      <c r="HD539" s="132"/>
      <c r="HN539" s="132"/>
      <c r="HX539" s="132"/>
    </row>
    <row xmlns:x14ac="http://schemas.microsoft.com/office/spreadsheetml/2009/9/ac" r="540" s="3" customFormat="true" x14ac:dyDescent="0.25">
      <c r="A540" s="391"/>
      <c r="B540" s="132"/>
      <c r="L540" s="132"/>
      <c r="V540" s="132"/>
      <c r="AF540" s="132"/>
      <c r="AP540" s="132"/>
      <c r="AZ540" s="132"/>
      <c r="BA540" s="132"/>
      <c r="BJ540" s="132"/>
      <c r="BT540" s="132"/>
      <c r="CD540" s="132"/>
      <c r="CN540" s="132"/>
      <c r="CX540" s="132"/>
      <c r="DH540" s="132"/>
      <c r="DR540" s="132"/>
      <c r="EB540" s="132"/>
      <c r="EL540" s="132"/>
      <c r="EV540" s="132"/>
      <c r="FF540" s="132"/>
      <c r="FP540" s="132"/>
      <c r="FZ540" s="132"/>
      <c r="GJ540" s="132"/>
      <c r="GT540" s="132"/>
      <c r="HD540" s="132"/>
      <c r="HN540" s="132"/>
      <c r="HX540" s="132"/>
    </row>
    <row xmlns:x14ac="http://schemas.microsoft.com/office/spreadsheetml/2009/9/ac" r="541" s="3" customFormat="true" x14ac:dyDescent="0.25">
      <c r="A541" s="391"/>
      <c r="B541" s="132"/>
      <c r="L541" s="132"/>
      <c r="V541" s="132"/>
      <c r="AF541" s="132"/>
      <c r="AP541" s="132"/>
      <c r="AZ541" s="132"/>
      <c r="BA541" s="132"/>
      <c r="BJ541" s="132"/>
      <c r="BT541" s="132"/>
      <c r="CD541" s="132"/>
      <c r="CN541" s="132"/>
      <c r="CX541" s="132"/>
      <c r="DH541" s="132"/>
      <c r="DR541" s="132"/>
      <c r="EB541" s="132"/>
      <c r="EL541" s="132"/>
      <c r="EV541" s="132"/>
      <c r="FF541" s="132"/>
      <c r="FP541" s="132"/>
      <c r="FZ541" s="132"/>
      <c r="GJ541" s="132"/>
      <c r="GT541" s="132"/>
      <c r="HD541" s="132"/>
      <c r="HN541" s="132"/>
      <c r="HX541" s="132"/>
    </row>
    <row xmlns:x14ac="http://schemas.microsoft.com/office/spreadsheetml/2009/9/ac" r="542" s="3" customFormat="true" x14ac:dyDescent="0.25">
      <c r="A542" s="391"/>
      <c r="B542" s="132"/>
      <c r="L542" s="132"/>
      <c r="V542" s="132"/>
      <c r="AF542" s="132"/>
      <c r="AP542" s="132"/>
      <c r="AZ542" s="132"/>
      <c r="BA542" s="132"/>
      <c r="BJ542" s="132"/>
      <c r="BT542" s="132"/>
      <c r="CD542" s="132"/>
      <c r="CN542" s="132"/>
      <c r="CX542" s="132"/>
      <c r="DH542" s="132"/>
      <c r="DR542" s="132"/>
      <c r="EB542" s="132"/>
      <c r="EL542" s="132"/>
      <c r="EV542" s="132"/>
      <c r="FF542" s="132"/>
      <c r="FP542" s="132"/>
      <c r="FZ542" s="132"/>
      <c r="GJ542" s="132"/>
      <c r="GT542" s="132"/>
      <c r="HD542" s="132"/>
      <c r="HN542" s="132"/>
      <c r="HX542" s="132"/>
    </row>
    <row xmlns:x14ac="http://schemas.microsoft.com/office/spreadsheetml/2009/9/ac" r="543" s="3" customFormat="true" x14ac:dyDescent="0.25">
      <c r="A543" s="391"/>
      <c r="B543" s="132"/>
      <c r="L543" s="132"/>
      <c r="V543" s="132"/>
      <c r="AF543" s="132"/>
      <c r="AP543" s="132"/>
      <c r="AZ543" s="132"/>
      <c r="BA543" s="132"/>
      <c r="BJ543" s="132"/>
      <c r="BT543" s="132"/>
      <c r="CD543" s="132"/>
      <c r="CN543" s="132"/>
      <c r="CX543" s="132"/>
      <c r="DH543" s="132"/>
      <c r="DR543" s="132"/>
      <c r="EB543" s="132"/>
      <c r="EL543" s="132"/>
      <c r="EV543" s="132"/>
      <c r="FF543" s="132"/>
      <c r="FP543" s="132"/>
      <c r="FZ543" s="132"/>
      <c r="GJ543" s="132"/>
      <c r="GT543" s="132"/>
      <c r="HD543" s="132"/>
      <c r="HN543" s="132"/>
      <c r="HX543" s="132"/>
    </row>
    <row xmlns:x14ac="http://schemas.microsoft.com/office/spreadsheetml/2009/9/ac" r="544" s="3" customFormat="true" x14ac:dyDescent="0.25">
      <c r="A544" s="391"/>
      <c r="B544" s="132"/>
      <c r="L544" s="132"/>
      <c r="V544" s="132"/>
      <c r="AF544" s="132"/>
      <c r="AP544" s="132"/>
      <c r="AZ544" s="132"/>
      <c r="BA544" s="132"/>
      <c r="BJ544" s="132"/>
      <c r="BT544" s="132"/>
      <c r="CD544" s="132"/>
      <c r="CN544" s="132"/>
      <c r="CX544" s="132"/>
      <c r="DH544" s="132"/>
      <c r="DR544" s="132"/>
      <c r="EB544" s="132"/>
      <c r="EL544" s="132"/>
      <c r="EV544" s="132"/>
      <c r="FF544" s="132"/>
      <c r="FP544" s="132"/>
      <c r="FZ544" s="132"/>
      <c r="GJ544" s="132"/>
      <c r="GT544" s="132"/>
      <c r="HD544" s="132"/>
      <c r="HN544" s="132"/>
      <c r="HX544" s="132"/>
    </row>
    <row xmlns:x14ac="http://schemas.microsoft.com/office/spreadsheetml/2009/9/ac" r="545" s="3" customFormat="true" x14ac:dyDescent="0.25">
      <c r="A545" s="391"/>
      <c r="B545" s="132"/>
      <c r="L545" s="132"/>
      <c r="V545" s="132"/>
      <c r="AF545" s="132"/>
      <c r="AP545" s="132"/>
      <c r="AZ545" s="132"/>
      <c r="BA545" s="132"/>
      <c r="BJ545" s="132"/>
      <c r="BT545" s="132"/>
      <c r="CD545" s="132"/>
      <c r="CN545" s="132"/>
      <c r="CX545" s="132"/>
      <c r="DH545" s="132"/>
      <c r="DR545" s="132"/>
      <c r="EB545" s="132"/>
      <c r="EL545" s="132"/>
      <c r="EV545" s="132"/>
      <c r="FF545" s="132"/>
      <c r="FP545" s="132"/>
      <c r="FZ545" s="132"/>
      <c r="GJ545" s="132"/>
      <c r="GT545" s="132"/>
      <c r="HD545" s="132"/>
      <c r="HN545" s="132"/>
      <c r="HX545" s="132"/>
    </row>
    <row xmlns:x14ac="http://schemas.microsoft.com/office/spreadsheetml/2009/9/ac" r="546" s="3" customFormat="true" x14ac:dyDescent="0.25">
      <c r="A546" s="391"/>
      <c r="B546" s="132"/>
      <c r="L546" s="132"/>
      <c r="V546" s="132"/>
      <c r="AF546" s="132"/>
      <c r="AP546" s="132"/>
      <c r="AZ546" s="132"/>
      <c r="BA546" s="132"/>
      <c r="BJ546" s="132"/>
      <c r="BT546" s="132"/>
      <c r="CD546" s="132"/>
      <c r="CN546" s="132"/>
      <c r="CX546" s="132"/>
      <c r="DH546" s="132"/>
      <c r="DR546" s="132"/>
      <c r="EB546" s="132"/>
      <c r="EL546" s="132"/>
      <c r="EV546" s="132"/>
      <c r="FF546" s="132"/>
      <c r="FP546" s="132"/>
      <c r="FZ546" s="132"/>
      <c r="GJ546" s="132"/>
      <c r="GT546" s="132"/>
      <c r="HD546" s="132"/>
      <c r="HN546" s="132"/>
      <c r="HX546" s="132"/>
    </row>
    <row xmlns:x14ac="http://schemas.microsoft.com/office/spreadsheetml/2009/9/ac" r="547" s="3" customFormat="true" x14ac:dyDescent="0.25">
      <c r="A547" s="391"/>
      <c r="B547" s="132"/>
      <c r="L547" s="132"/>
      <c r="V547" s="132"/>
      <c r="AF547" s="132"/>
      <c r="AP547" s="132"/>
      <c r="AZ547" s="132"/>
      <c r="BA547" s="132"/>
      <c r="BJ547" s="132"/>
      <c r="BT547" s="132"/>
      <c r="CD547" s="132"/>
      <c r="CN547" s="132"/>
      <c r="CX547" s="132"/>
      <c r="DH547" s="132"/>
      <c r="DR547" s="132"/>
      <c r="EB547" s="132"/>
      <c r="EL547" s="132"/>
      <c r="EV547" s="132"/>
      <c r="FF547" s="132"/>
      <c r="FP547" s="132"/>
      <c r="FZ547" s="132"/>
      <c r="GJ547" s="132"/>
      <c r="GT547" s="132"/>
      <c r="HD547" s="132"/>
      <c r="HN547" s="132"/>
      <c r="HX547" s="132"/>
    </row>
    <row xmlns:x14ac="http://schemas.microsoft.com/office/spreadsheetml/2009/9/ac" r="548" s="3" customFormat="true" x14ac:dyDescent="0.25">
      <c r="A548" s="391"/>
      <c r="B548" s="132"/>
      <c r="L548" s="132"/>
      <c r="V548" s="132"/>
      <c r="AF548" s="132"/>
      <c r="AP548" s="132"/>
      <c r="AZ548" s="132"/>
      <c r="BA548" s="132"/>
      <c r="BJ548" s="132"/>
      <c r="BT548" s="132"/>
      <c r="CD548" s="132"/>
      <c r="CN548" s="132"/>
      <c r="CX548" s="132"/>
      <c r="DH548" s="132"/>
      <c r="DR548" s="132"/>
      <c r="EB548" s="132"/>
      <c r="EL548" s="132"/>
      <c r="EV548" s="132"/>
      <c r="FF548" s="132"/>
      <c r="FP548" s="132"/>
      <c r="FZ548" s="132"/>
      <c r="GJ548" s="132"/>
      <c r="GT548" s="132"/>
      <c r="HD548" s="132"/>
      <c r="HN548" s="132"/>
      <c r="HX548" s="132"/>
    </row>
    <row xmlns:x14ac="http://schemas.microsoft.com/office/spreadsheetml/2009/9/ac" r="549" s="3" customFormat="true" x14ac:dyDescent="0.25">
      <c r="A549" s="391"/>
      <c r="B549" s="132"/>
      <c r="L549" s="132"/>
      <c r="V549" s="132"/>
      <c r="AF549" s="132"/>
      <c r="AP549" s="132"/>
      <c r="AZ549" s="132"/>
      <c r="BA549" s="132"/>
      <c r="BJ549" s="132"/>
      <c r="BT549" s="132"/>
      <c r="CD549" s="132"/>
      <c r="CN549" s="132"/>
      <c r="CX549" s="132"/>
      <c r="DH549" s="132"/>
      <c r="DR549" s="132"/>
      <c r="EB549" s="132"/>
      <c r="EL549" s="132"/>
      <c r="EV549" s="132"/>
      <c r="FF549" s="132"/>
      <c r="FP549" s="132"/>
      <c r="FZ549" s="132"/>
      <c r="GJ549" s="132"/>
      <c r="GT549" s="132"/>
      <c r="HD549" s="132"/>
      <c r="HN549" s="132"/>
      <c r="HX549" s="132"/>
    </row>
    <row xmlns:x14ac="http://schemas.microsoft.com/office/spreadsheetml/2009/9/ac" r="550" s="3" customFormat="true" x14ac:dyDescent="0.25">
      <c r="A550" s="391"/>
      <c r="B550" s="132"/>
      <c r="L550" s="132"/>
      <c r="V550" s="132"/>
      <c r="AF550" s="132"/>
      <c r="AP550" s="132"/>
      <c r="AZ550" s="132"/>
      <c r="BA550" s="132"/>
      <c r="BJ550" s="132"/>
      <c r="BT550" s="132"/>
      <c r="CD550" s="132"/>
      <c r="CN550" s="132"/>
      <c r="CX550" s="132"/>
      <c r="DH550" s="132"/>
      <c r="DR550" s="132"/>
      <c r="EB550" s="132"/>
      <c r="EL550" s="132"/>
      <c r="EV550" s="132"/>
      <c r="FF550" s="132"/>
      <c r="FP550" s="132"/>
      <c r="FZ550" s="132"/>
      <c r="GJ550" s="132"/>
      <c r="GT550" s="132"/>
      <c r="HD550" s="132"/>
      <c r="HN550" s="132"/>
      <c r="HX550" s="132"/>
    </row>
    <row xmlns:x14ac="http://schemas.microsoft.com/office/spreadsheetml/2009/9/ac" r="551" s="3" customFormat="true" x14ac:dyDescent="0.25">
      <c r="A551" s="391"/>
      <c r="B551" s="132"/>
      <c r="L551" s="132"/>
      <c r="V551" s="132"/>
      <c r="AF551" s="132"/>
      <c r="AP551" s="132"/>
      <c r="AZ551" s="132"/>
      <c r="BA551" s="132"/>
      <c r="BJ551" s="132"/>
      <c r="BT551" s="132"/>
      <c r="CD551" s="132"/>
      <c r="CN551" s="132"/>
      <c r="CX551" s="132"/>
      <c r="DH551" s="132"/>
      <c r="DR551" s="132"/>
      <c r="EB551" s="132"/>
      <c r="EL551" s="132"/>
      <c r="EV551" s="132"/>
      <c r="FF551" s="132"/>
      <c r="FP551" s="132"/>
      <c r="FZ551" s="132"/>
      <c r="GJ551" s="132"/>
      <c r="GT551" s="132"/>
      <c r="HD551" s="132"/>
      <c r="HN551" s="132"/>
      <c r="HX551" s="132"/>
    </row>
    <row xmlns:x14ac="http://schemas.microsoft.com/office/spreadsheetml/2009/9/ac" r="552" s="3" customFormat="true" x14ac:dyDescent="0.25">
      <c r="A552" s="391"/>
      <c r="B552" s="132"/>
      <c r="L552" s="132"/>
      <c r="V552" s="132"/>
      <c r="AF552" s="132"/>
      <c r="AP552" s="132"/>
      <c r="AZ552" s="132"/>
      <c r="BA552" s="132"/>
      <c r="BJ552" s="132"/>
      <c r="BT552" s="132"/>
      <c r="CD552" s="132"/>
      <c r="CN552" s="132"/>
      <c r="CX552" s="132"/>
      <c r="DH552" s="132"/>
      <c r="DR552" s="132"/>
      <c r="EB552" s="132"/>
      <c r="EL552" s="132"/>
      <c r="EV552" s="132"/>
      <c r="FF552" s="132"/>
      <c r="FP552" s="132"/>
      <c r="FZ552" s="132"/>
      <c r="GJ552" s="132"/>
      <c r="GT552" s="132"/>
      <c r="HD552" s="132"/>
      <c r="HN552" s="132"/>
      <c r="HX552" s="132"/>
    </row>
    <row xmlns:x14ac="http://schemas.microsoft.com/office/spreadsheetml/2009/9/ac" r="553" s="3" customFormat="true" x14ac:dyDescent="0.25">
      <c r="A553" s="391"/>
      <c r="B553" s="132"/>
      <c r="L553" s="132"/>
      <c r="V553" s="132"/>
      <c r="AF553" s="132"/>
      <c r="AP553" s="132"/>
      <c r="AZ553" s="132"/>
      <c r="BA553" s="132"/>
      <c r="BJ553" s="132"/>
      <c r="BT553" s="132"/>
      <c r="CD553" s="132"/>
      <c r="CN553" s="132"/>
      <c r="CX553" s="132"/>
      <c r="DH553" s="132"/>
      <c r="DR553" s="132"/>
      <c r="EB553" s="132"/>
      <c r="EL553" s="132"/>
      <c r="EV553" s="132"/>
      <c r="FF553" s="132"/>
      <c r="FP553" s="132"/>
      <c r="FZ553" s="132"/>
      <c r="GJ553" s="132"/>
      <c r="GT553" s="132"/>
      <c r="HD553" s="132"/>
      <c r="HN553" s="132"/>
      <c r="HX553" s="132"/>
    </row>
    <row xmlns:x14ac="http://schemas.microsoft.com/office/spreadsheetml/2009/9/ac" r="554" s="3" customFormat="true" x14ac:dyDescent="0.25">
      <c r="A554" s="391"/>
      <c r="B554" s="132"/>
      <c r="L554" s="132"/>
      <c r="V554" s="132"/>
      <c r="AF554" s="132"/>
      <c r="AP554" s="132"/>
      <c r="AZ554" s="132"/>
      <c r="BA554" s="132"/>
      <c r="BJ554" s="132"/>
      <c r="BT554" s="132"/>
      <c r="CD554" s="132"/>
      <c r="CN554" s="132"/>
      <c r="CX554" s="132"/>
      <c r="DH554" s="132"/>
      <c r="DR554" s="132"/>
      <c r="EB554" s="132"/>
      <c r="EL554" s="132"/>
      <c r="EV554" s="132"/>
      <c r="FF554" s="132"/>
      <c r="FP554" s="132"/>
      <c r="FZ554" s="132"/>
      <c r="GJ554" s="132"/>
      <c r="GT554" s="132"/>
      <c r="HD554" s="132"/>
      <c r="HN554" s="132"/>
      <c r="HX554" s="132"/>
    </row>
    <row xmlns:x14ac="http://schemas.microsoft.com/office/spreadsheetml/2009/9/ac" r="555" s="3" customFormat="true" x14ac:dyDescent="0.25">
      <c r="A555" s="391"/>
      <c r="B555" s="132"/>
      <c r="L555" s="132"/>
      <c r="V555" s="132"/>
      <c r="AF555" s="132"/>
      <c r="AP555" s="132"/>
      <c r="AZ555" s="132"/>
      <c r="BA555" s="132"/>
      <c r="BJ555" s="132"/>
      <c r="BT555" s="132"/>
      <c r="CD555" s="132"/>
      <c r="CN555" s="132"/>
      <c r="CX555" s="132"/>
      <c r="DH555" s="132"/>
      <c r="DR555" s="132"/>
      <c r="EB555" s="132"/>
      <c r="EL555" s="132"/>
      <c r="EV555" s="132"/>
      <c r="FF555" s="132"/>
      <c r="FP555" s="132"/>
      <c r="FZ555" s="132"/>
      <c r="GJ555" s="132"/>
      <c r="GT555" s="132"/>
      <c r="HD555" s="132"/>
      <c r="HN555" s="132"/>
      <c r="HX555" s="132"/>
    </row>
    <row xmlns:x14ac="http://schemas.microsoft.com/office/spreadsheetml/2009/9/ac" r="556" s="3" customFormat="true" x14ac:dyDescent="0.25">
      <c r="A556" s="391"/>
      <c r="B556" s="132"/>
      <c r="L556" s="132"/>
      <c r="V556" s="132"/>
      <c r="AF556" s="132"/>
      <c r="AP556" s="132"/>
      <c r="AZ556" s="132"/>
      <c r="BA556" s="132"/>
      <c r="BJ556" s="132"/>
      <c r="BT556" s="132"/>
      <c r="CD556" s="132"/>
      <c r="CN556" s="132"/>
      <c r="CX556" s="132"/>
      <c r="DH556" s="132"/>
      <c r="DR556" s="132"/>
      <c r="EB556" s="132"/>
      <c r="EL556" s="132"/>
      <c r="EV556" s="132"/>
      <c r="FF556" s="132"/>
      <c r="FP556" s="132"/>
      <c r="FZ556" s="132"/>
      <c r="GJ556" s="132"/>
      <c r="GT556" s="132"/>
      <c r="HD556" s="132"/>
      <c r="HN556" s="132"/>
      <c r="HX556" s="132"/>
    </row>
    <row xmlns:x14ac="http://schemas.microsoft.com/office/spreadsheetml/2009/9/ac" r="557" s="3" customFormat="true" x14ac:dyDescent="0.25">
      <c r="A557" s="391"/>
      <c r="B557" s="132"/>
      <c r="L557" s="132"/>
      <c r="V557" s="132"/>
      <c r="AF557" s="132"/>
      <c r="AP557" s="132"/>
      <c r="AZ557" s="132"/>
      <c r="BA557" s="132"/>
      <c r="BJ557" s="132"/>
      <c r="BT557" s="132"/>
      <c r="CD557" s="132"/>
      <c r="CN557" s="132"/>
      <c r="CX557" s="132"/>
      <c r="DH557" s="132"/>
      <c r="DR557" s="132"/>
      <c r="EB557" s="132"/>
      <c r="EL557" s="132"/>
      <c r="EV557" s="132"/>
      <c r="FF557" s="132"/>
      <c r="FP557" s="132"/>
      <c r="FZ557" s="132"/>
      <c r="GJ557" s="132"/>
      <c r="GT557" s="132"/>
      <c r="HD557" s="132"/>
      <c r="HN557" s="132"/>
      <c r="HX557" s="132"/>
    </row>
    <row xmlns:x14ac="http://schemas.microsoft.com/office/spreadsheetml/2009/9/ac" r="558" s="3" customFormat="true" x14ac:dyDescent="0.25">
      <c r="A558" s="391"/>
      <c r="B558" s="132"/>
      <c r="L558" s="132"/>
      <c r="V558" s="132"/>
      <c r="AF558" s="132"/>
      <c r="AP558" s="132"/>
      <c r="AZ558" s="132"/>
      <c r="BA558" s="132"/>
      <c r="BJ558" s="132"/>
      <c r="BT558" s="132"/>
      <c r="CD558" s="132"/>
      <c r="CN558" s="132"/>
      <c r="CX558" s="132"/>
      <c r="DH558" s="132"/>
      <c r="DR558" s="132"/>
      <c r="EB558" s="132"/>
      <c r="EL558" s="132"/>
      <c r="EV558" s="132"/>
      <c r="FF558" s="132"/>
      <c r="FP558" s="132"/>
      <c r="FZ558" s="132"/>
      <c r="GJ558" s="132"/>
      <c r="GT558" s="132"/>
      <c r="HD558" s="132"/>
      <c r="HN558" s="132"/>
      <c r="HX558" s="132"/>
    </row>
    <row xmlns:x14ac="http://schemas.microsoft.com/office/spreadsheetml/2009/9/ac" r="559" s="3" customFormat="true" x14ac:dyDescent="0.25">
      <c r="A559" s="391"/>
      <c r="B559" s="132"/>
      <c r="L559" s="132"/>
      <c r="V559" s="132"/>
      <c r="AF559" s="132"/>
      <c r="AP559" s="132"/>
      <c r="AZ559" s="132"/>
      <c r="BA559" s="132"/>
      <c r="BJ559" s="132"/>
      <c r="BT559" s="132"/>
      <c r="CD559" s="132"/>
      <c r="CN559" s="132"/>
      <c r="CX559" s="132"/>
      <c r="DH559" s="132"/>
      <c r="DR559" s="132"/>
      <c r="EB559" s="132"/>
      <c r="EL559" s="132"/>
      <c r="EV559" s="132"/>
      <c r="FF559" s="132"/>
      <c r="FP559" s="132"/>
      <c r="FZ559" s="132"/>
      <c r="GJ559" s="132"/>
      <c r="GT559" s="132"/>
      <c r="HD559" s="132"/>
      <c r="HN559" s="132"/>
      <c r="HX559" s="132"/>
    </row>
    <row xmlns:x14ac="http://schemas.microsoft.com/office/spreadsheetml/2009/9/ac" r="560" s="3" customFormat="true" x14ac:dyDescent="0.25">
      <c r="A560" s="391"/>
      <c r="B560" s="132"/>
      <c r="L560" s="132"/>
      <c r="V560" s="132"/>
      <c r="AF560" s="132"/>
      <c r="AP560" s="132"/>
      <c r="AZ560" s="132"/>
      <c r="BA560" s="132"/>
      <c r="BJ560" s="132"/>
      <c r="BT560" s="132"/>
      <c r="CD560" s="132"/>
      <c r="CN560" s="132"/>
      <c r="CX560" s="132"/>
      <c r="DH560" s="132"/>
      <c r="DR560" s="132"/>
      <c r="EB560" s="132"/>
      <c r="EL560" s="132"/>
      <c r="EV560" s="132"/>
      <c r="FF560" s="132"/>
      <c r="FP560" s="132"/>
      <c r="FZ560" s="132"/>
      <c r="GJ560" s="132"/>
      <c r="GT560" s="132"/>
      <c r="HD560" s="132"/>
      <c r="HN560" s="132"/>
      <c r="HX560" s="132"/>
    </row>
    <row xmlns:x14ac="http://schemas.microsoft.com/office/spreadsheetml/2009/9/ac" r="561" s="3" customFormat="true" x14ac:dyDescent="0.25">
      <c r="A561" s="391"/>
      <c r="B561" s="132"/>
      <c r="L561" s="132"/>
      <c r="V561" s="132"/>
      <c r="AF561" s="132"/>
      <c r="AP561" s="132"/>
      <c r="AZ561" s="132"/>
      <c r="BA561" s="132"/>
      <c r="BJ561" s="132"/>
      <c r="BT561" s="132"/>
      <c r="CD561" s="132"/>
      <c r="CN561" s="132"/>
      <c r="CX561" s="132"/>
      <c r="DH561" s="132"/>
      <c r="DR561" s="132"/>
      <c r="EB561" s="132"/>
      <c r="EL561" s="132"/>
      <c r="EV561" s="132"/>
      <c r="FF561" s="132"/>
      <c r="FP561" s="132"/>
      <c r="FZ561" s="132"/>
      <c r="GJ561" s="132"/>
      <c r="GT561" s="132"/>
      <c r="HD561" s="132"/>
      <c r="HN561" s="132"/>
      <c r="HX561" s="132"/>
    </row>
    <row xmlns:x14ac="http://schemas.microsoft.com/office/spreadsheetml/2009/9/ac" r="562" s="3" customFormat="true" x14ac:dyDescent="0.25">
      <c r="A562" s="391"/>
      <c r="B562" s="132"/>
      <c r="L562" s="132"/>
      <c r="V562" s="132"/>
      <c r="AF562" s="132"/>
      <c r="AP562" s="132"/>
      <c r="AZ562" s="132"/>
      <c r="BA562" s="132"/>
      <c r="BJ562" s="132"/>
      <c r="BT562" s="132"/>
      <c r="CD562" s="132"/>
      <c r="CN562" s="132"/>
      <c r="CX562" s="132"/>
      <c r="DH562" s="132"/>
      <c r="DR562" s="132"/>
      <c r="EB562" s="132"/>
      <c r="EL562" s="132"/>
      <c r="EV562" s="132"/>
      <c r="FF562" s="132"/>
      <c r="FP562" s="132"/>
      <c r="FZ562" s="132"/>
      <c r="GJ562" s="132"/>
      <c r="GT562" s="132"/>
      <c r="HD562" s="132"/>
      <c r="HN562" s="132"/>
      <c r="HX562" s="132"/>
    </row>
    <row xmlns:x14ac="http://schemas.microsoft.com/office/spreadsheetml/2009/9/ac" r="563" s="3" customFormat="true" x14ac:dyDescent="0.25">
      <c r="A563" s="391"/>
      <c r="B563" s="132"/>
      <c r="L563" s="132"/>
      <c r="V563" s="132"/>
      <c r="AF563" s="132"/>
      <c r="AP563" s="132"/>
      <c r="AZ563" s="132"/>
      <c r="BA563" s="132"/>
      <c r="BJ563" s="132"/>
      <c r="BT563" s="132"/>
      <c r="CD563" s="132"/>
      <c r="CN563" s="132"/>
      <c r="CX563" s="132"/>
      <c r="DH563" s="132"/>
      <c r="DR563" s="132"/>
      <c r="EB563" s="132"/>
      <c r="EL563" s="132"/>
      <c r="EV563" s="132"/>
      <c r="FF563" s="132"/>
      <c r="FP563" s="132"/>
      <c r="FZ563" s="132"/>
      <c r="GJ563" s="132"/>
      <c r="GT563" s="132"/>
      <c r="HD563" s="132"/>
      <c r="HN563" s="132"/>
      <c r="HX563" s="132"/>
    </row>
    <row xmlns:x14ac="http://schemas.microsoft.com/office/spreadsheetml/2009/9/ac" r="564" s="3" customFormat="true" x14ac:dyDescent="0.25">
      <c r="A564" s="391"/>
      <c r="B564" s="132"/>
      <c r="L564" s="132"/>
      <c r="V564" s="132"/>
      <c r="AF564" s="132"/>
      <c r="AP564" s="132"/>
      <c r="AZ564" s="132"/>
      <c r="BA564" s="132"/>
      <c r="BJ564" s="132"/>
      <c r="BT564" s="132"/>
      <c r="CD564" s="132"/>
      <c r="CN564" s="132"/>
      <c r="CX564" s="132"/>
      <c r="DH564" s="132"/>
      <c r="DR564" s="132"/>
      <c r="EB564" s="132"/>
      <c r="EL564" s="132"/>
      <c r="EV564" s="132"/>
      <c r="FF564" s="132"/>
      <c r="FP564" s="132"/>
      <c r="FZ564" s="132"/>
      <c r="GJ564" s="132"/>
      <c r="GT564" s="132"/>
      <c r="HD564" s="132"/>
      <c r="HN564" s="132"/>
      <c r="HX564" s="132"/>
    </row>
    <row xmlns:x14ac="http://schemas.microsoft.com/office/spreadsheetml/2009/9/ac" r="565" s="3" customFormat="true" x14ac:dyDescent="0.25">
      <c r="A565" s="391"/>
      <c r="B565" s="132"/>
      <c r="L565" s="132"/>
      <c r="V565" s="132"/>
      <c r="AF565" s="132"/>
      <c r="AP565" s="132"/>
      <c r="AZ565" s="132"/>
      <c r="BA565" s="132"/>
      <c r="BJ565" s="132"/>
      <c r="BT565" s="132"/>
      <c r="CD565" s="132"/>
      <c r="CN565" s="132"/>
      <c r="CX565" s="132"/>
      <c r="DH565" s="132"/>
      <c r="DR565" s="132"/>
      <c r="EB565" s="132"/>
      <c r="EL565" s="132"/>
      <c r="EV565" s="132"/>
      <c r="FF565" s="132"/>
      <c r="FP565" s="132"/>
      <c r="FZ565" s="132"/>
      <c r="GJ565" s="132"/>
      <c r="GT565" s="132"/>
      <c r="HD565" s="132"/>
      <c r="HN565" s="132"/>
      <c r="HX565" s="132"/>
    </row>
    <row xmlns:x14ac="http://schemas.microsoft.com/office/spreadsheetml/2009/9/ac" r="566" s="3" customFormat="true" x14ac:dyDescent="0.25">
      <c r="A566" s="391"/>
      <c r="B566" s="132"/>
      <c r="L566" s="132"/>
      <c r="V566" s="132"/>
      <c r="AF566" s="132"/>
      <c r="AP566" s="132"/>
      <c r="AZ566" s="132"/>
      <c r="BA566" s="132"/>
      <c r="BJ566" s="132"/>
      <c r="BT566" s="132"/>
      <c r="CD566" s="132"/>
      <c r="CN566" s="132"/>
      <c r="CX566" s="132"/>
      <c r="DH566" s="132"/>
      <c r="DR566" s="132"/>
      <c r="EB566" s="132"/>
      <c r="EL566" s="132"/>
      <c r="EV566" s="132"/>
      <c r="FF566" s="132"/>
      <c r="FP566" s="132"/>
      <c r="FZ566" s="132"/>
      <c r="GJ566" s="132"/>
      <c r="GT566" s="132"/>
      <c r="HD566" s="132"/>
      <c r="HN566" s="132"/>
      <c r="HX566" s="132"/>
    </row>
    <row xmlns:x14ac="http://schemas.microsoft.com/office/spreadsheetml/2009/9/ac" r="567" s="3" customFormat="true" x14ac:dyDescent="0.25">
      <c r="A567" s="391"/>
      <c r="B567" s="132"/>
      <c r="L567" s="132"/>
      <c r="V567" s="132"/>
      <c r="AF567" s="132"/>
      <c r="AP567" s="132"/>
      <c r="AZ567" s="132"/>
      <c r="BA567" s="132"/>
      <c r="BJ567" s="132"/>
      <c r="BT567" s="132"/>
      <c r="CD567" s="132"/>
      <c r="CN567" s="132"/>
      <c r="CX567" s="132"/>
      <c r="DH567" s="132"/>
      <c r="DR567" s="132"/>
      <c r="EB567" s="132"/>
      <c r="EL567" s="132"/>
      <c r="EV567" s="132"/>
      <c r="FF567" s="132"/>
      <c r="FP567" s="132"/>
      <c r="FZ567" s="132"/>
      <c r="GJ567" s="132"/>
      <c r="GT567" s="132"/>
      <c r="HD567" s="132"/>
      <c r="HN567" s="132"/>
      <c r="HX567" s="132"/>
    </row>
    <row xmlns:x14ac="http://schemas.microsoft.com/office/spreadsheetml/2009/9/ac" r="568" s="3" customFormat="true" x14ac:dyDescent="0.25">
      <c r="A568" s="391"/>
      <c r="B568" s="132"/>
      <c r="L568" s="132"/>
      <c r="V568" s="132"/>
      <c r="AF568" s="132"/>
      <c r="AP568" s="132"/>
      <c r="AZ568" s="132"/>
      <c r="BA568" s="132"/>
      <c r="BJ568" s="132"/>
      <c r="BT568" s="132"/>
      <c r="CD568" s="132"/>
      <c r="CN568" s="132"/>
      <c r="CX568" s="132"/>
      <c r="DH568" s="132"/>
      <c r="DR568" s="132"/>
      <c r="EB568" s="132"/>
      <c r="EL568" s="132"/>
      <c r="EV568" s="132"/>
      <c r="FF568" s="132"/>
      <c r="FP568" s="132"/>
      <c r="FZ568" s="132"/>
      <c r="GJ568" s="132"/>
      <c r="GT568" s="132"/>
      <c r="HD568" s="132"/>
      <c r="HN568" s="132"/>
      <c r="HX568" s="132"/>
    </row>
    <row xmlns:x14ac="http://schemas.microsoft.com/office/spreadsheetml/2009/9/ac" r="569" s="3" customFormat="true" x14ac:dyDescent="0.25">
      <c r="A569" s="391"/>
      <c r="B569" s="132"/>
      <c r="L569" s="132"/>
      <c r="V569" s="132"/>
      <c r="AF569" s="132"/>
      <c r="AP569" s="132"/>
      <c r="AZ569" s="132"/>
      <c r="BA569" s="132"/>
      <c r="BJ569" s="132"/>
      <c r="BT569" s="132"/>
      <c r="CD569" s="132"/>
      <c r="CN569" s="132"/>
      <c r="CX569" s="132"/>
      <c r="DH569" s="132"/>
      <c r="DR569" s="132"/>
      <c r="EB569" s="132"/>
      <c r="EL569" s="132"/>
      <c r="EV569" s="132"/>
      <c r="FF569" s="132"/>
      <c r="FP569" s="132"/>
      <c r="FZ569" s="132"/>
      <c r="GJ569" s="132"/>
      <c r="GT569" s="132"/>
      <c r="HD569" s="132"/>
      <c r="HN569" s="132"/>
      <c r="HX569" s="132"/>
    </row>
    <row xmlns:x14ac="http://schemas.microsoft.com/office/spreadsheetml/2009/9/ac" r="570" s="3" customFormat="true" x14ac:dyDescent="0.25">
      <c r="A570" s="391"/>
      <c r="B570" s="132"/>
      <c r="L570" s="132"/>
      <c r="V570" s="132"/>
      <c r="AF570" s="132"/>
      <c r="AP570" s="132"/>
      <c r="AZ570" s="132"/>
      <c r="BA570" s="132"/>
      <c r="BJ570" s="132"/>
      <c r="BT570" s="132"/>
      <c r="CD570" s="132"/>
      <c r="CN570" s="132"/>
      <c r="CX570" s="132"/>
      <c r="DH570" s="132"/>
      <c r="DR570" s="132"/>
      <c r="EB570" s="132"/>
      <c r="EL570" s="132"/>
      <c r="EV570" s="132"/>
      <c r="FF570" s="132"/>
      <c r="FP570" s="132"/>
      <c r="FZ570" s="132"/>
      <c r="GJ570" s="132"/>
      <c r="GT570" s="132"/>
      <c r="HD570" s="132"/>
      <c r="HN570" s="132"/>
      <c r="HX570" s="132"/>
    </row>
    <row xmlns:x14ac="http://schemas.microsoft.com/office/spreadsheetml/2009/9/ac" r="571" s="3" customFormat="true" x14ac:dyDescent="0.25">
      <c r="A571" s="391"/>
      <c r="B571" s="132"/>
      <c r="L571" s="132"/>
      <c r="V571" s="132"/>
      <c r="AF571" s="132"/>
      <c r="AP571" s="132"/>
      <c r="AZ571" s="132"/>
      <c r="BA571" s="132"/>
      <c r="BJ571" s="132"/>
      <c r="BT571" s="132"/>
      <c r="CD571" s="132"/>
      <c r="CN571" s="132"/>
      <c r="CX571" s="132"/>
      <c r="DH571" s="132"/>
      <c r="DR571" s="132"/>
      <c r="EB571" s="132"/>
      <c r="EL571" s="132"/>
      <c r="EV571" s="132"/>
      <c r="FF571" s="132"/>
      <c r="FP571" s="132"/>
      <c r="FZ571" s="132"/>
      <c r="GJ571" s="132"/>
      <c r="GT571" s="132"/>
      <c r="HD571" s="132"/>
      <c r="HN571" s="132"/>
      <c r="HX571" s="132"/>
    </row>
    <row xmlns:x14ac="http://schemas.microsoft.com/office/spreadsheetml/2009/9/ac" r="572" s="3" customFormat="true" x14ac:dyDescent="0.25">
      <c r="A572" s="391"/>
      <c r="B572" s="132"/>
      <c r="L572" s="132"/>
      <c r="V572" s="132"/>
      <c r="AF572" s="132"/>
      <c r="AP572" s="132"/>
      <c r="AZ572" s="132"/>
      <c r="BA572" s="132"/>
      <c r="BJ572" s="132"/>
      <c r="BT572" s="132"/>
      <c r="CD572" s="132"/>
      <c r="CN572" s="132"/>
      <c r="CX572" s="132"/>
      <c r="DH572" s="132"/>
      <c r="DR572" s="132"/>
      <c r="EB572" s="132"/>
      <c r="EL572" s="132"/>
      <c r="EV572" s="132"/>
      <c r="FF572" s="132"/>
      <c r="FP572" s="132"/>
      <c r="FZ572" s="132"/>
      <c r="GJ572" s="132"/>
      <c r="GT572" s="132"/>
      <c r="HD572" s="132"/>
      <c r="HN572" s="132"/>
      <c r="HX572" s="132"/>
    </row>
    <row xmlns:x14ac="http://schemas.microsoft.com/office/spreadsheetml/2009/9/ac" r="573" s="3" customFormat="true" x14ac:dyDescent="0.25">
      <c r="A573" s="391"/>
      <c r="B573" s="132"/>
      <c r="L573" s="132"/>
      <c r="V573" s="132"/>
      <c r="AF573" s="132"/>
      <c r="AP573" s="132"/>
      <c r="AZ573" s="132"/>
      <c r="BA573" s="132"/>
      <c r="BJ573" s="132"/>
      <c r="BT573" s="132"/>
      <c r="CD573" s="132"/>
      <c r="CN573" s="132"/>
      <c r="CX573" s="132"/>
      <c r="DH573" s="132"/>
      <c r="DR573" s="132"/>
      <c r="EB573" s="132"/>
      <c r="EL573" s="132"/>
      <c r="EV573" s="132"/>
      <c r="FF573" s="132"/>
      <c r="FP573" s="132"/>
      <c r="FZ573" s="132"/>
      <c r="GJ573" s="132"/>
      <c r="GT573" s="132"/>
      <c r="HD573" s="132"/>
      <c r="HN573" s="132"/>
      <c r="HX573" s="132"/>
    </row>
    <row xmlns:x14ac="http://schemas.microsoft.com/office/spreadsheetml/2009/9/ac" r="574" s="3" customFormat="true" x14ac:dyDescent="0.25">
      <c r="A574" s="391"/>
      <c r="B574" s="132"/>
      <c r="L574" s="132"/>
      <c r="V574" s="132"/>
      <c r="AF574" s="132"/>
      <c r="AP574" s="132"/>
      <c r="AZ574" s="132"/>
      <c r="BA574" s="132"/>
      <c r="BJ574" s="132"/>
      <c r="BT574" s="132"/>
      <c r="CD574" s="132"/>
      <c r="CN574" s="132"/>
      <c r="CX574" s="132"/>
      <c r="DH574" s="132"/>
      <c r="DR574" s="132"/>
      <c r="EB574" s="132"/>
      <c r="EL574" s="132"/>
      <c r="EV574" s="132"/>
      <c r="FF574" s="132"/>
      <c r="FP574" s="132"/>
      <c r="FZ574" s="132"/>
      <c r="GJ574" s="132"/>
      <c r="GT574" s="132"/>
      <c r="HD574" s="132"/>
      <c r="HN574" s="132"/>
      <c r="HX574" s="132"/>
    </row>
    <row xmlns:x14ac="http://schemas.microsoft.com/office/spreadsheetml/2009/9/ac" r="575" s="3" customFormat="true" x14ac:dyDescent="0.25">
      <c r="A575" s="391"/>
      <c r="B575" s="132"/>
      <c r="L575" s="132"/>
      <c r="V575" s="132"/>
      <c r="AF575" s="132"/>
      <c r="AP575" s="132"/>
      <c r="AZ575" s="132"/>
      <c r="BA575" s="132"/>
      <c r="BJ575" s="132"/>
      <c r="BT575" s="132"/>
      <c r="CD575" s="132"/>
      <c r="CN575" s="132"/>
      <c r="CX575" s="132"/>
      <c r="DH575" s="132"/>
      <c r="DR575" s="132"/>
      <c r="EB575" s="132"/>
      <c r="EL575" s="132"/>
      <c r="EV575" s="132"/>
      <c r="FF575" s="132"/>
      <c r="FP575" s="132"/>
      <c r="FZ575" s="132"/>
      <c r="GJ575" s="132"/>
      <c r="GT575" s="132"/>
      <c r="HD575" s="132"/>
      <c r="HN575" s="132"/>
      <c r="HX575" s="132"/>
    </row>
    <row xmlns:x14ac="http://schemas.microsoft.com/office/spreadsheetml/2009/9/ac" r="576" s="3" customFormat="true" x14ac:dyDescent="0.25">
      <c r="A576" s="391"/>
      <c r="B576" s="132"/>
      <c r="L576" s="132"/>
      <c r="V576" s="132"/>
      <c r="AF576" s="132"/>
      <c r="AP576" s="132"/>
      <c r="AZ576" s="132"/>
      <c r="BA576" s="132"/>
      <c r="BJ576" s="132"/>
      <c r="BT576" s="132"/>
      <c r="CD576" s="132"/>
      <c r="CN576" s="132"/>
      <c r="CX576" s="132"/>
      <c r="DH576" s="132"/>
      <c r="DR576" s="132"/>
      <c r="EB576" s="132"/>
      <c r="EL576" s="132"/>
      <c r="EV576" s="132"/>
      <c r="FF576" s="132"/>
      <c r="FP576" s="132"/>
      <c r="FZ576" s="132"/>
      <c r="GJ576" s="132"/>
      <c r="GT576" s="132"/>
      <c r="HD576" s="132"/>
      <c r="HN576" s="132"/>
      <c r="HX576" s="132"/>
    </row>
    <row xmlns:x14ac="http://schemas.microsoft.com/office/spreadsheetml/2009/9/ac" r="577" s="3" customFormat="true" x14ac:dyDescent="0.25">
      <c r="A577" s="391"/>
      <c r="B577" s="132"/>
      <c r="L577" s="132"/>
      <c r="V577" s="132"/>
      <c r="AF577" s="132"/>
      <c r="AP577" s="132"/>
      <c r="AZ577" s="132"/>
      <c r="BA577" s="132"/>
      <c r="BJ577" s="132"/>
      <c r="BT577" s="132"/>
      <c r="CD577" s="132"/>
      <c r="CN577" s="132"/>
      <c r="CX577" s="132"/>
      <c r="DH577" s="132"/>
      <c r="DR577" s="132"/>
      <c r="EB577" s="132"/>
      <c r="EL577" s="132"/>
      <c r="EV577" s="132"/>
      <c r="FF577" s="132"/>
      <c r="FP577" s="132"/>
      <c r="FZ577" s="132"/>
      <c r="GJ577" s="132"/>
      <c r="GT577" s="132"/>
      <c r="HD577" s="132"/>
      <c r="HN577" s="132"/>
      <c r="HX577" s="132"/>
    </row>
    <row xmlns:x14ac="http://schemas.microsoft.com/office/spreadsheetml/2009/9/ac" r="578" s="3" customFormat="true" x14ac:dyDescent="0.25">
      <c r="A578" s="391"/>
      <c r="B578" s="132"/>
      <c r="L578" s="132"/>
      <c r="V578" s="132"/>
      <c r="AF578" s="132"/>
      <c r="AP578" s="132"/>
      <c r="AZ578" s="132"/>
      <c r="BA578" s="132"/>
      <c r="BJ578" s="132"/>
      <c r="BT578" s="132"/>
      <c r="CD578" s="132"/>
      <c r="CN578" s="132"/>
      <c r="CX578" s="132"/>
      <c r="DH578" s="132"/>
      <c r="DR578" s="132"/>
      <c r="EB578" s="132"/>
      <c r="EL578" s="132"/>
      <c r="EV578" s="132"/>
      <c r="FF578" s="132"/>
      <c r="FP578" s="132"/>
      <c r="FZ578" s="132"/>
      <c r="GJ578" s="132"/>
      <c r="GT578" s="132"/>
      <c r="HD578" s="132"/>
      <c r="HN578" s="132"/>
      <c r="HX578" s="132"/>
    </row>
    <row xmlns:x14ac="http://schemas.microsoft.com/office/spreadsheetml/2009/9/ac" r="579" s="3" customFormat="true" x14ac:dyDescent="0.25">
      <c r="A579" s="391"/>
      <c r="B579" s="132"/>
      <c r="L579" s="132"/>
      <c r="V579" s="132"/>
      <c r="AF579" s="132"/>
      <c r="AP579" s="132"/>
      <c r="AZ579" s="132"/>
      <c r="BA579" s="132"/>
      <c r="BJ579" s="132"/>
      <c r="BT579" s="132"/>
      <c r="CD579" s="132"/>
      <c r="CN579" s="132"/>
      <c r="CX579" s="132"/>
      <c r="DH579" s="132"/>
      <c r="DR579" s="132"/>
      <c r="EB579" s="132"/>
      <c r="EL579" s="132"/>
      <c r="EV579" s="132"/>
      <c r="FF579" s="132"/>
      <c r="FP579" s="132"/>
      <c r="FZ579" s="132"/>
      <c r="GJ579" s="132"/>
      <c r="GT579" s="132"/>
      <c r="HD579" s="132"/>
      <c r="HN579" s="132"/>
      <c r="HX579" s="132"/>
    </row>
    <row xmlns:x14ac="http://schemas.microsoft.com/office/spreadsheetml/2009/9/ac" r="580" s="3" customFormat="true" x14ac:dyDescent="0.25">
      <c r="A580" s="391"/>
      <c r="B580" s="132"/>
      <c r="L580" s="132"/>
      <c r="V580" s="132"/>
      <c r="AF580" s="132"/>
      <c r="AP580" s="132"/>
      <c r="AZ580" s="132"/>
      <c r="BA580" s="132"/>
      <c r="BJ580" s="132"/>
      <c r="BT580" s="132"/>
      <c r="CD580" s="132"/>
      <c r="CN580" s="132"/>
      <c r="CX580" s="132"/>
      <c r="DH580" s="132"/>
      <c r="DR580" s="132"/>
      <c r="EB580" s="132"/>
      <c r="EL580" s="132"/>
      <c r="EV580" s="132"/>
      <c r="FF580" s="132"/>
      <c r="FP580" s="132"/>
      <c r="FZ580" s="132"/>
      <c r="GJ580" s="132"/>
      <c r="GT580" s="132"/>
      <c r="HD580" s="132"/>
      <c r="HN580" s="132"/>
      <c r="HX580" s="132"/>
    </row>
    <row xmlns:x14ac="http://schemas.microsoft.com/office/spreadsheetml/2009/9/ac" r="581" s="3" customFormat="true" x14ac:dyDescent="0.25">
      <c r="A581" s="391"/>
      <c r="B581" s="132"/>
      <c r="L581" s="132"/>
      <c r="V581" s="132"/>
      <c r="AF581" s="132"/>
      <c r="AP581" s="132"/>
      <c r="AZ581" s="132"/>
      <c r="BA581" s="132"/>
      <c r="BJ581" s="132"/>
      <c r="BT581" s="132"/>
      <c r="CD581" s="132"/>
      <c r="CN581" s="132"/>
      <c r="CX581" s="132"/>
      <c r="DH581" s="132"/>
      <c r="DR581" s="132"/>
      <c r="EB581" s="132"/>
      <c r="EL581" s="132"/>
      <c r="EV581" s="132"/>
      <c r="FF581" s="132"/>
      <c r="FP581" s="132"/>
      <c r="FZ581" s="132"/>
      <c r="GJ581" s="132"/>
      <c r="GT581" s="132"/>
      <c r="HD581" s="132"/>
      <c r="HN581" s="132"/>
      <c r="HX581" s="132"/>
    </row>
    <row xmlns:x14ac="http://schemas.microsoft.com/office/spreadsheetml/2009/9/ac" r="582" s="3" customFormat="true" x14ac:dyDescent="0.25">
      <c r="A582" s="391"/>
      <c r="B582" s="132"/>
      <c r="L582" s="132"/>
      <c r="V582" s="132"/>
      <c r="AF582" s="132"/>
      <c r="AP582" s="132"/>
      <c r="AZ582" s="132"/>
      <c r="BA582" s="132"/>
      <c r="BJ582" s="132"/>
      <c r="BT582" s="132"/>
      <c r="CD582" s="132"/>
      <c r="CN582" s="132"/>
      <c r="CX582" s="132"/>
      <c r="DH582" s="132"/>
      <c r="DR582" s="132"/>
      <c r="EB582" s="132"/>
      <c r="EL582" s="132"/>
      <c r="EV582" s="132"/>
      <c r="FF582" s="132"/>
      <c r="FP582" s="132"/>
      <c r="FZ582" s="132"/>
      <c r="GJ582" s="132"/>
      <c r="GT582" s="132"/>
      <c r="HD582" s="132"/>
      <c r="HN582" s="132"/>
      <c r="HX582" s="132"/>
    </row>
    <row xmlns:x14ac="http://schemas.microsoft.com/office/spreadsheetml/2009/9/ac" r="583" s="3" customFormat="true" x14ac:dyDescent="0.25">
      <c r="A583" s="391"/>
      <c r="B583" s="132"/>
      <c r="L583" s="132"/>
      <c r="V583" s="132"/>
      <c r="AF583" s="132"/>
      <c r="AP583" s="132"/>
      <c r="AZ583" s="132"/>
      <c r="BA583" s="132"/>
      <c r="BJ583" s="132"/>
      <c r="BT583" s="132"/>
      <c r="CD583" s="132"/>
      <c r="CN583" s="132"/>
      <c r="CX583" s="132"/>
      <c r="DH583" s="132"/>
      <c r="DR583" s="132"/>
      <c r="EB583" s="132"/>
      <c r="EL583" s="132"/>
      <c r="EV583" s="132"/>
      <c r="FF583" s="132"/>
      <c r="FP583" s="132"/>
      <c r="FZ583" s="132"/>
      <c r="GJ583" s="132"/>
      <c r="GT583" s="132"/>
      <c r="HD583" s="132"/>
      <c r="HN583" s="132"/>
      <c r="HX583" s="132"/>
    </row>
    <row xmlns:x14ac="http://schemas.microsoft.com/office/spreadsheetml/2009/9/ac" r="584" s="3" customFormat="true" x14ac:dyDescent="0.25">
      <c r="A584" s="391"/>
      <c r="B584" s="132"/>
      <c r="L584" s="132"/>
      <c r="V584" s="132"/>
      <c r="AF584" s="132"/>
      <c r="AP584" s="132"/>
      <c r="AZ584" s="132"/>
      <c r="BA584" s="132"/>
      <c r="BJ584" s="132"/>
      <c r="BT584" s="132"/>
      <c r="CD584" s="132"/>
      <c r="CN584" s="132"/>
      <c r="CX584" s="132"/>
      <c r="DH584" s="132"/>
      <c r="DR584" s="132"/>
      <c r="EB584" s="132"/>
      <c r="EL584" s="132"/>
      <c r="EV584" s="132"/>
      <c r="FF584" s="132"/>
      <c r="FP584" s="132"/>
      <c r="FZ584" s="132"/>
      <c r="GJ584" s="132"/>
      <c r="GT584" s="132"/>
      <c r="HD584" s="132"/>
      <c r="HN584" s="132"/>
      <c r="HX584" s="132"/>
    </row>
    <row xmlns:x14ac="http://schemas.microsoft.com/office/spreadsheetml/2009/9/ac" r="585" s="3" customFormat="true" x14ac:dyDescent="0.25">
      <c r="A585" s="391"/>
      <c r="B585" s="132"/>
      <c r="L585" s="132"/>
      <c r="V585" s="132"/>
      <c r="AF585" s="132"/>
      <c r="AP585" s="132"/>
      <c r="AZ585" s="132"/>
      <c r="BA585" s="132"/>
      <c r="BJ585" s="132"/>
      <c r="BT585" s="132"/>
      <c r="CD585" s="132"/>
      <c r="CN585" s="132"/>
      <c r="CX585" s="132"/>
      <c r="DH585" s="132"/>
      <c r="DR585" s="132"/>
      <c r="EB585" s="132"/>
      <c r="EL585" s="132"/>
      <c r="EV585" s="132"/>
      <c r="FF585" s="132"/>
      <c r="FP585" s="132"/>
      <c r="FZ585" s="132"/>
      <c r="GJ585" s="132"/>
      <c r="GT585" s="132"/>
      <c r="HD585" s="132"/>
      <c r="HN585" s="132"/>
      <c r="HX585" s="132"/>
    </row>
    <row xmlns:x14ac="http://schemas.microsoft.com/office/spreadsheetml/2009/9/ac" r="586" s="3" customFormat="true" x14ac:dyDescent="0.25">
      <c r="A586" s="391"/>
      <c r="B586" s="132"/>
      <c r="L586" s="132"/>
      <c r="V586" s="132"/>
      <c r="AF586" s="132"/>
      <c r="AP586" s="132"/>
      <c r="AZ586" s="132"/>
      <c r="BA586" s="132"/>
      <c r="BJ586" s="132"/>
      <c r="BT586" s="132"/>
      <c r="CD586" s="132"/>
      <c r="CN586" s="132"/>
      <c r="CX586" s="132"/>
      <c r="DH586" s="132"/>
      <c r="DR586" s="132"/>
      <c r="EB586" s="132"/>
      <c r="EL586" s="132"/>
      <c r="EV586" s="132"/>
      <c r="FF586" s="132"/>
      <c r="FP586" s="132"/>
      <c r="FZ586" s="132"/>
      <c r="GJ586" s="132"/>
      <c r="GT586" s="132"/>
      <c r="HD586" s="132"/>
      <c r="HN586" s="132"/>
      <c r="HX586" s="132"/>
    </row>
    <row xmlns:x14ac="http://schemas.microsoft.com/office/spreadsheetml/2009/9/ac" r="587" s="3" customFormat="true" x14ac:dyDescent="0.25">
      <c r="A587" s="391"/>
      <c r="B587" s="132"/>
      <c r="L587" s="132"/>
      <c r="V587" s="132"/>
      <c r="AF587" s="132"/>
      <c r="AP587" s="132"/>
      <c r="AZ587" s="132"/>
      <c r="BA587" s="132"/>
      <c r="BJ587" s="132"/>
      <c r="BT587" s="132"/>
      <c r="CD587" s="132"/>
      <c r="CN587" s="132"/>
      <c r="CX587" s="132"/>
      <c r="DH587" s="132"/>
      <c r="DR587" s="132"/>
      <c r="EB587" s="132"/>
      <c r="EL587" s="132"/>
      <c r="EV587" s="132"/>
      <c r="FF587" s="132"/>
      <c r="FP587" s="132"/>
      <c r="FZ587" s="132"/>
      <c r="GJ587" s="132"/>
      <c r="GT587" s="132"/>
      <c r="HD587" s="132"/>
      <c r="HN587" s="132"/>
      <c r="HX587" s="132"/>
    </row>
    <row xmlns:x14ac="http://schemas.microsoft.com/office/spreadsheetml/2009/9/ac" r="588" s="3" customFormat="true" x14ac:dyDescent="0.25">
      <c r="A588" s="391"/>
      <c r="B588" s="132"/>
      <c r="L588" s="132"/>
      <c r="V588" s="132"/>
      <c r="AF588" s="132"/>
      <c r="AP588" s="132"/>
      <c r="AZ588" s="132"/>
      <c r="BA588" s="132"/>
      <c r="BJ588" s="132"/>
      <c r="BT588" s="132"/>
      <c r="CD588" s="132"/>
      <c r="CN588" s="132"/>
      <c r="CX588" s="132"/>
      <c r="DH588" s="132"/>
      <c r="DR588" s="132"/>
      <c r="EB588" s="132"/>
      <c r="EL588" s="132"/>
      <c r="EV588" s="132"/>
      <c r="FF588" s="132"/>
      <c r="FP588" s="132"/>
      <c r="FZ588" s="132"/>
      <c r="GJ588" s="132"/>
      <c r="GT588" s="132"/>
      <c r="HD588" s="132"/>
      <c r="HN588" s="132"/>
      <c r="HX588" s="132"/>
    </row>
    <row xmlns:x14ac="http://schemas.microsoft.com/office/spreadsheetml/2009/9/ac" r="589" s="3" customFormat="true" x14ac:dyDescent="0.25">
      <c r="A589" s="391"/>
      <c r="B589" s="132"/>
      <c r="L589" s="132"/>
      <c r="V589" s="132"/>
      <c r="AF589" s="132"/>
      <c r="AP589" s="132"/>
      <c r="AZ589" s="132"/>
      <c r="BA589" s="132"/>
      <c r="BJ589" s="132"/>
      <c r="BT589" s="132"/>
      <c r="CD589" s="132"/>
      <c r="CN589" s="132"/>
      <c r="CX589" s="132"/>
      <c r="DH589" s="132"/>
      <c r="DR589" s="132"/>
      <c r="EB589" s="132"/>
      <c r="EL589" s="132"/>
      <c r="EV589" s="132"/>
      <c r="FF589" s="132"/>
      <c r="FP589" s="132"/>
      <c r="FZ589" s="132"/>
      <c r="GJ589" s="132"/>
      <c r="GT589" s="132"/>
      <c r="HD589" s="132"/>
      <c r="HN589" s="132"/>
      <c r="HX589" s="132"/>
    </row>
    <row xmlns:x14ac="http://schemas.microsoft.com/office/spreadsheetml/2009/9/ac" r="590" s="3" customFormat="true" x14ac:dyDescent="0.25">
      <c r="A590" s="391"/>
      <c r="B590" s="132"/>
      <c r="L590" s="132"/>
      <c r="V590" s="132"/>
      <c r="AF590" s="132"/>
      <c r="AP590" s="132"/>
      <c r="AZ590" s="132"/>
      <c r="BA590" s="132"/>
      <c r="BJ590" s="132"/>
      <c r="BT590" s="132"/>
      <c r="CD590" s="132"/>
      <c r="CN590" s="132"/>
      <c r="CX590" s="132"/>
      <c r="DH590" s="132"/>
      <c r="DR590" s="132"/>
      <c r="EB590" s="132"/>
      <c r="EL590" s="132"/>
      <c r="EV590" s="132"/>
      <c r="FF590" s="132"/>
      <c r="FP590" s="132"/>
      <c r="FZ590" s="132"/>
      <c r="GJ590" s="132"/>
      <c r="GT590" s="132"/>
      <c r="HD590" s="132"/>
      <c r="HN590" s="132"/>
      <c r="HX590" s="132"/>
    </row>
    <row xmlns:x14ac="http://schemas.microsoft.com/office/spreadsheetml/2009/9/ac" r="591" s="3" customFormat="true" x14ac:dyDescent="0.25">
      <c r="A591" s="391"/>
      <c r="B591" s="132"/>
      <c r="L591" s="132"/>
      <c r="V591" s="132"/>
      <c r="AF591" s="132"/>
      <c r="AP591" s="132"/>
      <c r="AZ591" s="132"/>
      <c r="BA591" s="132"/>
      <c r="BJ591" s="132"/>
      <c r="BT591" s="132"/>
      <c r="CD591" s="132"/>
      <c r="CN591" s="132"/>
      <c r="CX591" s="132"/>
      <c r="DH591" s="132"/>
      <c r="DR591" s="132"/>
      <c r="EB591" s="132"/>
      <c r="EL591" s="132"/>
      <c r="EV591" s="132"/>
      <c r="FF591" s="132"/>
      <c r="FP591" s="132"/>
      <c r="FZ591" s="132"/>
      <c r="GJ591" s="132"/>
      <c r="GT591" s="132"/>
      <c r="HD591" s="132"/>
      <c r="HN591" s="132"/>
      <c r="HX591" s="132"/>
    </row>
    <row xmlns:x14ac="http://schemas.microsoft.com/office/spreadsheetml/2009/9/ac" r="592" s="3" customFormat="true" x14ac:dyDescent="0.25">
      <c r="A592" s="391"/>
      <c r="B592" s="132"/>
      <c r="L592" s="132"/>
      <c r="V592" s="132"/>
      <c r="AF592" s="132"/>
      <c r="AP592" s="132"/>
      <c r="AZ592" s="132"/>
      <c r="BA592" s="132"/>
      <c r="BJ592" s="132"/>
      <c r="BT592" s="132"/>
      <c r="CD592" s="132"/>
      <c r="CN592" s="132"/>
      <c r="CX592" s="132"/>
      <c r="DH592" s="132"/>
      <c r="DR592" s="132"/>
      <c r="EB592" s="132"/>
      <c r="EL592" s="132"/>
      <c r="EV592" s="132"/>
      <c r="FF592" s="132"/>
      <c r="FP592" s="132"/>
      <c r="FZ592" s="132"/>
      <c r="GJ592" s="132"/>
      <c r="GT592" s="132"/>
      <c r="HD592" s="132"/>
      <c r="HN592" s="132"/>
      <c r="HX592" s="132"/>
    </row>
    <row xmlns:x14ac="http://schemas.microsoft.com/office/spreadsheetml/2009/9/ac" r="593" s="3" customFormat="true" x14ac:dyDescent="0.25">
      <c r="A593" s="391"/>
      <c r="B593" s="132"/>
      <c r="L593" s="132"/>
      <c r="V593" s="132"/>
      <c r="AF593" s="132"/>
      <c r="AP593" s="132"/>
      <c r="AZ593" s="132"/>
      <c r="BA593" s="132"/>
      <c r="BJ593" s="132"/>
      <c r="BT593" s="132"/>
      <c r="CD593" s="132"/>
      <c r="CN593" s="132"/>
      <c r="CX593" s="132"/>
      <c r="DH593" s="132"/>
      <c r="DR593" s="132"/>
      <c r="EB593" s="132"/>
      <c r="EL593" s="132"/>
      <c r="EV593" s="132"/>
      <c r="FF593" s="132"/>
      <c r="FP593" s="132"/>
      <c r="FZ593" s="132"/>
      <c r="GJ593" s="132"/>
      <c r="GT593" s="132"/>
      <c r="HD593" s="132"/>
      <c r="HN593" s="132"/>
      <c r="HX593" s="132"/>
    </row>
    <row xmlns:x14ac="http://schemas.microsoft.com/office/spreadsheetml/2009/9/ac" r="594" s="3" customFormat="true" x14ac:dyDescent="0.25">
      <c r="A594" s="391"/>
      <c r="B594" s="132"/>
      <c r="L594" s="132"/>
      <c r="V594" s="132"/>
      <c r="AF594" s="132"/>
      <c r="AP594" s="132"/>
      <c r="AZ594" s="132"/>
      <c r="BA594" s="132"/>
      <c r="BJ594" s="132"/>
      <c r="BT594" s="132"/>
      <c r="CD594" s="132"/>
      <c r="CN594" s="132"/>
      <c r="CX594" s="132"/>
      <c r="DH594" s="132"/>
      <c r="DR594" s="132"/>
      <c r="EB594" s="132"/>
      <c r="EL594" s="132"/>
      <c r="EV594" s="132"/>
      <c r="FF594" s="132"/>
      <c r="FP594" s="132"/>
      <c r="FZ594" s="132"/>
      <c r="GJ594" s="132"/>
      <c r="GT594" s="132"/>
      <c r="HD594" s="132"/>
      <c r="HN594" s="132"/>
      <c r="HX594" s="132"/>
    </row>
    <row xmlns:x14ac="http://schemas.microsoft.com/office/spreadsheetml/2009/9/ac" r="595" s="3" customFormat="true" x14ac:dyDescent="0.25">
      <c r="A595" s="391"/>
      <c r="B595" s="132"/>
      <c r="L595" s="132"/>
      <c r="V595" s="132"/>
      <c r="AF595" s="132"/>
      <c r="AP595" s="132"/>
      <c r="AZ595" s="132"/>
      <c r="BA595" s="132"/>
      <c r="BJ595" s="132"/>
      <c r="BT595" s="132"/>
      <c r="CD595" s="132"/>
      <c r="CN595" s="132"/>
      <c r="CX595" s="132"/>
      <c r="DH595" s="132"/>
      <c r="DR595" s="132"/>
      <c r="EB595" s="132"/>
      <c r="EL595" s="132"/>
      <c r="EV595" s="132"/>
      <c r="FF595" s="132"/>
      <c r="FP595" s="132"/>
      <c r="FZ595" s="132"/>
      <c r="GJ595" s="132"/>
      <c r="GT595" s="132"/>
      <c r="HD595" s="132"/>
      <c r="HN595" s="132"/>
      <c r="HX595" s="132"/>
    </row>
    <row xmlns:x14ac="http://schemas.microsoft.com/office/spreadsheetml/2009/9/ac" r="596" s="3" customFormat="true" x14ac:dyDescent="0.25">
      <c r="A596" s="391"/>
      <c r="B596" s="132"/>
      <c r="L596" s="132"/>
      <c r="V596" s="132"/>
      <c r="AF596" s="132"/>
      <c r="AP596" s="132"/>
      <c r="AZ596" s="132"/>
      <c r="BA596" s="132"/>
      <c r="BJ596" s="132"/>
      <c r="BT596" s="132"/>
      <c r="CD596" s="132"/>
      <c r="CN596" s="132"/>
      <c r="CX596" s="132"/>
      <c r="DH596" s="132"/>
      <c r="DR596" s="132"/>
      <c r="EB596" s="132"/>
      <c r="EL596" s="132"/>
      <c r="EV596" s="132"/>
      <c r="FF596" s="132"/>
      <c r="FP596" s="132"/>
      <c r="FZ596" s="132"/>
      <c r="GJ596" s="132"/>
      <c r="GT596" s="132"/>
      <c r="HD596" s="132"/>
      <c r="HN596" s="132"/>
      <c r="HX596" s="132"/>
    </row>
    <row xmlns:x14ac="http://schemas.microsoft.com/office/spreadsheetml/2009/9/ac" r="597" s="3" customFormat="true" x14ac:dyDescent="0.25">
      <c r="A597" s="391"/>
      <c r="B597" s="132"/>
      <c r="L597" s="132"/>
      <c r="V597" s="132"/>
      <c r="AF597" s="132"/>
      <c r="AP597" s="132"/>
      <c r="AZ597" s="132"/>
      <c r="BA597" s="132"/>
      <c r="BJ597" s="132"/>
      <c r="BT597" s="132"/>
      <c r="CD597" s="132"/>
      <c r="CN597" s="132"/>
      <c r="CX597" s="132"/>
      <c r="DH597" s="132"/>
      <c r="DR597" s="132"/>
      <c r="EB597" s="132"/>
      <c r="EL597" s="132"/>
      <c r="EV597" s="132"/>
      <c r="FF597" s="132"/>
      <c r="FP597" s="132"/>
      <c r="FZ597" s="132"/>
      <c r="GJ597" s="132"/>
      <c r="GT597" s="132"/>
      <c r="HD597" s="132"/>
      <c r="HN597" s="132"/>
      <c r="HX597" s="132"/>
    </row>
    <row xmlns:x14ac="http://schemas.microsoft.com/office/spreadsheetml/2009/9/ac" r="598" s="3" customFormat="true" x14ac:dyDescent="0.25">
      <c r="A598" s="391"/>
      <c r="B598" s="132"/>
      <c r="L598" s="132"/>
      <c r="V598" s="132"/>
      <c r="AF598" s="132"/>
      <c r="AP598" s="132"/>
      <c r="AZ598" s="132"/>
      <c r="BA598" s="132"/>
      <c r="BJ598" s="132"/>
      <c r="BT598" s="132"/>
      <c r="CD598" s="132"/>
      <c r="CN598" s="132"/>
      <c r="CX598" s="132"/>
      <c r="DH598" s="132"/>
      <c r="DR598" s="132"/>
      <c r="EB598" s="132"/>
      <c r="EL598" s="132"/>
      <c r="EV598" s="132"/>
      <c r="FF598" s="132"/>
      <c r="FP598" s="132"/>
      <c r="FZ598" s="132"/>
      <c r="GJ598" s="132"/>
      <c r="GT598" s="132"/>
      <c r="HD598" s="132"/>
      <c r="HN598" s="132"/>
      <c r="HX598" s="132"/>
    </row>
    <row xmlns:x14ac="http://schemas.microsoft.com/office/spreadsheetml/2009/9/ac" r="599" s="3" customFormat="true" x14ac:dyDescent="0.25">
      <c r="A599" s="391"/>
      <c r="B599" s="132"/>
      <c r="L599" s="132"/>
      <c r="V599" s="132"/>
      <c r="AF599" s="132"/>
      <c r="AP599" s="132"/>
      <c r="AZ599" s="132"/>
      <c r="BA599" s="132"/>
      <c r="BJ599" s="132"/>
      <c r="BT599" s="132"/>
      <c r="CD599" s="132"/>
      <c r="CN599" s="132"/>
      <c r="CX599" s="132"/>
      <c r="DH599" s="132"/>
      <c r="DR599" s="132"/>
      <c r="EB599" s="132"/>
      <c r="EL599" s="132"/>
      <c r="EV599" s="132"/>
      <c r="FF599" s="132"/>
      <c r="FP599" s="132"/>
      <c r="FZ599" s="132"/>
      <c r="GJ599" s="132"/>
      <c r="GT599" s="132"/>
      <c r="HD599" s="132"/>
      <c r="HN599" s="132"/>
      <c r="HX599" s="132"/>
    </row>
    <row xmlns:x14ac="http://schemas.microsoft.com/office/spreadsheetml/2009/9/ac" r="600" s="3" customFormat="true" x14ac:dyDescent="0.25">
      <c r="A600" s="391"/>
      <c r="B600" s="132"/>
      <c r="L600" s="132"/>
      <c r="V600" s="132"/>
      <c r="AF600" s="132"/>
      <c r="AP600" s="132"/>
      <c r="AZ600" s="132"/>
      <c r="BA600" s="132"/>
      <c r="BJ600" s="132"/>
      <c r="BT600" s="132"/>
      <c r="CD600" s="132"/>
      <c r="CN600" s="132"/>
      <c r="CX600" s="132"/>
      <c r="DH600" s="132"/>
      <c r="DR600" s="132"/>
      <c r="EB600" s="132"/>
      <c r="EL600" s="132"/>
      <c r="EV600" s="132"/>
      <c r="FF600" s="132"/>
      <c r="FP600" s="132"/>
      <c r="FZ600" s="132"/>
      <c r="GJ600" s="132"/>
      <c r="GT600" s="132"/>
      <c r="HD600" s="132"/>
      <c r="HN600" s="132"/>
      <c r="HX600" s="132"/>
    </row>
    <row xmlns:x14ac="http://schemas.microsoft.com/office/spreadsheetml/2009/9/ac" r="601" s="3" customFormat="true" x14ac:dyDescent="0.25">
      <c r="A601" s="391"/>
      <c r="B601" s="132"/>
      <c r="L601" s="132"/>
      <c r="V601" s="132"/>
      <c r="AF601" s="132"/>
      <c r="AP601" s="132"/>
      <c r="AZ601" s="132"/>
      <c r="BA601" s="132"/>
      <c r="BJ601" s="132"/>
      <c r="BT601" s="132"/>
      <c r="CD601" s="132"/>
      <c r="CN601" s="132"/>
      <c r="CX601" s="132"/>
      <c r="DH601" s="132"/>
      <c r="DR601" s="132"/>
      <c r="EB601" s="132"/>
      <c r="EL601" s="132"/>
      <c r="EV601" s="132"/>
      <c r="FF601" s="132"/>
      <c r="FP601" s="132"/>
      <c r="FZ601" s="132"/>
      <c r="GJ601" s="132"/>
      <c r="GT601" s="132"/>
      <c r="HD601" s="132"/>
      <c r="HN601" s="132"/>
      <c r="HX601" s="132"/>
    </row>
    <row xmlns:x14ac="http://schemas.microsoft.com/office/spreadsheetml/2009/9/ac" r="602" s="3" customFormat="true" x14ac:dyDescent="0.25">
      <c r="A602" s="391"/>
      <c r="B602" s="132"/>
      <c r="L602" s="132"/>
      <c r="V602" s="132"/>
      <c r="AF602" s="132"/>
      <c r="AP602" s="132"/>
      <c r="AZ602" s="132"/>
      <c r="BA602" s="132"/>
      <c r="BJ602" s="132"/>
      <c r="BT602" s="132"/>
      <c r="CD602" s="132"/>
      <c r="CN602" s="132"/>
      <c r="CX602" s="132"/>
      <c r="DH602" s="132"/>
      <c r="DR602" s="132"/>
      <c r="EB602" s="132"/>
      <c r="EL602" s="132"/>
      <c r="EV602" s="132"/>
      <c r="FF602" s="132"/>
      <c r="FP602" s="132"/>
      <c r="FZ602" s="132"/>
      <c r="GJ602" s="132"/>
      <c r="GT602" s="132"/>
      <c r="HD602" s="132"/>
      <c r="HN602" s="132"/>
      <c r="HX602" s="132"/>
    </row>
    <row xmlns:x14ac="http://schemas.microsoft.com/office/spreadsheetml/2009/9/ac" r="603" s="3" customFormat="true" x14ac:dyDescent="0.25">
      <c r="A603" s="391"/>
      <c r="B603" s="132"/>
      <c r="L603" s="132"/>
      <c r="V603" s="132"/>
      <c r="AF603" s="132"/>
      <c r="AP603" s="132"/>
      <c r="AZ603" s="132"/>
      <c r="BA603" s="132"/>
      <c r="BJ603" s="132"/>
      <c r="BT603" s="132"/>
      <c r="CD603" s="132"/>
      <c r="CN603" s="132"/>
      <c r="CX603" s="132"/>
      <c r="DH603" s="132"/>
      <c r="DR603" s="132"/>
      <c r="EB603" s="132"/>
      <c r="EL603" s="132"/>
      <c r="EV603" s="132"/>
      <c r="FF603" s="132"/>
      <c r="FP603" s="132"/>
      <c r="FZ603" s="132"/>
      <c r="GJ603" s="132"/>
      <c r="GT603" s="132"/>
      <c r="HD603" s="132"/>
      <c r="HN603" s="132"/>
      <c r="HX603" s="132"/>
    </row>
    <row xmlns:x14ac="http://schemas.microsoft.com/office/spreadsheetml/2009/9/ac" r="604" s="3" customFormat="true" x14ac:dyDescent="0.25">
      <c r="A604" s="391"/>
      <c r="B604" s="132"/>
      <c r="L604" s="132"/>
      <c r="V604" s="132"/>
      <c r="AF604" s="132"/>
      <c r="AP604" s="132"/>
      <c r="AZ604" s="132"/>
      <c r="BA604" s="132"/>
      <c r="BJ604" s="132"/>
      <c r="BT604" s="132"/>
      <c r="CD604" s="132"/>
      <c r="CN604" s="132"/>
      <c r="CX604" s="132"/>
      <c r="DH604" s="132"/>
      <c r="DR604" s="132"/>
      <c r="EB604" s="132"/>
      <c r="EL604" s="132"/>
      <c r="EV604" s="132"/>
      <c r="FF604" s="132"/>
      <c r="FP604" s="132"/>
      <c r="FZ604" s="132"/>
      <c r="GJ604" s="132"/>
      <c r="GT604" s="132"/>
      <c r="HD604" s="132"/>
      <c r="HN604" s="132"/>
      <c r="HX604" s="132"/>
    </row>
    <row xmlns:x14ac="http://schemas.microsoft.com/office/spreadsheetml/2009/9/ac" r="605" s="3" customFormat="true" x14ac:dyDescent="0.25">
      <c r="A605" s="391"/>
      <c r="B605" s="132"/>
      <c r="L605" s="132"/>
      <c r="V605" s="132"/>
      <c r="AF605" s="132"/>
      <c r="AP605" s="132"/>
      <c r="AZ605" s="132"/>
      <c r="BA605" s="132"/>
      <c r="BJ605" s="132"/>
      <c r="BT605" s="132"/>
      <c r="CD605" s="132"/>
      <c r="CN605" s="132"/>
      <c r="CX605" s="132"/>
      <c r="DH605" s="132"/>
      <c r="DR605" s="132"/>
      <c r="EB605" s="132"/>
      <c r="EL605" s="132"/>
      <c r="EV605" s="132"/>
      <c r="FF605" s="132"/>
      <c r="FP605" s="132"/>
      <c r="FZ605" s="132"/>
      <c r="GJ605" s="132"/>
      <c r="GT605" s="132"/>
      <c r="HD605" s="132"/>
      <c r="HN605" s="132"/>
      <c r="HX605" s="132"/>
    </row>
    <row xmlns:x14ac="http://schemas.microsoft.com/office/spreadsheetml/2009/9/ac" r="606" s="3" customFormat="true" x14ac:dyDescent="0.25">
      <c r="A606" s="391"/>
      <c r="B606" s="132"/>
      <c r="L606" s="132"/>
      <c r="V606" s="132"/>
      <c r="AF606" s="132"/>
      <c r="AP606" s="132"/>
      <c r="AZ606" s="132"/>
      <c r="BA606" s="132"/>
      <c r="BJ606" s="132"/>
      <c r="BT606" s="132"/>
      <c r="CD606" s="132"/>
      <c r="CN606" s="132"/>
      <c r="CX606" s="132"/>
      <c r="DH606" s="132"/>
      <c r="DR606" s="132"/>
      <c r="EB606" s="132"/>
      <c r="EL606" s="132"/>
      <c r="EV606" s="132"/>
      <c r="FF606" s="132"/>
      <c r="FP606" s="132"/>
      <c r="FZ606" s="132"/>
      <c r="GJ606" s="132"/>
      <c r="GT606" s="132"/>
      <c r="HD606" s="132"/>
      <c r="HN606" s="132"/>
      <c r="HX606" s="132"/>
    </row>
    <row xmlns:x14ac="http://schemas.microsoft.com/office/spreadsheetml/2009/9/ac" r="607" s="3" customFormat="true" x14ac:dyDescent="0.25">
      <c r="A607" s="391"/>
      <c r="B607" s="132"/>
      <c r="L607" s="132"/>
      <c r="V607" s="132"/>
      <c r="AF607" s="132"/>
      <c r="AP607" s="132"/>
      <c r="AZ607" s="132"/>
      <c r="BA607" s="132"/>
      <c r="BJ607" s="132"/>
      <c r="BT607" s="132"/>
      <c r="CD607" s="132"/>
      <c r="CN607" s="132"/>
      <c r="CX607" s="132"/>
      <c r="DH607" s="132"/>
      <c r="DR607" s="132"/>
      <c r="EB607" s="132"/>
      <c r="EL607" s="132"/>
      <c r="EV607" s="132"/>
      <c r="FF607" s="132"/>
      <c r="FP607" s="132"/>
      <c r="FZ607" s="132"/>
      <c r="GJ607" s="132"/>
      <c r="GT607" s="132"/>
      <c r="HD607" s="132"/>
      <c r="HN607" s="132"/>
      <c r="HX607" s="132"/>
    </row>
    <row xmlns:x14ac="http://schemas.microsoft.com/office/spreadsheetml/2009/9/ac" r="608" s="3" customFormat="true" x14ac:dyDescent="0.25">
      <c r="A608" s="391"/>
      <c r="B608" s="132"/>
      <c r="L608" s="132"/>
      <c r="V608" s="132"/>
      <c r="AF608" s="132"/>
      <c r="AP608" s="132"/>
      <c r="AZ608" s="132"/>
      <c r="BA608" s="132"/>
      <c r="BJ608" s="132"/>
      <c r="BT608" s="132"/>
      <c r="CD608" s="132"/>
      <c r="CN608" s="132"/>
      <c r="CX608" s="132"/>
      <c r="DH608" s="132"/>
      <c r="DR608" s="132"/>
      <c r="EB608" s="132"/>
      <c r="EL608" s="132"/>
      <c r="EV608" s="132"/>
      <c r="FF608" s="132"/>
      <c r="FP608" s="132"/>
      <c r="FZ608" s="132"/>
      <c r="GJ608" s="132"/>
      <c r="GT608" s="132"/>
      <c r="HD608" s="132"/>
      <c r="HN608" s="132"/>
      <c r="HX608" s="132"/>
    </row>
    <row xmlns:x14ac="http://schemas.microsoft.com/office/spreadsheetml/2009/9/ac" r="609" s="3" customFormat="true" x14ac:dyDescent="0.25">
      <c r="A609" s="391"/>
      <c r="B609" s="132"/>
      <c r="L609" s="132"/>
      <c r="V609" s="132"/>
      <c r="AF609" s="132"/>
      <c r="AP609" s="132"/>
      <c r="AZ609" s="132"/>
      <c r="BA609" s="132"/>
      <c r="BJ609" s="132"/>
      <c r="BT609" s="132"/>
      <c r="CD609" s="132"/>
      <c r="CN609" s="132"/>
      <c r="CX609" s="132"/>
      <c r="DH609" s="132"/>
      <c r="DR609" s="132"/>
      <c r="EB609" s="132"/>
      <c r="EL609" s="132"/>
      <c r="EV609" s="132"/>
      <c r="FF609" s="132"/>
      <c r="FP609" s="132"/>
      <c r="FZ609" s="132"/>
      <c r="GJ609" s="132"/>
      <c r="GT609" s="132"/>
      <c r="HD609" s="132"/>
      <c r="HN609" s="132"/>
      <c r="HX609" s="132"/>
    </row>
    <row xmlns:x14ac="http://schemas.microsoft.com/office/spreadsheetml/2009/9/ac" r="610" s="3" customFormat="true" x14ac:dyDescent="0.25">
      <c r="A610" s="391"/>
      <c r="B610" s="132"/>
      <c r="L610" s="132"/>
      <c r="V610" s="132"/>
      <c r="AF610" s="132"/>
      <c r="AP610" s="132"/>
      <c r="AZ610" s="132"/>
      <c r="BA610" s="132"/>
      <c r="BJ610" s="132"/>
      <c r="BT610" s="132"/>
      <c r="CD610" s="132"/>
      <c r="CN610" s="132"/>
      <c r="CX610" s="132"/>
      <c r="DH610" s="132"/>
      <c r="DR610" s="132"/>
      <c r="EB610" s="132"/>
      <c r="EL610" s="132"/>
      <c r="EV610" s="132"/>
      <c r="FF610" s="132"/>
      <c r="FP610" s="132"/>
      <c r="FZ610" s="132"/>
      <c r="GJ610" s="132"/>
      <c r="GT610" s="132"/>
      <c r="HD610" s="132"/>
      <c r="HN610" s="132"/>
      <c r="HX610" s="132"/>
    </row>
    <row xmlns:x14ac="http://schemas.microsoft.com/office/spreadsheetml/2009/9/ac" r="611" s="3" customFormat="true" x14ac:dyDescent="0.25">
      <c r="A611" s="391"/>
      <c r="B611" s="132"/>
      <c r="L611" s="132"/>
      <c r="V611" s="132"/>
      <c r="AF611" s="132"/>
      <c r="AP611" s="132"/>
      <c r="AZ611" s="132"/>
      <c r="BA611" s="132"/>
      <c r="BJ611" s="132"/>
      <c r="BT611" s="132"/>
      <c r="CD611" s="132"/>
      <c r="CN611" s="132"/>
      <c r="CX611" s="132"/>
      <c r="DH611" s="132"/>
      <c r="DR611" s="132"/>
      <c r="EB611" s="132"/>
      <c r="EL611" s="132"/>
      <c r="EV611" s="132"/>
      <c r="FF611" s="132"/>
      <c r="FP611" s="132"/>
      <c r="FZ611" s="132"/>
      <c r="GJ611" s="132"/>
      <c r="GT611" s="132"/>
      <c r="HD611" s="132"/>
      <c r="HN611" s="132"/>
      <c r="HX611" s="132"/>
    </row>
    <row xmlns:x14ac="http://schemas.microsoft.com/office/spreadsheetml/2009/9/ac" r="612" s="3" customFormat="true" x14ac:dyDescent="0.25">
      <c r="A612" s="391"/>
      <c r="B612" s="132"/>
      <c r="L612" s="132"/>
      <c r="V612" s="132"/>
      <c r="AF612" s="132"/>
      <c r="AP612" s="132"/>
      <c r="AZ612" s="132"/>
      <c r="BA612" s="132"/>
      <c r="BJ612" s="132"/>
      <c r="BT612" s="132"/>
      <c r="CD612" s="132"/>
      <c r="CN612" s="132"/>
      <c r="CX612" s="132"/>
      <c r="DH612" s="132"/>
      <c r="DR612" s="132"/>
      <c r="EB612" s="132"/>
      <c r="EL612" s="132"/>
      <c r="EV612" s="132"/>
      <c r="FF612" s="132"/>
      <c r="FP612" s="132"/>
      <c r="FZ612" s="132"/>
      <c r="GJ612" s="132"/>
      <c r="GT612" s="132"/>
      <c r="HD612" s="132"/>
      <c r="HN612" s="132"/>
      <c r="HX612" s="132"/>
    </row>
    <row xmlns:x14ac="http://schemas.microsoft.com/office/spreadsheetml/2009/9/ac" r="613" s="3" customFormat="true" x14ac:dyDescent="0.25">
      <c r="A613" s="391"/>
      <c r="B613" s="132"/>
      <c r="L613" s="132"/>
      <c r="V613" s="132"/>
      <c r="AF613" s="132"/>
      <c r="AP613" s="132"/>
      <c r="AZ613" s="132"/>
      <c r="BA613" s="132"/>
      <c r="BJ613" s="132"/>
      <c r="BT613" s="132"/>
      <c r="CD613" s="132"/>
      <c r="CN613" s="132"/>
      <c r="CX613" s="132"/>
      <c r="DH613" s="132"/>
      <c r="DR613" s="132"/>
      <c r="EB613" s="132"/>
      <c r="EL613" s="132"/>
      <c r="EV613" s="132"/>
      <c r="FF613" s="132"/>
      <c r="FP613" s="132"/>
      <c r="FZ613" s="132"/>
      <c r="GJ613" s="132"/>
      <c r="GT613" s="132"/>
      <c r="HD613" s="132"/>
      <c r="HN613" s="132"/>
      <c r="HX613" s="132"/>
    </row>
    <row xmlns:x14ac="http://schemas.microsoft.com/office/spreadsheetml/2009/9/ac" r="614" s="3" customFormat="true" x14ac:dyDescent="0.25">
      <c r="A614" s="391"/>
      <c r="B614" s="132"/>
      <c r="L614" s="132"/>
      <c r="V614" s="132"/>
      <c r="AF614" s="132"/>
      <c r="AP614" s="132"/>
      <c r="AZ614" s="132"/>
      <c r="BA614" s="132"/>
      <c r="BJ614" s="132"/>
      <c r="BT614" s="132"/>
      <c r="CD614" s="132"/>
      <c r="CN614" s="132"/>
      <c r="CX614" s="132"/>
      <c r="DH614" s="132"/>
      <c r="DR614" s="132"/>
      <c r="EB614" s="132"/>
      <c r="EL614" s="132"/>
      <c r="EV614" s="132"/>
      <c r="FF614" s="132"/>
      <c r="FP614" s="132"/>
      <c r="FZ614" s="132"/>
      <c r="GJ614" s="132"/>
      <c r="GT614" s="132"/>
      <c r="HD614" s="132"/>
      <c r="HN614" s="132"/>
      <c r="HX614" s="132"/>
    </row>
    <row xmlns:x14ac="http://schemas.microsoft.com/office/spreadsheetml/2009/9/ac" r="615" s="3" customFormat="true" x14ac:dyDescent="0.25">
      <c r="A615" s="391"/>
      <c r="B615" s="132"/>
      <c r="L615" s="132"/>
      <c r="V615" s="132"/>
      <c r="AF615" s="132"/>
      <c r="AP615" s="132"/>
      <c r="AZ615" s="132"/>
      <c r="BA615" s="132"/>
      <c r="BJ615" s="132"/>
      <c r="BT615" s="132"/>
      <c r="CD615" s="132"/>
      <c r="CN615" s="132"/>
      <c r="CX615" s="132"/>
      <c r="DH615" s="132"/>
      <c r="DR615" s="132"/>
      <c r="EB615" s="132"/>
      <c r="EL615" s="132"/>
      <c r="EV615" s="132"/>
      <c r="FF615" s="132"/>
      <c r="FP615" s="132"/>
      <c r="FZ615" s="132"/>
      <c r="GJ615" s="132"/>
      <c r="GT615" s="132"/>
      <c r="HD615" s="132"/>
      <c r="HN615" s="132"/>
      <c r="HX615" s="132"/>
    </row>
    <row xmlns:x14ac="http://schemas.microsoft.com/office/spreadsheetml/2009/9/ac" r="616" s="3" customFormat="true" x14ac:dyDescent="0.25">
      <c r="A616" s="391"/>
      <c r="B616" s="132"/>
      <c r="L616" s="132"/>
      <c r="V616" s="132"/>
      <c r="AF616" s="132"/>
      <c r="AP616" s="132"/>
      <c r="AZ616" s="132"/>
      <c r="BA616" s="132"/>
      <c r="BJ616" s="132"/>
      <c r="BT616" s="132"/>
      <c r="CD616" s="132"/>
      <c r="CN616" s="132"/>
      <c r="CX616" s="132"/>
      <c r="DH616" s="132"/>
      <c r="DR616" s="132"/>
      <c r="EB616" s="132"/>
      <c r="EL616" s="132"/>
      <c r="EV616" s="132"/>
      <c r="FF616" s="132"/>
      <c r="FP616" s="132"/>
      <c r="FZ616" s="132"/>
      <c r="GJ616" s="132"/>
      <c r="GT616" s="132"/>
      <c r="HD616" s="132"/>
      <c r="HN616" s="132"/>
      <c r="HX616" s="132"/>
    </row>
    <row xmlns:x14ac="http://schemas.microsoft.com/office/spreadsheetml/2009/9/ac" r="617" s="3" customFormat="true" x14ac:dyDescent="0.25">
      <c r="A617" s="391"/>
      <c r="B617" s="132"/>
      <c r="L617" s="132"/>
      <c r="V617" s="132"/>
      <c r="AF617" s="132"/>
      <c r="AP617" s="132"/>
      <c r="AZ617" s="132"/>
      <c r="BA617" s="132"/>
      <c r="BJ617" s="132"/>
      <c r="BT617" s="132"/>
      <c r="CD617" s="132"/>
      <c r="CN617" s="132"/>
      <c r="CX617" s="132"/>
      <c r="DH617" s="132"/>
      <c r="DR617" s="132"/>
      <c r="EB617" s="132"/>
      <c r="EL617" s="132"/>
      <c r="EV617" s="132"/>
      <c r="FF617" s="132"/>
      <c r="FP617" s="132"/>
      <c r="FZ617" s="132"/>
      <c r="GJ617" s="132"/>
      <c r="GT617" s="132"/>
      <c r="HD617" s="132"/>
      <c r="HN617" s="132"/>
      <c r="HX617" s="132"/>
    </row>
    <row xmlns:x14ac="http://schemas.microsoft.com/office/spreadsheetml/2009/9/ac" r="618" s="3" customFormat="true" x14ac:dyDescent="0.25">
      <c r="A618" s="391"/>
      <c r="B618" s="132"/>
      <c r="L618" s="132"/>
      <c r="V618" s="132"/>
      <c r="AF618" s="132"/>
      <c r="AP618" s="132"/>
      <c r="AZ618" s="132"/>
      <c r="BA618" s="132"/>
      <c r="BJ618" s="132"/>
      <c r="BT618" s="132"/>
      <c r="CD618" s="132"/>
      <c r="CN618" s="132"/>
      <c r="CX618" s="132"/>
      <c r="DH618" s="132"/>
      <c r="DR618" s="132"/>
      <c r="EB618" s="132"/>
      <c r="EL618" s="132"/>
      <c r="EV618" s="132"/>
      <c r="FF618" s="132"/>
      <c r="FP618" s="132"/>
      <c r="FZ618" s="132"/>
      <c r="GJ618" s="132"/>
      <c r="GT618" s="132"/>
      <c r="HD618" s="132"/>
      <c r="HN618" s="132"/>
      <c r="HX618" s="132"/>
    </row>
    <row xmlns:x14ac="http://schemas.microsoft.com/office/spreadsheetml/2009/9/ac" r="619" s="3" customFormat="true" x14ac:dyDescent="0.25">
      <c r="A619" s="391"/>
      <c r="B619" s="132"/>
      <c r="L619" s="132"/>
      <c r="V619" s="132"/>
      <c r="AF619" s="132"/>
      <c r="AP619" s="132"/>
      <c r="AZ619" s="132"/>
      <c r="BA619" s="132"/>
      <c r="BJ619" s="132"/>
      <c r="BT619" s="132"/>
      <c r="CD619" s="132"/>
      <c r="CN619" s="132"/>
      <c r="CX619" s="132"/>
      <c r="DH619" s="132"/>
      <c r="DR619" s="132"/>
      <c r="EB619" s="132"/>
      <c r="EL619" s="132"/>
      <c r="EV619" s="132"/>
      <c r="FF619" s="132"/>
      <c r="FP619" s="132"/>
      <c r="FZ619" s="132"/>
      <c r="GJ619" s="132"/>
      <c r="GT619" s="132"/>
      <c r="HD619" s="132"/>
      <c r="HN619" s="132"/>
      <c r="HX619" s="132"/>
    </row>
    <row xmlns:x14ac="http://schemas.microsoft.com/office/spreadsheetml/2009/9/ac" r="620" s="3" customFormat="true" x14ac:dyDescent="0.25">
      <c r="A620" s="391"/>
      <c r="B620" s="132"/>
      <c r="L620" s="132"/>
      <c r="V620" s="132"/>
      <c r="AF620" s="132"/>
      <c r="AP620" s="132"/>
      <c r="AZ620" s="132"/>
      <c r="BA620" s="132"/>
      <c r="BJ620" s="132"/>
      <c r="BT620" s="132"/>
      <c r="CD620" s="132"/>
      <c r="CN620" s="132"/>
      <c r="CX620" s="132"/>
      <c r="DH620" s="132"/>
      <c r="DR620" s="132"/>
      <c r="EB620" s="132"/>
      <c r="EL620" s="132"/>
      <c r="EV620" s="132"/>
      <c r="FF620" s="132"/>
      <c r="FP620" s="132"/>
      <c r="FZ620" s="132"/>
      <c r="GJ620" s="132"/>
      <c r="GT620" s="132"/>
      <c r="HD620" s="132"/>
      <c r="HN620" s="132"/>
      <c r="HX620" s="132"/>
    </row>
    <row xmlns:x14ac="http://schemas.microsoft.com/office/spreadsheetml/2009/9/ac" r="621" s="3" customFormat="true" x14ac:dyDescent="0.25">
      <c r="A621" s="391"/>
      <c r="B621" s="132"/>
      <c r="L621" s="132"/>
      <c r="V621" s="132"/>
      <c r="AF621" s="132"/>
      <c r="AP621" s="132"/>
      <c r="AZ621" s="132"/>
      <c r="BA621" s="132"/>
      <c r="BJ621" s="132"/>
      <c r="BT621" s="132"/>
      <c r="CD621" s="132"/>
      <c r="CN621" s="132"/>
      <c r="CX621" s="132"/>
      <c r="DH621" s="132"/>
      <c r="DR621" s="132"/>
      <c r="EB621" s="132"/>
      <c r="EL621" s="132"/>
      <c r="EV621" s="132"/>
      <c r="FF621" s="132"/>
      <c r="FP621" s="132"/>
      <c r="FZ621" s="132"/>
      <c r="GJ621" s="132"/>
      <c r="GT621" s="132"/>
      <c r="HD621" s="132"/>
      <c r="HN621" s="132"/>
      <c r="HX621" s="132"/>
    </row>
    <row xmlns:x14ac="http://schemas.microsoft.com/office/spreadsheetml/2009/9/ac" r="622" s="3" customFormat="true" x14ac:dyDescent="0.25">
      <c r="A622" s="391"/>
      <c r="B622" s="132"/>
      <c r="L622" s="132"/>
      <c r="V622" s="132"/>
      <c r="AF622" s="132"/>
      <c r="AP622" s="132"/>
      <c r="AZ622" s="132"/>
      <c r="BA622" s="132"/>
      <c r="BJ622" s="132"/>
      <c r="BT622" s="132"/>
      <c r="CD622" s="132"/>
      <c r="CN622" s="132"/>
      <c r="CX622" s="132"/>
      <c r="DH622" s="132"/>
      <c r="DR622" s="132"/>
      <c r="EB622" s="132"/>
      <c r="EL622" s="132"/>
      <c r="EV622" s="132"/>
      <c r="FF622" s="132"/>
      <c r="FP622" s="132"/>
      <c r="FZ622" s="132"/>
      <c r="GJ622" s="132"/>
      <c r="GT622" s="132"/>
      <c r="HD622" s="132"/>
      <c r="HN622" s="132"/>
      <c r="HX622" s="132"/>
    </row>
  </sheetData>
  <mergeCells count="5">
    <mergeCell ref="BA10:BG10"/>
    <mergeCell ref="C10:I10"/>
    <mergeCell ref="M10:S10"/>
    <mergeCell ref="A2:A3"/>
    <mergeCell ref="W10:AC10"/>
  </mergeCells>
  <hyperlinks>
    <hyperlink ref="A4" location="myrangeH0" display="myrangeH0"/>
    <hyperlink ref="A5" location="myrangeH1" display="myrangeH1"/>
    <hyperlink ref="A6" location="myrangeH2" display="myrangeH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9"/>
    <col min="3" max="7" width="11.75" style="119" customWidth="true"/>
    <col min="8" max="16384" width="9" style="119"/>
  </cols>
  <sheetData>
    <row xmlns:x14ac="http://schemas.microsoft.com/office/spreadsheetml/2009/9/ac" r="2" ht="20.25" x14ac:dyDescent="0.2">
      <c r="B2" s="115" t="str">
        <f>+Introduction!C7</f>
        <v>Chile</v>
      </c>
      <c r="C2" s="116"/>
      <c r="D2" s="117"/>
      <c r="E2" s="117"/>
      <c r="F2" s="117"/>
      <c r="G2" s="118"/>
    </row>
    <row xmlns:x14ac="http://schemas.microsoft.com/office/spreadsheetml/2009/9/ac" r="3" x14ac:dyDescent="0.2">
      <c r="B3" s="584" t="s">
        <v>189</v>
      </c>
      <c r="C3" s="584"/>
      <c r="D3" s="584"/>
      <c r="E3" s="584"/>
      <c r="F3" s="584"/>
      <c r="G3" s="585"/>
    </row>
    <row xmlns:x14ac="http://schemas.microsoft.com/office/spreadsheetml/2009/9/ac" r="4" ht="13.5" x14ac:dyDescent="0.2">
      <c r="B4" s="120" t="s">
        <v>4</v>
      </c>
      <c r="C4" s="120" t="s">
        <v>60</v>
      </c>
      <c r="D4" s="120" t="s">
        <v>64</v>
      </c>
      <c r="E4" s="120" t="s">
        <v>61</v>
      </c>
      <c r="F4" s="120" t="s">
        <v>62</v>
      </c>
      <c r="G4" s="120" t="s">
        <v>63</v>
      </c>
    </row>
    <row xmlns:x14ac="http://schemas.microsoft.com/office/spreadsheetml/2009/9/ac" r="5" x14ac:dyDescent="0.2">
      <c r="B5" s="791">
        <v>2000</v>
      </c>
      <c r="C5" s="935">
        <v>3929860</v>
      </c>
      <c r="D5" s="936">
        <v>86.072998046875</v>
      </c>
      <c r="E5" s="937">
        <v>554548</v>
      </c>
      <c r="F5" s="938">
        <v>1774321</v>
      </c>
      <c r="G5" s="939">
        <v>1600991</v>
      </c>
    </row>
    <row xmlns:x14ac="http://schemas.microsoft.com/office/spreadsheetml/2009/9/ac" r="6" x14ac:dyDescent="0.2">
      <c r="B6" s="797">
        <v>2001</v>
      </c>
      <c r="C6" s="940">
        <v>3936250</v>
      </c>
      <c r="D6" s="941">
        <v>86.362998962402344</v>
      </c>
      <c r="E6" s="942">
        <v>543600</v>
      </c>
      <c r="F6" s="943">
        <v>1757686</v>
      </c>
      <c r="G6" s="944">
        <v>1634964</v>
      </c>
    </row>
    <row xmlns:x14ac="http://schemas.microsoft.com/office/spreadsheetml/2009/9/ac" r="7" x14ac:dyDescent="0.2">
      <c r="B7" s="803">
        <v>2002</v>
      </c>
      <c r="C7" s="945">
        <v>3938640</v>
      </c>
      <c r="D7" s="946">
        <v>86.606002807617188</v>
      </c>
      <c r="E7" s="947">
        <v>532953</v>
      </c>
      <c r="F7" s="948">
        <v>1731666</v>
      </c>
      <c r="G7" s="949">
        <v>1674021</v>
      </c>
    </row>
    <row xmlns:x14ac="http://schemas.microsoft.com/office/spreadsheetml/2009/9/ac" r="8" x14ac:dyDescent="0.2">
      <c r="B8" s="809">
        <v>2003</v>
      </c>
      <c r="C8" s="950">
        <v>3937690</v>
      </c>
      <c r="D8" s="951">
        <v>86.665000915527344</v>
      </c>
      <c r="E8" s="952">
        <v>523877</v>
      </c>
      <c r="F8" s="953">
        <v>1695535</v>
      </c>
      <c r="G8" s="954">
        <v>1718278</v>
      </c>
    </row>
    <row xmlns:x14ac="http://schemas.microsoft.com/office/spreadsheetml/2009/9/ac" r="9" x14ac:dyDescent="0.2">
      <c r="B9" s="815">
        <v>2004</v>
      </c>
      <c r="C9" s="955">
        <v>3929389</v>
      </c>
      <c r="D9" s="956">
        <v>86.725006103515625</v>
      </c>
      <c r="E9" s="957">
        <v>514533</v>
      </c>
      <c r="F9" s="958">
        <v>1662437</v>
      </c>
      <c r="G9" s="959">
        <v>1752419</v>
      </c>
    </row>
    <row xmlns:x14ac="http://schemas.microsoft.com/office/spreadsheetml/2009/9/ac" r="10" x14ac:dyDescent="0.2">
      <c r="B10" s="821">
        <v>2005</v>
      </c>
      <c r="C10" s="960">
        <v>3911308</v>
      </c>
      <c r="D10" s="961">
        <v>86.782997131347656</v>
      </c>
      <c r="E10" s="962">
        <v>506001</v>
      </c>
      <c r="F10" s="963">
        <v>1633548</v>
      </c>
      <c r="G10" s="964">
        <v>1771759</v>
      </c>
    </row>
    <row xmlns:x14ac="http://schemas.microsoft.com/office/spreadsheetml/2009/9/ac" r="11" x14ac:dyDescent="0.2">
      <c r="B11" s="827">
        <v>2006</v>
      </c>
      <c r="C11" s="965">
        <v>3878804</v>
      </c>
      <c r="D11" s="966">
        <v>86.842002868652344</v>
      </c>
      <c r="E11" s="967">
        <v>498954</v>
      </c>
      <c r="F11" s="968">
        <v>1603855</v>
      </c>
      <c r="G11" s="969">
        <v>1775995</v>
      </c>
    </row>
    <row xmlns:x14ac="http://schemas.microsoft.com/office/spreadsheetml/2009/9/ac" r="12" x14ac:dyDescent="0.2">
      <c r="B12" s="833">
        <v>2007</v>
      </c>
      <c r="C12" s="970">
        <v>3825981</v>
      </c>
      <c r="D12" s="971">
        <v>86.900001525878906</v>
      </c>
      <c r="E12" s="972">
        <v>489327</v>
      </c>
      <c r="F12" s="973">
        <v>1576286</v>
      </c>
      <c r="G12" s="974">
        <v>1760368</v>
      </c>
    </row>
    <row xmlns:x14ac="http://schemas.microsoft.com/office/spreadsheetml/2009/9/ac" r="13" x14ac:dyDescent="0.2">
      <c r="B13" s="839">
        <v>2008</v>
      </c>
      <c r="C13" s="975">
        <v>3765628</v>
      </c>
      <c r="D13" s="976">
        <v>86.958999633789063</v>
      </c>
      <c r="E13" s="977">
        <v>479744</v>
      </c>
      <c r="F13" s="978">
        <v>1550248</v>
      </c>
      <c r="G13" s="979">
        <v>1735636</v>
      </c>
    </row>
    <row xmlns:x14ac="http://schemas.microsoft.com/office/spreadsheetml/2009/9/ac" r="14" x14ac:dyDescent="0.2">
      <c r="B14" s="845">
        <v>2009</v>
      </c>
      <c r="C14" s="980">
        <v>3696670</v>
      </c>
      <c r="D14" s="981">
        <v>87.016998291015625</v>
      </c>
      <c r="E14" s="982">
        <v>472171</v>
      </c>
      <c r="F14" s="983">
        <v>1523849</v>
      </c>
      <c r="G14" s="984">
        <v>1700650</v>
      </c>
    </row>
    <row xmlns:x14ac="http://schemas.microsoft.com/office/spreadsheetml/2009/9/ac" r="15" x14ac:dyDescent="0.2">
      <c r="B15" s="851">
        <v>2010</v>
      </c>
      <c r="C15" s="985">
        <v>3635415</v>
      </c>
      <c r="D15" s="986">
        <v>87.073997497558594</v>
      </c>
      <c r="E15" s="987">
        <v>468721</v>
      </c>
      <c r="F15" s="988">
        <v>1498307</v>
      </c>
      <c r="G15" s="989">
        <v>1668387</v>
      </c>
    </row>
    <row xmlns:x14ac="http://schemas.microsoft.com/office/spreadsheetml/2009/9/ac" r="16" x14ac:dyDescent="0.2">
      <c r="B16" s="857">
        <v>2011</v>
      </c>
      <c r="C16" s="990">
        <v>3588537</v>
      </c>
      <c r="D16" s="991">
        <v>87.132003784179688</v>
      </c>
      <c r="E16" s="992">
        <v>473846</v>
      </c>
      <c r="F16" s="993">
        <v>1473682</v>
      </c>
      <c r="G16" s="994">
        <v>1641009</v>
      </c>
    </row>
    <row xmlns:x14ac="http://schemas.microsoft.com/office/spreadsheetml/2009/9/ac" r="17" x14ac:dyDescent="0.2">
      <c r="B17" s="863">
        <v>2012</v>
      </c>
      <c r="C17" s="995">
        <v>3553971</v>
      </c>
      <c r="D17" s="996">
        <v>87.189002990722656</v>
      </c>
      <c r="E17" s="997">
        <v>486246</v>
      </c>
      <c r="F17" s="998">
        <v>1454872</v>
      </c>
      <c r="G17" s="999">
        <v>1612853</v>
      </c>
    </row>
    <row xmlns:x14ac="http://schemas.microsoft.com/office/spreadsheetml/2009/9/ac" r="18" x14ac:dyDescent="0.2">
      <c r="B18" s="869">
        <v>2013</v>
      </c>
      <c r="C18" s="1000">
        <v>3781159</v>
      </c>
      <c r="D18" s="1001">
        <v>87.246002197265625</v>
      </c>
      <c r="E18" s="1002">
        <v>754069</v>
      </c>
      <c r="F18" s="1003">
        <v>1442278</v>
      </c>
      <c r="G18" s="1004">
        <v>1584812</v>
      </c>
    </row>
    <row xmlns:x14ac="http://schemas.microsoft.com/office/spreadsheetml/2009/9/ac" r="19" x14ac:dyDescent="0.2">
      <c r="B19" s="875">
        <v>2014</v>
      </c>
      <c r="C19" s="1005">
        <v>3760230</v>
      </c>
      <c r="D19" s="1006">
        <v>87.303001403808594</v>
      </c>
      <c r="E19" s="1007">
        <v>760491</v>
      </c>
      <c r="F19" s="1008">
        <v>1441270</v>
      </c>
      <c r="G19" s="1009">
        <v>1558469</v>
      </c>
    </row>
    <row xmlns:x14ac="http://schemas.microsoft.com/office/spreadsheetml/2009/9/ac" r="20" x14ac:dyDescent="0.2">
      <c r="B20" s="881">
        <v>2015</v>
      </c>
      <c r="C20" s="1010">
        <v>3741086</v>
      </c>
      <c r="D20" s="1011">
        <v>87.360000610351563</v>
      </c>
      <c r="E20" s="1012">
        <v>756224</v>
      </c>
      <c r="F20" s="1013">
        <v>1452661</v>
      </c>
      <c r="G20" s="1014">
        <v>1532201</v>
      </c>
    </row>
    <row xmlns:x14ac="http://schemas.microsoft.com/office/spreadsheetml/2009/9/ac" r="21" x14ac:dyDescent="0.2">
      <c r="B21" s="887">
        <v>2016</v>
      </c>
      <c r="C21" s="1015">
        <v>3725631</v>
      </c>
      <c r="D21" s="1016">
        <v>87.422004699707031</v>
      </c>
      <c r="E21" s="1017">
        <v>747483</v>
      </c>
      <c r="F21" s="1018">
        <v>1470423</v>
      </c>
      <c r="G21" s="1019">
        <v>1507725</v>
      </c>
    </row>
    <row xmlns:x14ac="http://schemas.microsoft.com/office/spreadsheetml/2009/9/ac" r="22" x14ac:dyDescent="0.2">
      <c r="B22" s="893">
        <v>2017</v>
      </c>
      <c r="C22" s="1020">
        <v>3724222</v>
      </c>
      <c r="D22" s="1021">
        <v>87.489997863769531</v>
      </c>
      <c r="E22" s="1022">
        <v>743711</v>
      </c>
      <c r="F22" s="1023">
        <v>1493902</v>
      </c>
      <c r="G22" s="1024">
        <v>1486609</v>
      </c>
    </row>
    <row xmlns:x14ac="http://schemas.microsoft.com/office/spreadsheetml/2009/9/ac" r="23" x14ac:dyDescent="0.2">
      <c r="B23" s="899">
        <v>2018</v>
      </c>
      <c r="C23" s="1025">
        <v>3742680</v>
      </c>
      <c r="D23" s="1026">
        <v>87.563995361328125</v>
      </c>
      <c r="E23" s="1027">
        <v>750591</v>
      </c>
      <c r="F23" s="1028">
        <v>1516757</v>
      </c>
      <c r="G23" s="1029">
        <v>1475332</v>
      </c>
    </row>
    <row xmlns:x14ac="http://schemas.microsoft.com/office/spreadsheetml/2009/9/ac" r="24" x14ac:dyDescent="0.2">
      <c r="B24" s="905">
        <v>2019</v>
      </c>
      <c r="C24" s="1030">
        <v>3764798</v>
      </c>
      <c r="D24" s="1031">
        <v>87.642997741699219</v>
      </c>
      <c r="E24" s="1032">
        <v>757832</v>
      </c>
      <c r="F24" s="1033">
        <v>1534603</v>
      </c>
      <c r="G24" s="1034">
        <v>1472363</v>
      </c>
    </row>
    <row xmlns:x14ac="http://schemas.microsoft.com/office/spreadsheetml/2009/9/ac" r="25" x14ac:dyDescent="0.2">
      <c r="B25" s="911">
        <v>2020</v>
      </c>
      <c r="C25" s="1035">
        <v>3777627</v>
      </c>
      <c r="D25" s="1036">
        <v>87.726997375488281</v>
      </c>
      <c r="E25" s="1037">
        <v>750333</v>
      </c>
      <c r="F25" s="1038">
        <v>1546671</v>
      </c>
      <c r="G25" s="1039">
        <v>1480623</v>
      </c>
    </row>
    <row xmlns:x14ac="http://schemas.microsoft.com/office/spreadsheetml/2009/9/ac" r="26" x14ac:dyDescent="0.2">
      <c r="B26" s="917">
        <v>2021</v>
      </c>
      <c r="C26" s="1040">
        <v>3771960</v>
      </c>
      <c r="D26" s="1041">
        <v>87.817001342773438</v>
      </c>
      <c r="E26" s="1042">
        <v>727115</v>
      </c>
      <c r="F26" s="1043">
        <v>1549683</v>
      </c>
      <c r="G26" s="1044">
        <v>1495162</v>
      </c>
    </row>
    <row xmlns:x14ac="http://schemas.microsoft.com/office/spreadsheetml/2009/9/ac" r="27" x14ac:dyDescent="0.2">
      <c r="B27" s="923">
        <v>2022</v>
      </c>
      <c r="C27" s="924">
        <v>3761596</v>
      </c>
      <c r="D27" s="925">
        <v>87.912002563476563</v>
      </c>
      <c r="E27" s="926">
        <v>706933</v>
      </c>
      <c r="F27" s="927">
        <v>1542139</v>
      </c>
      <c r="G27" s="928">
        <v>1512524</v>
      </c>
    </row>
    <row xmlns:x14ac="http://schemas.microsoft.com/office/spreadsheetml/2009/9/ac" r="28" x14ac:dyDescent="0.2">
      <c r="B28" s="929">
        <v>2023</v>
      </c>
      <c r="C28" s="930">
        <v>3604860</v>
      </c>
      <c r="D28" s="931">
        <v>88.012001037597656</v>
      </c>
      <c r="E28" s="932">
        <v>687796</v>
      </c>
      <c r="F28" s="933">
        <v>1468645</v>
      </c>
      <c r="G28" s="934">
        <v>1448419</v>
      </c>
    </row>
    <row xmlns:x14ac="http://schemas.microsoft.com/office/spreadsheetml/2009/9/ac" r="29" x14ac:dyDescent="0.2">
      <c r="B29" s="201">
        <v>2024</v>
      </c>
      <c r="C29" s="365"/>
      <c r="D29" s="366"/>
      <c r="E29" s="367"/>
      <c r="F29" s="368"/>
      <c r="G29" s="369"/>
    </row>
    <row xmlns:x14ac="http://schemas.microsoft.com/office/spreadsheetml/2009/9/ac" r="30" x14ac:dyDescent="0.2">
      <c r="B30" s="200">
        <v>2025</v>
      </c>
      <c r="C30" s="365"/>
      <c r="D30" s="366"/>
      <c r="E30" s="367"/>
      <c r="F30" s="368"/>
      <c r="G30" s="369"/>
    </row>
    <row xmlns:x14ac="http://schemas.microsoft.com/office/spreadsheetml/2009/9/ac" r="31" x14ac:dyDescent="0.2">
      <c r="B31" s="201">
        <v>2026</v>
      </c>
      <c r="C31" s="365"/>
      <c r="D31" s="366"/>
      <c r="E31" s="367"/>
      <c r="F31" s="368"/>
      <c r="G31" s="369"/>
    </row>
    <row xmlns:x14ac="http://schemas.microsoft.com/office/spreadsheetml/2009/9/ac" r="32" x14ac:dyDescent="0.2">
      <c r="B32" s="200">
        <v>2027</v>
      </c>
      <c r="C32" s="365"/>
      <c r="D32" s="366"/>
      <c r="E32" s="367"/>
      <c r="F32" s="368"/>
      <c r="G32" s="369"/>
    </row>
    <row xmlns:x14ac="http://schemas.microsoft.com/office/spreadsheetml/2009/9/ac" r="33" x14ac:dyDescent="0.2">
      <c r="B33" s="201">
        <v>2028</v>
      </c>
      <c r="C33" s="365"/>
      <c r="D33" s="366"/>
      <c r="E33" s="367"/>
      <c r="F33" s="368"/>
      <c r="G33" s="369"/>
    </row>
    <row xmlns:x14ac="http://schemas.microsoft.com/office/spreadsheetml/2009/9/ac" r="34" x14ac:dyDescent="0.2">
      <c r="B34" s="200">
        <v>2029</v>
      </c>
      <c r="C34" s="365"/>
      <c r="D34" s="366"/>
      <c r="E34" s="367"/>
      <c r="F34" s="368"/>
      <c r="G34" s="369"/>
    </row>
    <row xmlns:x14ac="http://schemas.microsoft.com/office/spreadsheetml/2009/9/ac" r="35" x14ac:dyDescent="0.2">
      <c r="B35" s="201">
        <v>2030</v>
      </c>
      <c r="C35" s="205"/>
      <c r="D35" s="202"/>
      <c r="E35" s="206"/>
      <c r="F35" s="203"/>
      <c r="G35" s="204"/>
    </row>
    <row xmlns:x14ac="http://schemas.microsoft.com/office/spreadsheetml/2009/9/ac" r="36" ht="14.25" x14ac:dyDescent="0.2">
      <c r="B36" s="123" t="s">
        <v>192</v>
      </c>
      <c r="G36" s="121"/>
    </row>
    <row xmlns:x14ac="http://schemas.microsoft.com/office/spreadsheetml/2009/9/ac" r="37" ht="14.25" x14ac:dyDescent="0.2">
      <c r="B37" s="123" t="s">
        <v>217</v>
      </c>
    </row>
    <row xmlns:x14ac="http://schemas.microsoft.com/office/spreadsheetml/2009/9/ac" r="38" ht="14.25" x14ac:dyDescent="0.2">
      <c r="B38" s="123" t="s">
        <v>244</v>
      </c>
    </row>
    <row xmlns:x14ac="http://schemas.microsoft.com/office/spreadsheetml/2009/9/ac" r="39" x14ac:dyDescent="0.2">
      <c r="B39" s="420" t="s">
        <v>218</v>
      </c>
    </row>
    <row xmlns:x14ac="http://schemas.microsoft.com/office/spreadsheetml/2009/9/ac" r="41" x14ac:dyDescent="0.2">
      <c r="B41" s="122"/>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D7F10-D634-40FC-AADF-CC34FD8C288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9" customWidth="true"/>
  </cols>
  <sheetData>
    <row xmlns:x14ac="http://schemas.microsoft.com/office/spreadsheetml/2009/9/ac" r="2" ht="33" customHeight="true" x14ac:dyDescent="0.25">
      <c r="B2" s="586" t="s">
        <v>224</v>
      </c>
      <c r="C2" s="586"/>
    </row>
    <row xmlns:x14ac="http://schemas.microsoft.com/office/spreadsheetml/2009/9/ac" r="3" ht="6" customHeight="true" x14ac:dyDescent="0.25">
      <c r="B3" s="378"/>
    </row>
    <row xmlns:x14ac="http://schemas.microsoft.com/office/spreadsheetml/2009/9/ac" r="4" ht="30" customHeight="true" x14ac:dyDescent="0.25">
      <c r="B4" s="380" t="s">
        <v>225</v>
      </c>
      <c r="C4" s="381" t="s">
        <v>226</v>
      </c>
    </row>
    <row xmlns:x14ac="http://schemas.microsoft.com/office/spreadsheetml/2009/9/ac" r="5" ht="30" customHeight="true" x14ac:dyDescent="0.25">
      <c r="B5" s="380" t="s">
        <v>48</v>
      </c>
      <c r="C5" s="381" t="s">
        <v>227</v>
      </c>
    </row>
    <row xmlns:x14ac="http://schemas.microsoft.com/office/spreadsheetml/2009/9/ac" r="6" ht="30" customHeight="true" x14ac:dyDescent="0.25">
      <c r="B6" s="380" t="s">
        <v>228</v>
      </c>
      <c r="C6" s="381" t="s">
        <v>229</v>
      </c>
    </row>
    <row xmlns:x14ac="http://schemas.microsoft.com/office/spreadsheetml/2009/9/ac" r="7" ht="30" customHeight="true" x14ac:dyDescent="0.25">
      <c r="B7" s="380" t="s">
        <v>230</v>
      </c>
      <c r="C7" s="381" t="s">
        <v>231</v>
      </c>
    </row>
    <row xmlns:x14ac="http://schemas.microsoft.com/office/spreadsheetml/2009/9/ac" r="8" ht="30" customHeight="true" x14ac:dyDescent="0.25">
      <c r="B8" s="380" t="s">
        <v>146</v>
      </c>
      <c r="C8" s="381" t="s">
        <v>232</v>
      </c>
    </row>
    <row xmlns:x14ac="http://schemas.microsoft.com/office/spreadsheetml/2009/9/ac" r="9" ht="30" customHeight="true" x14ac:dyDescent="0.25">
      <c r="B9" s="380" t="s">
        <v>233</v>
      </c>
      <c r="C9" s="381" t="s">
        <v>234</v>
      </c>
    </row>
    <row xmlns:x14ac="http://schemas.microsoft.com/office/spreadsheetml/2009/9/ac" r="10" ht="30" customHeight="true" x14ac:dyDescent="0.25">
      <c r="B10" s="380" t="s">
        <v>150</v>
      </c>
      <c r="C10" s="381" t="s">
        <v>235</v>
      </c>
    </row>
    <row xmlns:x14ac="http://schemas.microsoft.com/office/spreadsheetml/2009/9/ac" r="11" s="384" customFormat="true" ht="6.75" customHeight="true" x14ac:dyDescent="0.25">
      <c r="B11" s="382"/>
      <c r="C11" s="383"/>
    </row>
    <row xmlns:x14ac="http://schemas.microsoft.com/office/spreadsheetml/2009/9/ac" r="12" s="386" customFormat="true" ht="11.25" x14ac:dyDescent="0.2">
      <c r="B12" s="385" t="s">
        <v>236</v>
      </c>
    </row>
    <row xmlns:x14ac="http://schemas.microsoft.com/office/spreadsheetml/2009/9/ac" r="13" x14ac:dyDescent="0.25">
      <c r="B13" s="385" t="s">
        <v>239</v>
      </c>
    </row>
    <row xmlns:x14ac="http://schemas.microsoft.com/office/spreadsheetml/2009/9/ac" r="14" x14ac:dyDescent="0.25">
      <c r="B14" s="387" t="s">
        <v>237</v>
      </c>
    </row>
    <row xmlns:x14ac="http://schemas.microsoft.com/office/spreadsheetml/2009/9/ac" r="15" ht="76.5" customHeight="true" x14ac:dyDescent="0.25">
      <c r="B15" s="587" t="s">
        <v>238</v>
      </c>
      <c r="C15" s="587"/>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AB1CA-4D68-44B6-8DFD-659130951530}">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9" customWidth="true"/>
    <col min="2" max="2" width="12.375" style="589" customWidth="true"/>
    <col min="3" max="8" width="9" style="589" customWidth="true"/>
    <col min="9" max="9" width="12.375" style="589" customWidth="true"/>
    <col min="10" max="15" width="9" style="589" customWidth="true"/>
    <col min="16" max="16" width="12.375" style="589" customWidth="true"/>
    <col min="17" max="22" width="9" style="589" customWidth="true"/>
    <col min="23" max="38" width="9" style="589"/>
    <col min="39" max="16384" width="9" style="597"/>
  </cols>
  <sheetData>
    <row xmlns:x14ac="http://schemas.microsoft.com/office/spreadsheetml/2009/9/ac" r="1" s="589" customFormat="true" x14ac:dyDescent="0.2">
      <c r="A1" s="588" t="s">
        <v>152</v>
      </c>
      <c r="B1" s="588"/>
      <c r="C1" s="588"/>
      <c r="D1" s="588"/>
      <c r="E1" s="588"/>
      <c r="F1" s="588"/>
      <c r="G1" s="588"/>
      <c r="H1" s="588"/>
      <c r="I1" s="588"/>
      <c r="J1" s="588"/>
      <c r="K1" s="588"/>
      <c r="L1" s="588"/>
      <c r="M1" s="588"/>
      <c r="N1" s="588"/>
      <c r="O1" s="588"/>
      <c r="P1" s="588"/>
      <c r="Q1" s="588"/>
      <c r="R1" s="588"/>
      <c r="S1" s="588"/>
      <c r="T1" s="588"/>
      <c r="U1" s="588"/>
      <c r="V1" s="588"/>
    </row>
    <row xmlns:x14ac="http://schemas.microsoft.com/office/spreadsheetml/2009/9/ac" r="2" s="589" customFormat="true" x14ac:dyDescent="0.2">
      <c r="A2" s="588"/>
      <c r="B2" s="588"/>
      <c r="C2" s="588"/>
      <c r="D2" s="588"/>
      <c r="E2" s="588"/>
      <c r="F2" s="588"/>
      <c r="G2" s="588"/>
      <c r="H2" s="588"/>
      <c r="I2" s="588"/>
      <c r="J2" s="588"/>
      <c r="K2" s="588"/>
      <c r="L2" s="588"/>
      <c r="M2" s="588"/>
      <c r="N2" s="588"/>
      <c r="O2" s="588"/>
      <c r="P2" s="588"/>
      <c r="Q2" s="588"/>
      <c r="R2" s="588"/>
      <c r="S2" s="588"/>
      <c r="T2" s="588"/>
      <c r="U2" s="588"/>
      <c r="V2" s="588"/>
    </row>
    <row xmlns:x14ac="http://schemas.microsoft.com/office/spreadsheetml/2009/9/ac" r="3" s="589" customFormat="true" ht="18" x14ac:dyDescent="0.2">
      <c r="A3" s="590"/>
      <c r="B3" s="590"/>
      <c r="C3" s="590"/>
      <c r="D3" s="590"/>
      <c r="E3" s="590"/>
      <c r="F3" s="590"/>
      <c r="G3" s="590"/>
      <c r="H3" s="590"/>
      <c r="I3" s="590"/>
      <c r="J3" s="590"/>
      <c r="K3" s="590"/>
      <c r="L3" s="590"/>
      <c r="M3" s="590"/>
      <c r="N3" s="590"/>
      <c r="O3" s="590"/>
      <c r="P3" s="590"/>
      <c r="Q3" s="590"/>
      <c r="R3" s="590"/>
      <c r="S3" s="590"/>
      <c r="T3" s="590"/>
      <c r="U3" s="590"/>
      <c r="V3" s="590"/>
    </row>
    <row xmlns:x14ac="http://schemas.microsoft.com/office/spreadsheetml/2009/9/ac" r="4" ht="15.75" x14ac:dyDescent="0.25">
      <c r="B4" s="591" t="s">
        <v>13</v>
      </c>
      <c r="E4" s="592"/>
      <c r="I4" s="593" t="s">
        <v>14</v>
      </c>
      <c r="P4" s="594" t="s">
        <v>15</v>
      </c>
    </row>
    <row xmlns:x14ac="http://schemas.microsoft.com/office/spreadsheetml/2009/9/ac" r="6" x14ac:dyDescent="0.2">
      <c r="G6" s="595"/>
      <c r="H6" s="595"/>
      <c r="I6" s="595"/>
      <c r="K6" s="595"/>
      <c r="L6" s="595"/>
    </row>
    <row xmlns:x14ac="http://schemas.microsoft.com/office/spreadsheetml/2009/9/ac" r="7" ht="15.75" x14ac:dyDescent="0.2">
      <c r="G7" s="595"/>
      <c r="H7" s="595"/>
      <c r="I7" s="595"/>
      <c r="K7" s="596"/>
      <c r="L7" s="595"/>
    </row>
    <row xmlns:x14ac="http://schemas.microsoft.com/office/spreadsheetml/2009/9/ac" r="8" x14ac:dyDescent="0.2">
      <c r="G8" s="595"/>
      <c r="H8" s="595"/>
      <c r="I8" s="595"/>
      <c r="K8" s="595"/>
      <c r="L8" s="595"/>
    </row>
    <row xmlns:x14ac="http://schemas.microsoft.com/office/spreadsheetml/2009/9/ac" r="9" x14ac:dyDescent="0.2">
      <c r="G9" s="595"/>
      <c r="H9" s="595"/>
      <c r="I9" s="595"/>
      <c r="K9" s="595"/>
      <c r="L9" s="595"/>
    </row>
    <row xmlns:x14ac="http://schemas.microsoft.com/office/spreadsheetml/2009/9/ac" r="10" x14ac:dyDescent="0.2">
      <c r="G10" s="595"/>
      <c r="H10" s="595"/>
      <c r="I10" s="595"/>
      <c r="K10" s="595"/>
      <c r="L10" s="595"/>
    </row>
    <row xmlns:x14ac="http://schemas.microsoft.com/office/spreadsheetml/2009/9/ac" r="11" x14ac:dyDescent="0.2">
      <c r="G11" s="595"/>
      <c r="H11" s="595"/>
      <c r="I11" s="595"/>
      <c r="K11" s="595"/>
      <c r="L11" s="595"/>
    </row>
    <row xmlns:x14ac="http://schemas.microsoft.com/office/spreadsheetml/2009/9/ac" r="12" x14ac:dyDescent="0.2">
      <c r="G12" s="595"/>
      <c r="H12" s="595"/>
      <c r="I12" s="595"/>
      <c r="K12" s="595"/>
      <c r="L12" s="595"/>
    </row>
    <row xmlns:x14ac="http://schemas.microsoft.com/office/spreadsheetml/2009/9/ac" r="13" x14ac:dyDescent="0.2">
      <c r="G13" s="595"/>
      <c r="H13" s="595"/>
      <c r="I13" s="595"/>
      <c r="K13" s="595"/>
      <c r="L13" s="595"/>
    </row>
    <row xmlns:x14ac="http://schemas.microsoft.com/office/spreadsheetml/2009/9/ac" r="14" x14ac:dyDescent="0.2">
      <c r="G14" s="595"/>
      <c r="H14" s="595"/>
      <c r="I14" s="595"/>
      <c r="K14" s="595"/>
      <c r="L14" s="595"/>
    </row>
    <row xmlns:x14ac="http://schemas.microsoft.com/office/spreadsheetml/2009/9/ac" r="15" x14ac:dyDescent="0.2">
      <c r="G15" s="595"/>
      <c r="H15" s="595"/>
      <c r="I15" s="595"/>
      <c r="K15" s="595"/>
      <c r="L15" s="595"/>
    </row>
    <row xmlns:x14ac="http://schemas.microsoft.com/office/spreadsheetml/2009/9/ac" r="16" x14ac:dyDescent="0.2">
      <c r="G16" s="595"/>
      <c r="H16" s="595"/>
      <c r="I16" s="595"/>
      <c r="K16" s="595"/>
      <c r="L16" s="595"/>
    </row>
    <row xmlns:x14ac="http://schemas.microsoft.com/office/spreadsheetml/2009/9/ac" r="17" x14ac:dyDescent="0.2">
      <c r="G17" s="595"/>
      <c r="H17" s="595"/>
      <c r="I17" s="595"/>
      <c r="K17" s="595"/>
      <c r="L17" s="595"/>
    </row>
    <row xmlns:x14ac="http://schemas.microsoft.com/office/spreadsheetml/2009/9/ac" r="18" x14ac:dyDescent="0.2">
      <c r="G18" s="595"/>
      <c r="H18" s="595"/>
      <c r="I18" s="595"/>
      <c r="K18" s="595"/>
      <c r="L18" s="595"/>
    </row>
    <row xmlns:x14ac="http://schemas.microsoft.com/office/spreadsheetml/2009/9/ac" r="19" x14ac:dyDescent="0.2">
      <c r="G19" s="595"/>
      <c r="H19" s="595"/>
      <c r="I19" s="595"/>
      <c r="K19" s="595"/>
      <c r="L19" s="595"/>
    </row>
    <row xmlns:x14ac="http://schemas.microsoft.com/office/spreadsheetml/2009/9/ac" r="20" x14ac:dyDescent="0.2">
      <c r="G20" s="595"/>
      <c r="H20" s="595"/>
      <c r="I20" s="595"/>
      <c r="K20" s="595"/>
      <c r="L20" s="595"/>
    </row>
    <row xmlns:x14ac="http://schemas.microsoft.com/office/spreadsheetml/2009/9/ac" r="21" x14ac:dyDescent="0.2">
      <c r="G21" s="595"/>
      <c r="H21" s="595"/>
      <c r="I21" s="595"/>
      <c r="K21" s="595"/>
      <c r="L21" s="595"/>
    </row>
    <row xmlns:x14ac="http://schemas.microsoft.com/office/spreadsheetml/2009/9/ac" r="23" x14ac:dyDescent="0.2">
      <c r="B23" s="598"/>
    </row>
    <row xmlns:x14ac="http://schemas.microsoft.com/office/spreadsheetml/2009/9/ac" r="25" x14ac:dyDescent="0.2">
      <c r="B25" s="599"/>
      <c r="C25" s="599" t="str">
        <f>+IF(OR((C28="National*"),(D28="Urban*"),(E28="Rural*"),(F28="Pre-primary*"),(G28="Primary*"),(H28="Secondary^"),(C28="National*^"),(D28="Urban*^"),(E28="Rural*^"),(F28="Pre-primary*^"),(G28="Primary*^"),(H28="Secondary*^")),"*No basic service estimate available","")</f>
        <v>*No basic service estimate available</v>
      </c>
      <c r="J25" s="599" t="str">
        <f>+IF(OR((J28="National*"),(K28="Urban*"),(L28="Rural*"),(M28="Pre-primary*"),(N28="Primary*"),(O28="Secondary^"),(J28="National*^"),(K28="Urban*^"),(L28="Rural*^"),(M28="Pre-primary*^"),(N28="Primary*^"),(O28="Secondary*^")),"*No basic service estimate available","")</f>
        <v>*No basic service estimate available</v>
      </c>
      <c r="Q25" s="599"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8"/>
      <c r="C26" s="599" t="str">
        <f>+IF(OR((C28="National*^"),(D28="Urban*^"),(E28="Rural*^"),(F28="Pre-primary*^"),(G28="Primary*^"),(H28="Secondary*^")),"^Facilities that cannot be classified as improved or unimproved are treated as limited","")</f>
        <v/>
      </c>
      <c r="J26" s="599" t="str">
        <f>+IF(OR((J28="National*^"),(K28="Urban*^"),(L28="Rural*^"),(M28="Pre-primary*^"),(N28="Primary*^"),(O28="Secondary*^")),"^Facilities that cannot be classified as improved or unimproved are treated as limited","")</f>
        <v/>
      </c>
      <c r="Q26" s="599" t="str">
        <f>+IF(OR((Q28="National*^"),(R28="Urban*^"),(S28="Rural*^"),(T28="Pre-primary*^"),(U28="Primary*^"),(V28="Secondary*^")),"^Facilities that cannot be classified as having water or not are treated as limited","")</f>
        <v/>
      </c>
    </row>
    <row xmlns:x14ac="http://schemas.microsoft.com/office/spreadsheetml/2009/9/ac" r="27" x14ac:dyDescent="0.2">
      <c r="B27" s="600" t="str">
        <f>+Introduction!C7</f>
        <v>Chile</v>
      </c>
      <c r="C27" s="601" t="s">
        <v>211</v>
      </c>
      <c r="D27" s="601"/>
      <c r="E27" s="601"/>
      <c r="F27" s="601"/>
      <c r="G27" s="601"/>
      <c r="H27" s="601"/>
      <c r="I27" s="602" t="str">
        <f>+B27</f>
        <v>Chile</v>
      </c>
      <c r="J27" s="603" t="s">
        <v>14</v>
      </c>
      <c r="K27" s="604"/>
      <c r="L27" s="604"/>
      <c r="M27" s="604"/>
      <c r="N27" s="604"/>
      <c r="O27" s="604"/>
      <c r="P27" s="605" t="str">
        <f>+B27</f>
        <v>Chile</v>
      </c>
      <c r="Q27" s="606" t="s">
        <v>15</v>
      </c>
      <c r="R27" s="606"/>
      <c r="S27" s="606"/>
      <c r="T27" s="606"/>
      <c r="U27" s="606"/>
      <c r="V27" s="607"/>
      <c r="AM27" s="589"/>
      <c r="AN27" s="589"/>
      <c r="AO27" s="589"/>
      <c r="AP27" s="589"/>
      <c r="AQ27" s="589"/>
      <c r="AR27" s="589"/>
      <c r="AS27" s="589"/>
      <c r="AT27" s="589"/>
      <c r="AU27" s="589"/>
    </row>
    <row xmlns:x14ac="http://schemas.microsoft.com/office/spreadsheetml/2009/9/ac" r="28" x14ac:dyDescent="0.2">
      <c r="B28" s="608"/>
      <c r="C28" s="609" t="str">
        <f>IF(AND(C30=0.0000000001,C31=0.0000000001,C32=0.0000000001), "National*",IF(AND(C30=0.0000000001,ISNUMBER(C32)),"National*", "National"))</f>
        <v>National*</v>
      </c>
      <c r="D28" s="610" t="str">
        <f>IF(AND(D30=0.0000000001,D31=0.0000000001,D32=0.0000000001), "Urban*",IF(AND(D30=0.0000000001,ISNUMBER(D32)),"Urban*", "Urban"))</f>
        <v>Urban*</v>
      </c>
      <c r="E28" s="610" t="str">
        <f>IF(AND(E30=0.0000000001,E31=0.0000000001,E32=0.0000000001), "Rural*",IF(AND(E30=0.0000000001,ISNUMBER(E32)),"Rural*", "Rural"))</f>
        <v>Rural</v>
      </c>
      <c r="F28" s="610" t="str">
        <f>IF(AND(F30=0.0000000001,F31=0.0000000001,F32=0.0000000001), "Pre-primary*",IF(AND(F30=0.0000000001,ISNUMBER(F32)),"Pre-primary*", "Pre-primary"))</f>
        <v>Pre-primary*</v>
      </c>
      <c r="G28" s="610" t="str">
        <f>IF(AND(G30=0.0000000001,G31=0.0000000001,G32=0.0000000001), "Primary*",IF(AND(G30=0.0000000001,ISNUMBER(G32)),"Primary*", "Primary"))</f>
        <v>Primary*</v>
      </c>
      <c r="H28" s="610" t="str">
        <f>IF(AND(H30=0.0000000001,H31=0.0000000001,H32=0.0000000001), "Secondary*",IF(AND(H30=0.0000000001,ISNUMBER(H32)),"Secondary*", "Secondary"))</f>
        <v>Secondary*</v>
      </c>
      <c r="I28" s="608"/>
      <c r="J28" s="611" t="str">
        <f>IF(AND(J30=0.0000000001,J31=0.0000000001,J32=0.0000000001), "National*",IF(AND(J30=0.0000000001,ISNUMBER(J32)),"National*", "National"))</f>
        <v>National</v>
      </c>
      <c r="K28" s="610" t="str">
        <f>IF(AND(K30=0.0000000001,K31=0.0000000001,K32=0.0000000001), "Urban*",IF(AND(K30=0.0000000001,ISNUMBER(K32)),"Urban*", "Urban"))</f>
        <v>Urban</v>
      </c>
      <c r="L28" s="610" t="str">
        <f>IF(AND(L30=0.0000000001,L31=0.0000000001,L32=0.0000000001), "Rural*",IF(AND(L30=0.0000000001,ISNUMBER(L32)),"Rural*", "Rural"))</f>
        <v>Rural</v>
      </c>
      <c r="M28" s="610" t="str">
        <f>IF(AND(M30=0.0000000001,M31=0.0000000001,M32=0.0000000001), "Pre-primary*",IF(AND(M30=0.0000000001,ISNUMBER(M32)),"Pre-primary*", "Pre-primary"))</f>
        <v>Pre-primary*</v>
      </c>
      <c r="N28" s="610" t="str">
        <f>IF(AND(N30=0.0000000001,N31=0.0000000001,N32=0.0000000001), "Primary*",IF(AND(N30=0.0000000001,ISNUMBER(N32)),"Primary*", "Primary"))</f>
        <v>Primary</v>
      </c>
      <c r="O28" s="610" t="str">
        <f>IF(AND(O30=0.0000000001,O31=0.0000000001,O32=0.0000000001), "Secondary*",IF(AND(O30=0.0000000001,ISNUMBER(O32)),"Secondary*", "Secondary"))</f>
        <v>Secondary*</v>
      </c>
      <c r="P28" s="612"/>
      <c r="Q28" s="613" t="str">
        <f>IF(AND(Q30=0.0000000001,Q31=0.0000000001,Q32=0.0000000001), "National*",IF(AND(Q30=0.0000000001,ISNUMBER(Q32)),"National*", "National"))</f>
        <v>National*</v>
      </c>
      <c r="R28" s="610" t="str">
        <f>IF(AND(R30=0.0000000001,R31=0.0000000001,R32=0.0000000001), "Urban*",IF(AND(R30=0.0000000001,ISNUMBER(R32)),"Urban*", "Urban"))</f>
        <v>Urban*</v>
      </c>
      <c r="S28" s="610" t="str">
        <f>IF(AND(S30=0.0000000001,S31=0.0000000001,S32=0.0000000001), "Rural*",IF(AND(S30=0.0000000001,ISNUMBER(S32)),"Rural*", "Rural"))</f>
        <v>Rural*</v>
      </c>
      <c r="T28" s="610" t="str">
        <f>IF(AND(T30=0.0000000001,T31=0.0000000001,T32=0.0000000001), "Pre-primary*",IF(AND(T30=0.0000000001,ISNUMBER(T32)),"Pre-primary*", "Pre-primary"))</f>
        <v>Pre-primary*</v>
      </c>
      <c r="U28" s="610" t="str">
        <f>IF(AND(U30=0.0000000001,U31=0.0000000001,U32=0.0000000001), "Primary*",IF(AND(U30=0.0000000001,ISNUMBER(U32)),"Primary*", "Primary"))</f>
        <v>Primary*</v>
      </c>
      <c r="V28" s="614" t="str">
        <f>IF(AND(V30=0.0000000001,V31=0.0000000001,V32=0.0000000001), "Secondary*",IF(AND(V30=0.0000000001,ISNUMBER(V32)),"Secondary*", "Secondary"))</f>
        <v>Secondary*</v>
      </c>
      <c r="AM28" s="589"/>
      <c r="AN28" s="589"/>
      <c r="AO28" s="589"/>
      <c r="AP28" s="589"/>
      <c r="AQ28" s="589"/>
      <c r="AR28" s="589"/>
      <c r="AS28" s="589"/>
      <c r="AT28" s="589"/>
      <c r="AU28" s="589"/>
    </row>
    <row xmlns:x14ac="http://schemas.microsoft.com/office/spreadsheetml/2009/9/ac" r="29" ht="15.75" thickBot="true" x14ac:dyDescent="0.25">
      <c r="B29" s="608"/>
      <c r="C29" s="615">
        <f>IF(ISNUMBER(Regressions!B4), Regressions!B4, "-")</f>
        <v>2023</v>
      </c>
      <c r="D29" s="616">
        <f>C29</f>
        <v>2023</v>
      </c>
      <c r="E29" s="616">
        <f>D29</f>
        <v>2023</v>
      </c>
      <c r="F29" s="616">
        <f>E29</f>
        <v>2023</v>
      </c>
      <c r="G29" s="616">
        <f>F29</f>
        <v>2023</v>
      </c>
      <c r="H29" s="616">
        <f>F29</f>
        <v>2023</v>
      </c>
      <c r="I29" s="608"/>
      <c r="J29" s="617">
        <f>IF(ISNUMBER(Regressions!K4), Regressions!K4, "-")</f>
        <v>2017</v>
      </c>
      <c r="K29" s="618">
        <f>J29</f>
        <v>2017</v>
      </c>
      <c r="L29" s="618">
        <f>K29</f>
        <v>2017</v>
      </c>
      <c r="M29" s="618">
        <f>L29</f>
        <v>2017</v>
      </c>
      <c r="N29" s="618">
        <f>M29</f>
        <v>2017</v>
      </c>
      <c r="O29" s="618">
        <f>M29</f>
        <v>2017</v>
      </c>
      <c r="P29" s="612"/>
      <c r="Q29" s="619">
        <f>IF(ISNUMBER(Regressions!T4), Regressions!T4, "-")</f>
        <v>2023</v>
      </c>
      <c r="R29" s="620">
        <f>Q29</f>
        <v>2023</v>
      </c>
      <c r="S29" s="620">
        <f>R29</f>
        <v>2023</v>
      </c>
      <c r="T29" s="620">
        <f>S29</f>
        <v>2023</v>
      </c>
      <c r="U29" s="620">
        <f>T29</f>
        <v>2023</v>
      </c>
      <c r="V29" s="621">
        <f>T29</f>
        <v>2023</v>
      </c>
      <c r="AM29" s="589"/>
      <c r="AN29" s="589"/>
      <c r="AO29" s="589"/>
      <c r="AP29" s="589"/>
      <c r="AQ29" s="589"/>
      <c r="AR29" s="589"/>
      <c r="AS29" s="589"/>
      <c r="AT29" s="589"/>
      <c r="AU29" s="589"/>
    </row>
    <row xmlns:x14ac="http://schemas.microsoft.com/office/spreadsheetml/2009/9/ac" r="30" x14ac:dyDescent="0.2">
      <c r="B30" s="622" t="s">
        <v>155</v>
      </c>
      <c r="C30" s="623">
        <f>IF(ISNUMBER(Regressions!C4), Regressions!C4, 0.0000000001)</f>
        <v>1E-10</v>
      </c>
      <c r="D30" s="623">
        <f>IF(ISNUMBER(Regressions!D4), Regressions!D4, 0.0000000001)</f>
        <v>1E-10</v>
      </c>
      <c r="E30" s="623">
        <f>IF(ISNUMBER(Regressions!E4), Regressions!E4, 0.0000000001)</f>
        <v>52.064971200000002</v>
      </c>
      <c r="F30" s="623">
        <f>IF(ISNUMBER(Regressions!F4), Regressions!F4, 0.0000000001)</f>
        <v>1E-10</v>
      </c>
      <c r="G30" s="623">
        <f>IF(ISNUMBER(Regressions!G4), Regressions!G4, 0.0000000001)</f>
        <v>1E-10</v>
      </c>
      <c r="H30" s="623">
        <f>IF(ISNUMBER(Regressions!H4), Regressions!H4, 0.0000000001)</f>
        <v>1E-10</v>
      </c>
      <c r="I30" s="624" t="s">
        <v>155</v>
      </c>
      <c r="J30" s="623">
        <f>IF(ISNUMBER(Regressions!L4), Regressions!L4,0.0000000001)</f>
        <v>95.6</v>
      </c>
      <c r="K30" s="623">
        <f>IF(ISNUMBER(Regressions!M4), Regressions!M4,0.0000000001)</f>
        <v>97.899159659999995</v>
      </c>
      <c r="L30" s="623">
        <f>IF(ISNUMBER(Regressions!N4), Regressions!N4,0.0000000001)</f>
        <v>91.472868219999995</v>
      </c>
      <c r="M30" s="623">
        <f>IF(ISNUMBER(Regressions!O4), Regressions!O4,0.0000000001)</f>
        <v>1E-10</v>
      </c>
      <c r="N30" s="623">
        <f>IF(ISNUMBER(Regressions!P4), Regressions!P4,0.0000000001)</f>
        <v>95.640326979999998</v>
      </c>
      <c r="O30" s="623">
        <f>IF(ISNUMBER(Regressions!Q4), Regressions!Q4,0.0000000001)</f>
        <v>1E-10</v>
      </c>
      <c r="P30" s="625" t="s">
        <v>155</v>
      </c>
      <c r="Q30" s="623">
        <f>IF(ISNUMBER(Regressions!U4), Regressions!U4,0.0000000001)</f>
        <v>1E-10</v>
      </c>
      <c r="R30" s="623">
        <f>IF(ISNUMBER(Regressions!V4), Regressions!V4,0.0000000001)</f>
        <v>1E-10</v>
      </c>
      <c r="S30" s="623">
        <f>IF(ISNUMBER(Regressions!W4), Regressions!W4,0.0000000001)</f>
        <v>1E-10</v>
      </c>
      <c r="T30" s="623">
        <f>IF(ISNUMBER(Regressions!X4), Regressions!X4,0.0000000001)</f>
        <v>1E-10</v>
      </c>
      <c r="U30" s="623">
        <f>IF(ISNUMBER(Regressions!Y4), Regressions!Y4,0.0000000001)</f>
        <v>1E-10</v>
      </c>
      <c r="V30" s="626">
        <f>IF(ISNUMBER(Regressions!Z4), Regressions!Z4,0.0000000001)</f>
        <v>1E-10</v>
      </c>
      <c r="AM30" s="589"/>
      <c r="AN30" s="589"/>
      <c r="AO30" s="589"/>
      <c r="AP30" s="589"/>
      <c r="AQ30" s="589"/>
      <c r="AR30" s="589"/>
      <c r="AS30" s="589"/>
      <c r="AT30" s="589"/>
      <c r="AU30" s="589"/>
    </row>
    <row xmlns:x14ac="http://schemas.microsoft.com/office/spreadsheetml/2009/9/ac" r="31" x14ac:dyDescent="0.2">
      <c r="B31" s="627" t="s">
        <v>156</v>
      </c>
      <c r="C31" s="623">
        <f>IF(ISNUMBER(Regressions!C5), Regressions!C5, 0.0000000001)</f>
        <v>1E-10</v>
      </c>
      <c r="D31" s="623">
        <f>IF(ISNUMBER(Regressions!D5), Regressions!D5, 0.0000000001)</f>
        <v>1E-10</v>
      </c>
      <c r="E31" s="623">
        <f>IF(ISNUMBER(Regressions!E5), Regressions!E5, 0.0000000001)</f>
        <v>26.778166729999999</v>
      </c>
      <c r="F31" s="623">
        <f>IF(ISNUMBER(Regressions!F5), Regressions!F5, 0.0000000001)</f>
        <v>1E-10</v>
      </c>
      <c r="G31" s="623">
        <f>IF(ISNUMBER(Regressions!G5), Regressions!G5, 0.0000000001)</f>
        <v>1E-10</v>
      </c>
      <c r="H31" s="623">
        <f>IF(ISNUMBER(Regressions!H5), Regressions!H5, 0.0000000001)</f>
        <v>1E-10</v>
      </c>
      <c r="I31" s="628" t="s">
        <v>156</v>
      </c>
      <c r="J31" s="623">
        <f>IF(ISNUMBER(Regressions!L5), Regressions!L5,0.0000000001)</f>
        <v>0.7</v>
      </c>
      <c r="K31" s="623">
        <f>IF(ISNUMBER(Regressions!M5), Regressions!M5,0.0000000001)</f>
        <v>1.8907563030000001</v>
      </c>
      <c r="L31" s="623">
        <f>IF(ISNUMBER(Regressions!N5), Regressions!N5,0.0000000001)</f>
        <v>1E-10</v>
      </c>
      <c r="M31" s="623">
        <f>IF(ISNUMBER(Regressions!O5), Regressions!O5,0.0000000001)</f>
        <v>1E-10</v>
      </c>
      <c r="N31" s="623">
        <f>IF(ISNUMBER(Regressions!P5), Regressions!P5,0.0000000001)</f>
        <v>0.6811989101</v>
      </c>
      <c r="O31" s="623">
        <f>IF(ISNUMBER(Regressions!Q5), Regressions!Q5,0.0000000001)</f>
        <v>1E-10</v>
      </c>
      <c r="P31" s="629" t="s">
        <v>156</v>
      </c>
      <c r="Q31" s="623">
        <f>IF(ISNUMBER(Regressions!U5), Regressions!U5,0.0000000001)</f>
        <v>1E-10</v>
      </c>
      <c r="R31" s="623">
        <f>IF(ISNUMBER(Regressions!V5), Regressions!V5,0.0000000001)</f>
        <v>1E-10</v>
      </c>
      <c r="S31" s="623">
        <f>IF(ISNUMBER(Regressions!W5), Regressions!W5,0.0000000001)</f>
        <v>1E-10</v>
      </c>
      <c r="T31" s="623">
        <f>IF(ISNUMBER(Regressions!X5), Regressions!X5,0.0000000001)</f>
        <v>1E-10</v>
      </c>
      <c r="U31" s="623">
        <f>IF(ISNUMBER(Regressions!Y5), Regressions!Y5,0.0000000001)</f>
        <v>1E-10</v>
      </c>
      <c r="V31" s="626">
        <f>IF(ISNUMBER(Regressions!Z5), Regressions!Z5,0.0000000001)</f>
        <v>1E-10</v>
      </c>
      <c r="AM31" s="589"/>
      <c r="AN31" s="589"/>
      <c r="AO31" s="589"/>
      <c r="AP31" s="589"/>
      <c r="AQ31" s="589"/>
      <c r="AR31" s="589"/>
      <c r="AS31" s="589"/>
      <c r="AT31" s="589"/>
      <c r="AU31" s="589"/>
    </row>
    <row xmlns:x14ac="http://schemas.microsoft.com/office/spreadsheetml/2009/9/ac" r="32" x14ac:dyDescent="0.2">
      <c r="B32" s="627" t="s">
        <v>154</v>
      </c>
      <c r="C32" s="623">
        <f>IF(ISNUMBER(Regressions!C6), Regressions!C6, 0.0000000001)</f>
        <v>1E-10</v>
      </c>
      <c r="D32" s="623">
        <f>IF(ISNUMBER(Regressions!D6), Regressions!D6, 0.0000000001)</f>
        <v>0.2545018007</v>
      </c>
      <c r="E32" s="623">
        <f>IF(ISNUMBER(Regressions!E6), Regressions!E6, 0.0000000001)</f>
        <v>21.156862069999999</v>
      </c>
      <c r="F32" s="623">
        <f>IF(ISNUMBER(Regressions!F6), Regressions!F6, 0.0000000001)</f>
        <v>1E-10</v>
      </c>
      <c r="G32" s="623">
        <f>IF(ISNUMBER(Regressions!G6), Regressions!G6, 0.0000000001)</f>
        <v>1E-10</v>
      </c>
      <c r="H32" s="623">
        <f>IF(ISNUMBER(Regressions!H6), Regressions!H6, 0.0000000001)</f>
        <v>1E-10</v>
      </c>
      <c r="I32" s="630" t="s">
        <v>154</v>
      </c>
      <c r="J32" s="623">
        <f>IF(ISNUMBER(Regressions!L6), Regressions!L6,0.0000000001)</f>
        <v>3.7</v>
      </c>
      <c r="K32" s="623">
        <f>IF(ISNUMBER(Regressions!M6), Regressions!M6,0.0000000001)</f>
        <v>0.2100840336</v>
      </c>
      <c r="L32" s="623">
        <f>IF(ISNUMBER(Regressions!N6), Regressions!N6,0.0000000001)</f>
        <v>1E-10</v>
      </c>
      <c r="M32" s="623">
        <f>IF(ISNUMBER(Regressions!O6), Regressions!O6,0.0000000001)</f>
        <v>1E-10</v>
      </c>
      <c r="N32" s="623">
        <f>IF(ISNUMBER(Regressions!P6), Regressions!P6,0.0000000001)</f>
        <v>3.6784741140000001</v>
      </c>
      <c r="O32" s="623">
        <f>IF(ISNUMBER(Regressions!Q6), Regressions!Q6,0.0000000001)</f>
        <v>1E-10</v>
      </c>
      <c r="P32" s="631" t="s">
        <v>154</v>
      </c>
      <c r="Q32" s="623">
        <f>IF(ISNUMBER(Regressions!U6), Regressions!U6,0.0000000001)</f>
        <v>1E-10</v>
      </c>
      <c r="R32" s="623">
        <f>IF(ISNUMBER(Regressions!V6), Regressions!V6,0.0000000001)</f>
        <v>1E-10</v>
      </c>
      <c r="S32" s="623">
        <f>IF(ISNUMBER(Regressions!W6), Regressions!W6,0.0000000001)</f>
        <v>1E-10</v>
      </c>
      <c r="T32" s="623">
        <f>IF(ISNUMBER(Regressions!X6), Regressions!X6,0.0000000001)</f>
        <v>1E-10</v>
      </c>
      <c r="U32" s="623">
        <f>IF(ISNUMBER(Regressions!Y6), Regressions!Y6,0.0000000001)</f>
        <v>1E-10</v>
      </c>
      <c r="V32" s="626">
        <f>IF(ISNUMBER(Regressions!Z6), Regressions!Z6,0.0000000001)</f>
        <v>1E-10</v>
      </c>
      <c r="AM32" s="589"/>
      <c r="AN32" s="589"/>
      <c r="AO32" s="589"/>
      <c r="AP32" s="589"/>
      <c r="AQ32" s="589"/>
      <c r="AR32" s="589"/>
      <c r="AS32" s="589"/>
      <c r="AT32" s="589"/>
      <c r="AU32" s="589"/>
    </row>
    <row xmlns:x14ac="http://schemas.microsoft.com/office/spreadsheetml/2009/9/ac" r="33" ht="15.75" thickBot="true" x14ac:dyDescent="0.25">
      <c r="B33" s="632" t="s">
        <v>212</v>
      </c>
      <c r="C33" s="633">
        <f>IF(ISNUMBER(Regressions!C7), Regressions!C7, 0.0000000001)</f>
        <v>100</v>
      </c>
      <c r="D33" s="633">
        <f>IF(ISNUMBER(Regressions!D7), Regressions!D7, 0.0000000001)</f>
        <v>99.7454982</v>
      </c>
      <c r="E33" s="633">
        <f>IF(ISNUMBER(Regressions!E7), Regressions!E7, 0.0000000001)</f>
        <v>0</v>
      </c>
      <c r="F33" s="633">
        <f>IF(ISNUMBER(Regressions!F7), Regressions!F7, 0.0000000001)</f>
        <v>100</v>
      </c>
      <c r="G33" s="633">
        <f>IF(ISNUMBER(Regressions!G7), Regressions!G7, 0.0000000001)</f>
        <v>100</v>
      </c>
      <c r="H33" s="633">
        <f>IF(ISNUMBER(Regressions!H7), Regressions!H7, 0.0000000001)</f>
        <v>100</v>
      </c>
      <c r="I33" s="634" t="s">
        <v>212</v>
      </c>
      <c r="J33" s="635">
        <f>IF(ISNUMBER(Regressions!L7), Regressions!L7,0.0000000001)</f>
        <v>0</v>
      </c>
      <c r="K33" s="633">
        <f>IF(ISNUMBER(Regressions!M7), Regressions!M7,0.0000000001)</f>
        <v>0</v>
      </c>
      <c r="L33" s="633">
        <f>IF(ISNUMBER(Regressions!N7), Regressions!N7,0.0000000001)</f>
        <v>8.5271317829999997</v>
      </c>
      <c r="M33" s="633">
        <f>IF(ISNUMBER(Regressions!O7), Regressions!O7,0.0000000001)</f>
        <v>100</v>
      </c>
      <c r="N33" s="633">
        <f>IF(ISNUMBER(Regressions!P7), Regressions!P7,0.0000000001)</f>
        <v>0</v>
      </c>
      <c r="O33" s="633">
        <f>IF(ISNUMBER(Regressions!Q7), Regressions!Q7,0.0000000001)</f>
        <v>100</v>
      </c>
      <c r="P33" s="636" t="s">
        <v>212</v>
      </c>
      <c r="Q33" s="635">
        <f>IF(ISNUMBER(Regressions!U7), Regressions!U7,0.0000000001)</f>
        <v>100</v>
      </c>
      <c r="R33" s="635">
        <f>IF(ISNUMBER(Regressions!V7), Regressions!V7,0.0000000001)</f>
        <v>100</v>
      </c>
      <c r="S33" s="633">
        <f>IF(ISNUMBER(Regressions!W7), Regressions!W7,0.0000000001)</f>
        <v>100</v>
      </c>
      <c r="T33" s="633">
        <f>IF(ISNUMBER(Regressions!X7), Regressions!X7,0.0000000001)</f>
        <v>100</v>
      </c>
      <c r="U33" s="633">
        <f>IF(ISNUMBER(Regressions!Y7), Regressions!Y7,0.0000000001)</f>
        <v>100</v>
      </c>
      <c r="V33" s="637">
        <f>IF(ISNUMBER(Regressions!Z7), Regressions!Z7,0.0000000001)</f>
        <v>100</v>
      </c>
    </row>
    <row xmlns:x14ac="http://schemas.microsoft.com/office/spreadsheetml/2009/9/ac" r="34" x14ac:dyDescent="0.2">
      <c r="B34" s="638" t="s">
        <v>242</v>
      </c>
    </row>
    <row xmlns:x14ac="http://schemas.microsoft.com/office/spreadsheetml/2009/9/ac" r="35" ht="6" customHeight="true" x14ac:dyDescent="0.2"/>
    <row xmlns:x14ac="http://schemas.microsoft.com/office/spreadsheetml/2009/9/ac" r="36" s="589" customFormat="true" ht="50.1" customHeight="true" x14ac:dyDescent="0.2">
      <c r="B36" s="639" t="s">
        <v>34</v>
      </c>
      <c r="C36" s="640" t="s">
        <v>261</v>
      </c>
      <c r="D36" s="640"/>
      <c r="E36" s="640"/>
      <c r="F36" s="640"/>
      <c r="G36" s="640"/>
      <c r="H36" s="640"/>
      <c r="I36" s="639" t="s">
        <v>34</v>
      </c>
      <c r="J36" s="641" t="s">
        <v>262</v>
      </c>
      <c r="K36" s="642"/>
      <c r="L36" s="642"/>
      <c r="M36" s="642"/>
      <c r="N36" s="642"/>
      <c r="O36" s="642"/>
      <c r="P36" s="639" t="s">
        <v>34</v>
      </c>
      <c r="Q36" s="643" t="s">
        <v>263</v>
      </c>
      <c r="R36" s="643"/>
      <c r="S36" s="643"/>
      <c r="T36" s="643"/>
      <c r="U36" s="643"/>
      <c r="V36" s="643"/>
    </row>
    <row xmlns:x14ac="http://schemas.microsoft.com/office/spreadsheetml/2009/9/ac" r="37" ht="50.1" customHeight="true" x14ac:dyDescent="0.2">
      <c r="B37" s="639" t="s">
        <v>35</v>
      </c>
      <c r="C37" s="644" t="s">
        <v>264</v>
      </c>
      <c r="D37" s="644"/>
      <c r="E37" s="644"/>
      <c r="F37" s="644"/>
      <c r="G37" s="644"/>
      <c r="H37" s="644"/>
      <c r="I37" s="639" t="s">
        <v>35</v>
      </c>
      <c r="J37" s="644" t="s">
        <v>265</v>
      </c>
      <c r="K37" s="644"/>
      <c r="L37" s="644"/>
      <c r="M37" s="644"/>
      <c r="N37" s="644"/>
      <c r="O37" s="644"/>
      <c r="P37" s="639" t="s">
        <v>35</v>
      </c>
      <c r="Q37" s="644" t="s">
        <v>266</v>
      </c>
      <c r="R37" s="644"/>
      <c r="S37" s="644"/>
      <c r="T37" s="644"/>
      <c r="U37" s="644"/>
      <c r="V37" s="644"/>
    </row>
    <row xmlns:x14ac="http://schemas.microsoft.com/office/spreadsheetml/2009/9/ac" r="38" ht="50.1" customHeight="true" x14ac:dyDescent="0.2">
      <c r="B38" s="639" t="s">
        <v>36</v>
      </c>
      <c r="C38" s="645" t="s">
        <v>267</v>
      </c>
      <c r="D38" s="645"/>
      <c r="E38" s="645"/>
      <c r="F38" s="645"/>
      <c r="G38" s="645"/>
      <c r="H38" s="645"/>
      <c r="I38" s="639" t="s">
        <v>36</v>
      </c>
      <c r="J38" s="645" t="s">
        <v>268</v>
      </c>
      <c r="K38" s="645"/>
      <c r="L38" s="645"/>
      <c r="M38" s="645"/>
      <c r="N38" s="645"/>
      <c r="O38" s="645"/>
      <c r="P38" s="639" t="s">
        <v>36</v>
      </c>
      <c r="Q38" s="645" t="s">
        <v>269</v>
      </c>
      <c r="R38" s="645"/>
      <c r="S38" s="645"/>
      <c r="T38" s="645"/>
      <c r="U38" s="645"/>
      <c r="V38" s="645"/>
    </row>
    <row xmlns:x14ac="http://schemas.microsoft.com/office/spreadsheetml/2009/9/ac" r="39" ht="50.1" customHeight="true" x14ac:dyDescent="0.2">
      <c r="B39" s="639" t="s">
        <v>212</v>
      </c>
      <c r="C39" s="646" t="s">
        <v>270</v>
      </c>
      <c r="D39" s="646"/>
      <c r="E39" s="646"/>
      <c r="F39" s="646"/>
      <c r="G39" s="646"/>
      <c r="H39" s="646"/>
      <c r="I39" s="639" t="s">
        <v>212</v>
      </c>
      <c r="J39" s="646" t="s">
        <v>270</v>
      </c>
      <c r="K39" s="646"/>
      <c r="L39" s="646"/>
      <c r="M39" s="646"/>
      <c r="N39" s="646"/>
      <c r="O39" s="646"/>
      <c r="P39" s="639" t="s">
        <v>212</v>
      </c>
      <c r="Q39" s="646" t="s">
        <v>270</v>
      </c>
      <c r="R39" s="646"/>
      <c r="S39" s="646"/>
      <c r="T39" s="646"/>
      <c r="U39" s="646"/>
      <c r="V39" s="646"/>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242</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242</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242</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40" t="s">
        <v>25</v>
      </c>
      <c r="E4" s="141" t="s">
        <v>19</v>
      </c>
      <c r="F4" s="142" t="s">
        <v>121</v>
      </c>
      <c r="G4" s="140" t="s">
        <v>25</v>
      </c>
      <c r="H4" s="141" t="s">
        <v>19</v>
      </c>
      <c r="I4" s="142" t="s">
        <v>121</v>
      </c>
      <c r="J4" s="140" t="s">
        <v>25</v>
      </c>
      <c r="K4" s="141" t="s">
        <v>19</v>
      </c>
      <c r="L4" s="142" t="s">
        <v>121</v>
      </c>
      <c r="M4" s="140" t="s">
        <v>25</v>
      </c>
      <c r="N4" s="141" t="s">
        <v>19</v>
      </c>
      <c r="O4" s="142" t="s">
        <v>121</v>
      </c>
      <c r="P4" s="140" t="s">
        <v>25</v>
      </c>
      <c r="Q4" s="141" t="s">
        <v>19</v>
      </c>
      <c r="R4" s="142" t="s">
        <v>121</v>
      </c>
      <c r="S4" s="140" t="s">
        <v>25</v>
      </c>
      <c r="T4" s="141" t="s">
        <v>19</v>
      </c>
      <c r="U4" s="143" t="s">
        <v>121</v>
      </c>
      <c r="V4" s="144" t="s">
        <v>25</v>
      </c>
      <c r="W4" s="145" t="s">
        <v>19</v>
      </c>
      <c r="X4" s="145" t="s">
        <v>21</v>
      </c>
      <c r="Y4" s="145" t="s">
        <v>29</v>
      </c>
      <c r="Z4" s="147" t="s">
        <v>122</v>
      </c>
      <c r="AA4" s="144" t="s">
        <v>25</v>
      </c>
      <c r="AB4" s="145" t="s">
        <v>19</v>
      </c>
      <c r="AC4" s="145" t="s">
        <v>21</v>
      </c>
      <c r="AD4" s="145" t="s">
        <v>29</v>
      </c>
      <c r="AE4" s="147" t="s">
        <v>122</v>
      </c>
      <c r="AF4" s="144" t="s">
        <v>25</v>
      </c>
      <c r="AG4" s="145" t="s">
        <v>19</v>
      </c>
      <c r="AH4" s="145" t="s">
        <v>21</v>
      </c>
      <c r="AI4" s="145" t="s">
        <v>29</v>
      </c>
      <c r="AJ4" s="147" t="s">
        <v>122</v>
      </c>
      <c r="AK4" s="144" t="s">
        <v>25</v>
      </c>
      <c r="AL4" s="145" t="s">
        <v>19</v>
      </c>
      <c r="AM4" s="145" t="s">
        <v>21</v>
      </c>
      <c r="AN4" s="145" t="s">
        <v>29</v>
      </c>
      <c r="AO4" s="147" t="s">
        <v>122</v>
      </c>
      <c r="AP4" s="144" t="s">
        <v>25</v>
      </c>
      <c r="AQ4" s="145" t="s">
        <v>19</v>
      </c>
      <c r="AR4" s="145" t="s">
        <v>21</v>
      </c>
      <c r="AS4" s="145" t="s">
        <v>29</v>
      </c>
      <c r="AT4" s="147" t="s">
        <v>122</v>
      </c>
      <c r="AU4" s="144" t="s">
        <v>25</v>
      </c>
      <c r="AV4" s="145" t="s">
        <v>19</v>
      </c>
      <c r="AW4" s="145" t="s">
        <v>21</v>
      </c>
      <c r="AX4" s="145" t="s">
        <v>29</v>
      </c>
      <c r="AY4" s="148" t="s">
        <v>122</v>
      </c>
      <c r="AZ4" s="149" t="s">
        <v>25</v>
      </c>
      <c r="BA4" s="150" t="s">
        <v>141</v>
      </c>
      <c r="BB4" s="151" t="s">
        <v>143</v>
      </c>
      <c r="BC4" s="149" t="s">
        <v>25</v>
      </c>
      <c r="BD4" s="150" t="s">
        <v>141</v>
      </c>
      <c r="BE4" s="151" t="s">
        <v>143</v>
      </c>
      <c r="BF4" s="149" t="s">
        <v>25</v>
      </c>
      <c r="BG4" s="150" t="s">
        <v>141</v>
      </c>
      <c r="BH4" s="151" t="s">
        <v>143</v>
      </c>
      <c r="BI4" s="149" t="s">
        <v>25</v>
      </c>
      <c r="BJ4" s="150" t="s">
        <v>141</v>
      </c>
      <c r="BK4" s="151" t="s">
        <v>143</v>
      </c>
      <c r="BL4" s="149" t="s">
        <v>25</v>
      </c>
      <c r="BM4" s="150" t="s">
        <v>141</v>
      </c>
      <c r="BN4" s="151" t="s">
        <v>143</v>
      </c>
      <c r="BO4" s="149" t="s">
        <v>25</v>
      </c>
      <c r="BP4" s="150" t="s">
        <v>141</v>
      </c>
      <c r="BQ4" s="151" t="s">
        <v>143</v>
      </c>
    </row>
    <row xmlns:x14ac="http://schemas.microsoft.com/office/spreadsheetml/2009/9/ac" r="5" ht="48" hidden="true" x14ac:dyDescent="0.2">
      <c r="A5" s="43" t="s">
        <v>39</v>
      </c>
      <c r="B5" s="43" t="s">
        <v>40</v>
      </c>
      <c r="C5" s="43" t="s">
        <v>41</v>
      </c>
      <c r="D5" s="140" t="s">
        <v>135</v>
      </c>
      <c r="E5" s="141" t="s">
        <v>42</v>
      </c>
      <c r="F5" s="142" t="s">
        <v>193</v>
      </c>
      <c r="G5" s="140" t="s">
        <v>136</v>
      </c>
      <c r="H5" s="141" t="s">
        <v>43</v>
      </c>
      <c r="I5" s="142" t="s">
        <v>194</v>
      </c>
      <c r="J5" s="140" t="s">
        <v>137</v>
      </c>
      <c r="K5" s="141" t="s">
        <v>44</v>
      </c>
      <c r="L5" s="142" t="s">
        <v>195</v>
      </c>
      <c r="M5" s="140" t="s">
        <v>138</v>
      </c>
      <c r="N5" s="141" t="s">
        <v>86</v>
      </c>
      <c r="O5" s="142" t="s">
        <v>196</v>
      </c>
      <c r="P5" s="140" t="s">
        <v>139</v>
      </c>
      <c r="Q5" s="141" t="s">
        <v>87</v>
      </c>
      <c r="R5" s="142" t="s">
        <v>197</v>
      </c>
      <c r="S5" s="140" t="s">
        <v>140</v>
      </c>
      <c r="T5" s="141" t="s">
        <v>88</v>
      </c>
      <c r="U5" s="143" t="s">
        <v>198</v>
      </c>
      <c r="V5" s="144" t="s">
        <v>129</v>
      </c>
      <c r="W5" s="145" t="s">
        <v>45</v>
      </c>
      <c r="X5" s="146" t="s">
        <v>65</v>
      </c>
      <c r="Y5" s="146" t="s">
        <v>66</v>
      </c>
      <c r="Z5" s="147" t="s">
        <v>199</v>
      </c>
      <c r="AA5" s="144" t="s">
        <v>130</v>
      </c>
      <c r="AB5" s="145" t="s">
        <v>46</v>
      </c>
      <c r="AC5" s="146" t="s">
        <v>67</v>
      </c>
      <c r="AD5" s="146" t="s">
        <v>68</v>
      </c>
      <c r="AE5" s="147" t="s">
        <v>200</v>
      </c>
      <c r="AF5" s="144" t="s">
        <v>131</v>
      </c>
      <c r="AG5" s="145" t="s">
        <v>47</v>
      </c>
      <c r="AH5" s="146" t="s">
        <v>69</v>
      </c>
      <c r="AI5" s="146" t="s">
        <v>70</v>
      </c>
      <c r="AJ5" s="147" t="s">
        <v>201</v>
      </c>
      <c r="AK5" s="144" t="s">
        <v>132</v>
      </c>
      <c r="AL5" s="145" t="s">
        <v>71</v>
      </c>
      <c r="AM5" s="146" t="s">
        <v>72</v>
      </c>
      <c r="AN5" s="146" t="s">
        <v>73</v>
      </c>
      <c r="AO5" s="147" t="s">
        <v>202</v>
      </c>
      <c r="AP5" s="144" t="s">
        <v>133</v>
      </c>
      <c r="AQ5" s="145" t="s">
        <v>74</v>
      </c>
      <c r="AR5" s="146" t="s">
        <v>75</v>
      </c>
      <c r="AS5" s="146" t="s">
        <v>76</v>
      </c>
      <c r="AT5" s="147" t="s">
        <v>203</v>
      </c>
      <c r="AU5" s="144" t="s">
        <v>134</v>
      </c>
      <c r="AV5" s="145" t="s">
        <v>77</v>
      </c>
      <c r="AW5" s="146" t="s">
        <v>78</v>
      </c>
      <c r="AX5" s="146" t="s">
        <v>79</v>
      </c>
      <c r="AY5" s="148" t="s">
        <v>204</v>
      </c>
      <c r="AZ5" s="149" t="s">
        <v>80</v>
      </c>
      <c r="BA5" s="150" t="s">
        <v>114</v>
      </c>
      <c r="BB5" s="151" t="s">
        <v>205</v>
      </c>
      <c r="BC5" s="149" t="s">
        <v>85</v>
      </c>
      <c r="BD5" s="150" t="s">
        <v>115</v>
      </c>
      <c r="BE5" s="151" t="s">
        <v>206</v>
      </c>
      <c r="BF5" s="149" t="s">
        <v>84</v>
      </c>
      <c r="BG5" s="150" t="s">
        <v>116</v>
      </c>
      <c r="BH5" s="151" t="s">
        <v>207</v>
      </c>
      <c r="BI5" s="149" t="s">
        <v>83</v>
      </c>
      <c r="BJ5" s="150" t="s">
        <v>117</v>
      </c>
      <c r="BK5" s="151" t="s">
        <v>208</v>
      </c>
      <c r="BL5" s="149" t="s">
        <v>82</v>
      </c>
      <c r="BM5" s="150" t="s">
        <v>118</v>
      </c>
      <c r="BN5" s="151" t="s">
        <v>209</v>
      </c>
      <c r="BO5" s="149" t="s">
        <v>81</v>
      </c>
      <c r="BP5" s="150" t="s">
        <v>119</v>
      </c>
      <c r="BQ5" s="151" t="s">
        <v>210</v>
      </c>
    </row>
    <row xmlns:x14ac="http://schemas.microsoft.com/office/spreadsheetml/2009/9/ac" r="6" x14ac:dyDescent="0.2">
      <c r="A6" s="345" t="str">
        <f>+RIGHT('Data Summary'!A6,LEN('Data Summary'!A6)-9)</f>
        <v>LLECE</v>
      </c>
      <c r="B6" s="36" t="str">
        <f>+IF(ISTEXT('Data Summary'!B6),'Data Summary'!B6,"")</f>
        <v>Survey</v>
      </c>
      <c r="C6" s="344">
        <f>+VALUE('Data Summary'!C6)</f>
        <v>2006</v>
      </c>
      <c r="D6" s="96" t="e">
        <f>+IF(AND(ISNUMBER('Water Data'!D4),'Data Summary'!BS6="Yes"),100-'Water Data'!D4,NA())</f>
        <v>#N/A</v>
      </c>
      <c r="E6" s="96">
        <f>+IF(AND(ISNUMBER('Water Data'!D6),'Data Summary'!BT6="Yes"),'Water Data'!D6,NA())</f>
        <v>92</v>
      </c>
      <c r="F6" s="96" t="e">
        <f>+IF(AND(ISNUMBER('Water Data'!D9),'Data Summary'!BU6="Yes"),'Water Data'!D9,NA())</f>
        <v>#N/A</v>
      </c>
      <c r="G6" s="96" t="e">
        <f>+IF(AND(ISNUMBER('Water Data'!E4),'Data Summary'!BV6="Yes"),100-'Water Data'!E4,NA())</f>
        <v>#N/A</v>
      </c>
      <c r="H6" s="96">
        <f>+IF(AND(ISNUMBER('Water Data'!E6),'Data Summary'!BW6="Yes"),'Water Data'!E6,NA())</f>
        <v>99</v>
      </c>
      <c r="I6" s="96" t="e">
        <f>+IF(AND(ISNUMBER('Water Data'!E9),'Data Summary'!BX6="Yes"),'Water Data'!E9,NA())</f>
        <v>#N/A</v>
      </c>
      <c r="J6" s="96" t="e">
        <f>+IF(AND(ISNUMBER('Water Data'!F4),'Data Summary'!BY6="Yes"),100-'Water Data'!F4,NA())</f>
        <v>#N/A</v>
      </c>
      <c r="K6" s="96">
        <f>+IF(AND(ISNUMBER('Water Data'!F6),'Data Summary'!BZ6="Yes"),'Water Data'!F6,NA())</f>
        <v>78</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92</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45" t="str">
        <f ca="true">+RIGHT('Data Summary'!A7,LEN('Data Summary'!A7)-9)</f>
        <v>LLECE</v>
      </c>
      <c r="B7" s="36" t="str">
        <f ca="true">+IF(ISTEXT('Data Summary'!B7),'Data Summary'!B7,"")</f>
        <v>Survey</v>
      </c>
      <c r="C7" s="344">
        <f ca="true">+VALUE('Data Summary'!C7)</f>
        <v>2013</v>
      </c>
      <c r="D7" s="96" t="e">
        <f ca="true">+IF(AND(ISNUMBER(OFFSET('Water Data'!$D$4,0,10*ROW('Water Data'!D1))),'Data Summary'!BS7="Yes"),100-OFFSET('Water Data'!$D$4,0,10*ROW('Water Data'!D1)),NA())</f>
        <v>#N/A</v>
      </c>
      <c r="E7" s="96">
        <f ca="true">+IF(AND(ISNUMBER(OFFSET('Water Data'!$D$6,0,10*ROW('Water Data'!D1))),'Data Summary'!BT7="Yes"),OFFSET('Water Data'!$D$6,0,10*ROW('Water Data'!D1)),NA())</f>
        <v>95.4</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f ca="true">+IF(AND(ISNUMBER(OFFSET('Water Data'!$E$6,0,10*ROW('Water Data'!E1))),'Data Summary'!BW7="Yes"),OFFSET('Water Data'!$E$6,0,10*ROW('Water Data'!E1)),NA())</f>
        <v>99.579831932773118</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f ca="true">+IF(AND(ISNUMBER(OFFSET('Water Data'!$F$6,0,10*ROW('Water Data'!F1))),'Data Summary'!BZ7="Yes"),OFFSET('Water Data'!$F$6,0,10*ROW('Water Data'!F1)),NA())</f>
        <v>87.596899224806208</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95.367847411444146</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f ca="true">+IF(AND(ISNUMBER(OFFSET('Sanitation Data'!$D$6,0,10*ROW('Sanitation Data'!D1))),'Data Summary'!CL7="Yes"),OFFSET('Sanitation Data'!$D$6,0,10*ROW('Sanitation Data'!D1)),NA())</f>
        <v>96.3</v>
      </c>
      <c r="X7" s="97">
        <f ca="true">+IF(AND(ISNUMBER(OFFSET('Sanitation Data'!$D$10,0,10*ROW('Sanitation Data'!D1))),'Data Summary'!CM7="Yes"),OFFSET('Sanitation Data'!$D$10,0,10*ROW('Sanitation Data'!D1)),NA())</f>
        <v>95.6</v>
      </c>
      <c r="Y7" s="97" t="e">
        <f ca="true">+IF(AND(ISNUMBER(OFFSET('Sanitation Data'!$D$11,0,10*ROW('Sanitation Data'!D1))),'Data Summary'!CN7="Yes"),OFFSET('Sanitation Data'!$D$11,0,10*ROW('Sanitation Data'!D1)),NA())</f>
        <v>#N/A</v>
      </c>
      <c r="Z7" s="97">
        <f ca="true">+IF(AND(ISNUMBER(OFFSET('Sanitation Data'!$D$12,0,10*ROW('Sanitation Data'!D1))),'Data Summary'!CO7="Yes"),OFFSET('Sanitation Data'!$D$12,0,10*ROW('Sanitation Data'!D1)),NA())</f>
        <v>95.6</v>
      </c>
      <c r="AA7" s="97" t="e">
        <f ca="true">+IF(AND(ISNUMBER(OFFSET('Sanitation Data'!$E$4,0,10*ROW('Sanitation Data'!E1))),'Data Summary'!CP7="Yes"),100-OFFSET('Sanitation Data'!$E$4,0,10*ROW('Sanitation Data'!E1)),NA())</f>
        <v>#N/A</v>
      </c>
      <c r="AB7" s="97">
        <f ca="true">+IF(AND(ISNUMBER(OFFSET('Sanitation Data'!$E$6,0,10*ROW('Sanitation Data'!E1))),'Data Summary'!CQ7="Yes"),OFFSET('Sanitation Data'!$E$6,0,10*ROW('Sanitation Data'!E1)),NA())</f>
        <v>99.789915966386559</v>
      </c>
      <c r="AC7" s="97">
        <f ca="true">+IF(AND(ISNUMBER(OFFSET('Sanitation Data'!$E$10,0,10*ROW('Sanitation Data'!E1))),'Data Summary'!CR7="Yes"),OFFSET('Sanitation Data'!$E$10,0,10*ROW('Sanitation Data'!E1)),NA())</f>
        <v>97.899159663865547</v>
      </c>
      <c r="AD7" s="97" t="e">
        <f ca="true">+IF(AND(ISNUMBER(OFFSET('Sanitation Data'!$E$11,0,10*ROW('Sanitation Data'!E1))),'Data Summary'!CS7="Yes"),OFFSET('Sanitation Data'!$E$11,0,10*ROW('Sanitation Data'!E1)),NA())</f>
        <v>#N/A</v>
      </c>
      <c r="AE7" s="97">
        <f ca="true">+IF(AND(ISNUMBER(OFFSET('Sanitation Data'!$E$12,0,10*ROW('Sanitation Data'!E1))),'Data Summary'!CT7="Yes"),OFFSET('Sanitation Data'!$E$12,0,10*ROW('Sanitation Data'!E1)),NA())</f>
        <v>97.899159663865547</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f ca="true">+IF(AND(ISNUMBER(OFFSET('Sanitation Data'!$F$10,0,10*ROW('Sanitation Data'!F1))),'Data Summary'!CW7="Yes"),OFFSET('Sanitation Data'!$F$10,0,10*ROW('Sanitation Data'!F1)),NA())</f>
        <v>91.472868217054256</v>
      </c>
      <c r="AI7" s="97" t="e">
        <f ca="true">+IF(AND(ISNUMBER(OFFSET('Sanitation Data'!$F$11,0,10*ROW('Sanitation Data'!F1))),'Data Summary'!CX7="Yes"),OFFSET('Sanitation Data'!$F$11,0,10*ROW('Sanitation Data'!F1)),NA())</f>
        <v>#N/A</v>
      </c>
      <c r="AJ7" s="97">
        <f ca="true">+IF(AND(ISNUMBER(OFFSET('Sanitation Data'!$F$12,0,10*ROW('Sanitation Data'!F1))),'Data Summary'!CY7="Yes"),OFFSET('Sanitation Data'!$F$12,0,10*ROW('Sanitation Data'!F1)),NA())</f>
        <v>91.472868217054256</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f ca="true">+IF(AND(ISNUMBER(OFFSET('Sanitation Data'!$H$6,0,10*ROW('Sanitation Data'!H1))),'Data Summary'!DF7="Yes"),OFFSET('Sanitation Data'!$H$6,0,10*ROW('Sanitation Data'!H1)),NA())</f>
        <v>96.321525885558586</v>
      </c>
      <c r="AR7" s="97">
        <f ca="true">+IF(AND(ISNUMBER(OFFSET('Sanitation Data'!$H$10,0,10*ROW('Sanitation Data'!H1))),'Data Summary'!DG7="Yes"),OFFSET('Sanitation Data'!$H$10,0,10*ROW('Sanitation Data'!H1)),NA())</f>
        <v>95.640326975476839</v>
      </c>
      <c r="AS7" s="97" t="e">
        <f ca="true">+IF(AND(ISNUMBER(OFFSET('Sanitation Data'!$H$11,0,10*ROW('Sanitation Data'!H1))),'Data Summary'!DH7="Yes"),OFFSET('Sanitation Data'!$H$11,0,10*ROW('Sanitation Data'!H1)),NA())</f>
        <v>#N/A</v>
      </c>
      <c r="AT7" s="97">
        <f ca="true">+IF(AND(ISNUMBER(OFFSET('Sanitation Data'!$H$12,0,10*ROW('Sanitation Data'!H1))),'Data Summary'!DI7="Yes"),OFFSET('Sanitation Data'!$H$12,0,10*ROW('Sanitation Data'!H1)),NA())</f>
        <v>95.640326975476839</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45" t="str">
        <f ca="true">+RIGHT('Data Summary'!A8,LEN('Data Summary'!A8)-9)</f>
        <v>SUR</v>
      </c>
      <c r="B8" s="36" t="str">
        <f ca="true">+IF(ISTEXT('Data Summary'!B8),'Data Summary'!B8,"")</f>
        <v>Survey</v>
      </c>
      <c r="C8" s="344">
        <f ca="true">+VALUE('Data Summary'!C8)</f>
        <v>2021</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f ca="true">+IF(AND(ISNUMBER(OFFSET('Water Data'!$F$4,0,10*ROW('Water Data'!F2))),'Data Summary'!BY8="Yes"),100-OFFSET('Water Data'!$F$4,0,10*ROW('Water Data'!F2)),NA())</f>
        <v>100</v>
      </c>
      <c r="K8" s="96">
        <f ca="true">+IF(AND(ISNUMBER(OFFSET('Water Data'!$F$6,0,10*ROW('Water Data'!F2))),'Data Summary'!BZ8="Yes"),OFFSET('Water Data'!$F$6,0,10*ROW('Water Data'!F2)),NA())</f>
        <v>75.900000000000006</v>
      </c>
      <c r="L8" s="96">
        <f ca="true">+IF(AND(ISNUMBER(OFFSET('Water Data'!$F$9,0,10*ROW('Water Data'!F2))),'Data Summary'!CA8="Yes"),OFFSET('Water Data'!$F$9,0,10*ROW('Water Data'!F2)),NA())</f>
        <v>52.064971200000009</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45" t="e">
        <f ca="true">+RIGHT('Data Summary'!A9,LEN('Data Summary'!A9)-9)</f>
        <v>#VALUE!</v>
      </c>
      <c r="B9" s="36" t="str">
        <f ca="true">+IF(ISTEXT('Data Summary'!B9),'Data Summary'!B9,"")</f>
        <v/>
      </c>
      <c r="C9" s="344" t="e">
        <f ca="true">+VALUE('Data Summary'!C9)</f>
        <v>#VALUE!</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45" t="e">
        <f ca="true">+RIGHT('Data Summary'!A10,LEN('Data Summary'!A10)-9)</f>
        <v>#VALUE!</v>
      </c>
      <c r="B10" s="36" t="str">
        <f ca="true">+IF(ISTEXT('Data Summary'!B10),'Data Summary'!B10,"")</f>
        <v/>
      </c>
      <c r="C10" s="344" t="e">
        <f ca="true">+VALUE('Data Summary'!C10)</f>
        <v>#VALUE!</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45" t="e">
        <f ca="true">+RIGHT('Data Summary'!A11,LEN('Data Summary'!A11)-9)</f>
        <v>#VALUE!</v>
      </c>
      <c r="B11" s="36" t="str">
        <f ca="true">+IF(ISTEXT('Data Summary'!B11),'Data Summary'!B11,"")</f>
        <v/>
      </c>
      <c r="C11" s="344" t="e">
        <f ca="true">+VALUE('Data Summary'!C11)</f>
        <v>#VALUE!</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45" t="e">
        <f ca="true">+RIGHT('Data Summary'!A12,LEN('Data Summary'!A12)-9)</f>
        <v>#VALUE!</v>
      </c>
      <c r="B12" s="36" t="str">
        <f ca="true">+IF(ISTEXT('Data Summary'!B12),'Data Summary'!B12,"")</f>
        <v/>
      </c>
      <c r="C12" s="344" t="e">
        <f ca="true">+VALUE('Data Summary'!C12)</f>
        <v>#VALUE!</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45" t="e">
        <f ca="true">+RIGHT('Data Summary'!A13,LEN('Data Summary'!A13)-9)</f>
        <v>#VALUE!</v>
      </c>
      <c r="B13" s="36" t="str">
        <f ca="true">+IF(ISTEXT('Data Summary'!B13),'Data Summary'!B13,"")</f>
        <v/>
      </c>
      <c r="C13" s="344" t="e">
        <f ca="true">+VALUE('Data Summary'!C13)</f>
        <v>#VALUE!</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45" t="e">
        <f ca="true">+RIGHT('Data Summary'!A14,LEN('Data Summary'!A14)-9)</f>
        <v>#VALUE!</v>
      </c>
      <c r="B14" s="36" t="str">
        <f ca="true">+IF(ISTEXT('Data Summary'!B14),'Data Summary'!B14,"")</f>
        <v/>
      </c>
      <c r="C14" s="344" t="e">
        <f ca="true">+VALUE('Data Summary'!C14)</f>
        <v>#VALUE!</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45" t="e">
        <f ca="true">+RIGHT('Data Summary'!A15,LEN('Data Summary'!A15)-9)</f>
        <v>#VALUE!</v>
      </c>
      <c r="B15" s="36" t="str">
        <f ca="true">+IF(ISTEXT('Data Summary'!B15),'Data Summary'!B15,"")</f>
        <v/>
      </c>
      <c r="C15" s="344" t="e">
        <f ca="true">+VALUE('Data Summary'!C15)</f>
        <v>#VALUE!</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45" t="e">
        <f ca="true">+RIGHT('Data Summary'!A16,LEN('Data Summary'!A16)-9)</f>
        <v>#VALUE!</v>
      </c>
      <c r="B16" s="36" t="str">
        <f ca="true">+IF(ISTEXT('Data Summary'!B16),'Data Summary'!B16,"")</f>
        <v/>
      </c>
      <c r="C16" s="344"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45" t="e">
        <f ca="true">+RIGHT('Data Summary'!A17,LEN('Data Summary'!A17)-9)</f>
        <v>#VALUE!</v>
      </c>
      <c r="B17" s="36" t="str">
        <f ca="true">+IF(ISTEXT('Data Summary'!B17),'Data Summary'!B17,"")</f>
        <v/>
      </c>
      <c r="C17" s="344"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45" t="e">
        <f ca="true">+RIGHT('Data Summary'!A18,LEN('Data Summary'!A18)-9)</f>
        <v>#VALUE!</v>
      </c>
      <c r="B18" s="36" t="str">
        <f ca="true">+IF(ISTEXT('Data Summary'!B18),'Data Summary'!B18,"")</f>
        <v/>
      </c>
      <c r="C18" s="344"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45" t="e">
        <f ca="true">+RIGHT('Data Summary'!A19,LEN('Data Summary'!A19)-9)</f>
        <v>#VALUE!</v>
      </c>
      <c r="B19" s="36" t="str">
        <f ca="true">+IF(ISTEXT('Data Summary'!B19),'Data Summary'!B19,"")</f>
        <v/>
      </c>
      <c r="C19" s="344"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45" t="e">
        <f ca="true">+RIGHT('Data Summary'!A20,LEN('Data Summary'!A20)-9)</f>
        <v>#VALUE!</v>
      </c>
      <c r="B20" s="36" t="str">
        <f ca="true">+IF(ISTEXT('Data Summary'!B20),'Data Summary'!B20,"")</f>
        <v/>
      </c>
      <c r="C20" s="344"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45" t="e">
        <f ca="true">+RIGHT('Data Summary'!A21,LEN('Data Summary'!A21)-9)</f>
        <v>#VALUE!</v>
      </c>
      <c r="B21" s="36" t="str">
        <f ca="true">+IF(ISTEXT('Data Summary'!B21),'Data Summary'!B21,"")</f>
        <v/>
      </c>
      <c r="C21" s="344"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45" t="e">
        <f ca="true">+RIGHT('Data Summary'!A22,LEN('Data Summary'!A22)-9)</f>
        <v>#VALUE!</v>
      </c>
      <c r="B22" s="36" t="str">
        <f ca="true">+IF(ISTEXT('Data Summary'!B22),'Data Summary'!B22,"")</f>
        <v/>
      </c>
      <c r="C22" s="344"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45" t="e">
        <f ca="true">+RIGHT('Data Summary'!A23,LEN('Data Summary'!A23)-9)</f>
        <v>#VALUE!</v>
      </c>
      <c r="B23" s="36" t="str">
        <f ca="true">+IF(ISTEXT('Data Summary'!B23),'Data Summary'!B23,"")</f>
        <v/>
      </c>
      <c r="C23" s="344"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45" t="e">
        <f ca="true">+RIGHT('Data Summary'!A24,LEN('Data Summary'!A24)-9)</f>
        <v>#VALUE!</v>
      </c>
      <c r="B24" s="36" t="str">
        <f ca="true">+IF(ISTEXT('Data Summary'!B24),'Data Summary'!B24,"")</f>
        <v/>
      </c>
      <c r="C24" s="344"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45" t="e">
        <f ca="true">+RIGHT('Data Summary'!A25,LEN('Data Summary'!A25)-9)</f>
        <v>#VALUE!</v>
      </c>
      <c r="B25" s="36" t="str">
        <f ca="true">+IF(ISTEXT('Data Summary'!B25),'Data Summary'!B25,"")</f>
        <v/>
      </c>
      <c r="C25" s="344"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45" t="e">
        <f ca="true">+RIGHT('Data Summary'!A26,LEN('Data Summary'!A26)-9)</f>
        <v>#VALUE!</v>
      </c>
      <c r="B26" s="36" t="str">
        <f ca="true">+IF(ISTEXT('Data Summary'!B26),'Data Summary'!B26,"")</f>
        <v/>
      </c>
      <c r="C26" s="344"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45" t="e">
        <f ca="true">+RIGHT('Data Summary'!A27,LEN('Data Summary'!A27)-9)</f>
        <v>#VALUE!</v>
      </c>
      <c r="B27" s="36" t="str">
        <f ca="true">+IF(ISTEXT('Data Summary'!B27),'Data Summary'!B27,"")</f>
        <v/>
      </c>
      <c r="C27" s="344"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45" t="e">
        <f ca="true">+RIGHT('Data Summary'!A28,LEN('Data Summary'!A28)-9)</f>
        <v>#VALUE!</v>
      </c>
      <c r="B28" s="36" t="str">
        <f ca="true">+IF(ISTEXT('Data Summary'!B28),'Data Summary'!B28,"")</f>
        <v/>
      </c>
      <c r="C28" s="344"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45" t="e">
        <f ca="true">+RIGHT('Data Summary'!A29,LEN('Data Summary'!A29)-9)</f>
        <v>#VALUE!</v>
      </c>
      <c r="B29" s="36" t="str">
        <f ca="true">+IF(ISTEXT('Data Summary'!B29),'Data Summary'!B29,"")</f>
        <v/>
      </c>
      <c r="C29" s="344"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45" t="e">
        <f ca="true">+RIGHT('Data Summary'!A30,LEN('Data Summary'!A30)-9)</f>
        <v>#VALUE!</v>
      </c>
      <c r="B30" s="36" t="str">
        <f ca="true">+IF(ISTEXT('Data Summary'!B30),'Data Summary'!B30,"")</f>
        <v/>
      </c>
      <c r="C30" s="344"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45" t="e">
        <f ca="true">+RIGHT('Data Summary'!A31,LEN('Data Summary'!A31)-9)</f>
        <v>#VALUE!</v>
      </c>
      <c r="B31" s="36" t="str">
        <f ca="true">+IF(ISTEXT('Data Summary'!B31),'Data Summary'!B31,"")</f>
        <v/>
      </c>
      <c r="C31" s="344"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45" t="e">
        <f ca="true">+RIGHT('Data Summary'!A32,LEN('Data Summary'!A32)-9)</f>
        <v>#VALUE!</v>
      </c>
      <c r="B32" s="36" t="str">
        <f ca="true">+IF(ISTEXT('Data Summary'!B32),'Data Summary'!B32,"")</f>
        <v/>
      </c>
      <c r="C32" s="344"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45" t="e">
        <f ca="true">+RIGHT('Data Summary'!A33,LEN('Data Summary'!A33)-9)</f>
        <v>#VALUE!</v>
      </c>
      <c r="B33" s="36" t="str">
        <f ca="true">+IF(ISTEXT('Data Summary'!B33),'Data Summary'!B33,"")</f>
        <v/>
      </c>
      <c r="C33" s="344"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45" t="e">
        <f ca="true">+RIGHT('Data Summary'!A34,LEN('Data Summary'!A34)-9)</f>
        <v>#VALUE!</v>
      </c>
      <c r="B34" s="36" t="str">
        <f ca="true">+IF(ISTEXT('Data Summary'!B34),'Data Summary'!B34,"")</f>
        <v/>
      </c>
      <c r="C34" s="344"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45" t="e">
        <f ca="true">+RIGHT('Data Summary'!A35,LEN('Data Summary'!A35)-9)</f>
        <v>#VALUE!</v>
      </c>
      <c r="B35" s="36" t="str">
        <f ca="true">+IF(ISTEXT('Data Summary'!B35),'Data Summary'!B35,"")</f>
        <v/>
      </c>
      <c r="C35" s="344"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45" t="e">
        <f ca="true">+RIGHT('Data Summary'!A36,LEN('Data Summary'!A36)-9)</f>
        <v>#VALUE!</v>
      </c>
      <c r="B36" s="36" t="str">
        <f ca="true">+IF(ISTEXT('Data Summary'!B36),'Data Summary'!B36,"")</f>
        <v/>
      </c>
      <c r="C36" s="344"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45" t="e">
        <f ca="true">+RIGHT('Data Summary'!A37,LEN('Data Summary'!A37)-9)</f>
        <v>#VALUE!</v>
      </c>
      <c r="B37" s="36" t="str">
        <f ca="true">+IF(ISTEXT('Data Summary'!B37),'Data Summary'!B37,"")</f>
        <v/>
      </c>
      <c r="C37" s="344"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45" t="e">
        <f ca="true">+RIGHT('Data Summary'!A38,LEN('Data Summary'!A38)-9)</f>
        <v>#VALUE!</v>
      </c>
      <c r="B38" s="36" t="str">
        <f ca="true">+IF(ISTEXT('Data Summary'!B38),'Data Summary'!B38,"")</f>
        <v/>
      </c>
      <c r="C38" s="344"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45" t="e">
        <f ca="true">+RIGHT('Data Summary'!A39,LEN('Data Summary'!A39)-9)</f>
        <v>#VALUE!</v>
      </c>
      <c r="B39" s="36" t="str">
        <f ca="true">+IF(ISTEXT('Data Summary'!B39),'Data Summary'!B39,"")</f>
        <v/>
      </c>
      <c r="C39" s="344"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45" t="e">
        <f ca="true">+RIGHT('Data Summary'!A40,LEN('Data Summary'!A40)-9)</f>
        <v>#VALUE!</v>
      </c>
      <c r="B40" s="36" t="str">
        <f ca="true">+IF(ISTEXT('Data Summary'!B40),'Data Summary'!B40,"")</f>
        <v/>
      </c>
      <c r="C40" s="344"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45" t="e">
        <f ca="true">+RIGHT('Data Summary'!A41,LEN('Data Summary'!A41)-9)</f>
        <v>#VALUE!</v>
      </c>
      <c r="B41" s="36" t="str">
        <f ca="true">+IF(ISTEXT('Data Summary'!B41),'Data Summary'!B41,"")</f>
        <v/>
      </c>
      <c r="C41" s="344"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45" t="e">
        <f ca="true">+RIGHT('Data Summary'!A42,LEN('Data Summary'!A42)-9)</f>
        <v>#VALUE!</v>
      </c>
      <c r="B42" s="36" t="str">
        <f ca="true">+IF(ISTEXT('Data Summary'!B42),'Data Summary'!B42,"")</f>
        <v/>
      </c>
      <c r="C42" s="344"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45" t="e">
        <f ca="true">+RIGHT('Data Summary'!A43,LEN('Data Summary'!A43)-9)</f>
        <v>#VALUE!</v>
      </c>
      <c r="B43" s="36" t="str">
        <f ca="true">+IF(ISTEXT('Data Summary'!B43),'Data Summary'!B43,"")</f>
        <v/>
      </c>
      <c r="C43" s="344"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45" t="e">
        <f ca="true">+RIGHT('Data Summary'!A44,LEN('Data Summary'!A44)-9)</f>
        <v>#VALUE!</v>
      </c>
      <c r="B44" s="36" t="str">
        <f ca="true">+IF(ISTEXT('Data Summary'!B44),'Data Summary'!B44,"")</f>
        <v/>
      </c>
      <c r="C44" s="344"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45" t="e">
        <f ca="true">+RIGHT('Data Summary'!A45,LEN('Data Summary'!A45)-9)</f>
        <v>#VALUE!</v>
      </c>
      <c r="B45" s="36" t="str">
        <f ca="true">+IF(ISTEXT('Data Summary'!B45),'Data Summary'!B45,"")</f>
        <v/>
      </c>
      <c r="C45" s="344"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45" t="e">
        <f ca="true">+RIGHT('Data Summary'!A46,LEN('Data Summary'!A46)-9)</f>
        <v>#VALUE!</v>
      </c>
      <c r="B46" s="36" t="str">
        <f ca="true">+IF(ISTEXT('Data Summary'!B46),'Data Summary'!B46,"")</f>
        <v/>
      </c>
      <c r="C46" s="344"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45" t="e">
        <f ca="true">+RIGHT('Data Summary'!A47,LEN('Data Summary'!A47)-9)</f>
        <v>#VALUE!</v>
      </c>
      <c r="B47" s="36" t="str">
        <f ca="true">+IF(ISTEXT('Data Summary'!B47),'Data Summary'!B47,"")</f>
        <v/>
      </c>
      <c r="C47" s="344"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45" t="e">
        <f ca="true">+RIGHT('Data Summary'!A48,LEN('Data Summary'!A48)-9)</f>
        <v>#VALUE!</v>
      </c>
      <c r="B48" s="36" t="str">
        <f ca="true">+IF(ISTEXT('Data Summary'!B48),'Data Summary'!B48,"")</f>
        <v/>
      </c>
      <c r="C48" s="344"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45" t="e">
        <f ca="true">+RIGHT('Data Summary'!A49,LEN('Data Summary'!A49)-9)</f>
        <v>#VALUE!</v>
      </c>
      <c r="B49" s="36" t="str">
        <f ca="true">+IF(ISTEXT('Data Summary'!B49),'Data Summary'!B49,"")</f>
        <v/>
      </c>
      <c r="C49" s="344"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45" t="e">
        <f ca="true">+RIGHT('Data Summary'!A50,LEN('Data Summary'!A50)-9)</f>
        <v>#VALUE!</v>
      </c>
      <c r="B50" s="36" t="str">
        <f ca="true">+IF(ISTEXT('Data Summary'!B50),'Data Summary'!B50,"")</f>
        <v/>
      </c>
      <c r="C50" s="344"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45" t="e">
        <f ca="true">+RIGHT('Data Summary'!A51,LEN('Data Summary'!A51)-9)</f>
        <v>#VALUE!</v>
      </c>
      <c r="B51" s="36" t="str">
        <f ca="true">+IF(ISTEXT('Data Summary'!B51),'Data Summary'!B51,"")</f>
        <v/>
      </c>
      <c r="C51" s="344"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45" t="e">
        <f ca="true">+RIGHT('Data Summary'!A52,LEN('Data Summary'!A52)-9)</f>
        <v>#VALUE!</v>
      </c>
      <c r="B52" s="36" t="str">
        <f ca="true">+IF(ISTEXT('Data Summary'!B52),'Data Summary'!B52,"")</f>
        <v/>
      </c>
      <c r="C52" s="344"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45" t="e">
        <f ca="true">+RIGHT('Data Summary'!A53,LEN('Data Summary'!A53)-9)</f>
        <v>#VALUE!</v>
      </c>
      <c r="B53" s="36" t="str">
        <f ca="true">+IF(ISTEXT('Data Summary'!B53),'Data Summary'!B53,"")</f>
        <v/>
      </c>
      <c r="C53" s="344"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45" t="e">
        <f ca="true">+RIGHT('Data Summary'!A54,LEN('Data Summary'!A54)-9)</f>
        <v>#VALUE!</v>
      </c>
      <c r="B54" s="36" t="str">
        <f ca="true">+IF(ISTEXT('Data Summary'!B54),'Data Summary'!B54,"")</f>
        <v/>
      </c>
      <c r="C54" s="344"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45" t="e">
        <f ca="true">+RIGHT('Data Summary'!A55,LEN('Data Summary'!A55)-9)</f>
        <v>#VALUE!</v>
      </c>
      <c r="B55" s="36" t="str">
        <f ca="true">+IF(ISTEXT('Data Summary'!B55),'Data Summary'!B55,"")</f>
        <v/>
      </c>
      <c r="C55" s="344"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45" t="e">
        <f ca="true">+RIGHT('Data Summary'!A56,LEN('Data Summary'!A56)-9)</f>
        <v>#VALUE!</v>
      </c>
      <c r="B56" s="36" t="str">
        <f ca="true">+IF(ISTEXT('Data Summary'!B56),'Data Summary'!B56,"")</f>
        <v/>
      </c>
      <c r="C56" s="344"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45" t="e">
        <f ca="true">+RIGHT('Data Summary'!A57,LEN('Data Summary'!A57)-9)</f>
        <v>#VALUE!</v>
      </c>
      <c r="B57" s="36" t="str">
        <f ca="true">+IF(ISTEXT('Data Summary'!B57),'Data Summary'!B57,"")</f>
        <v/>
      </c>
      <c r="C57" s="344"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45" t="e">
        <f ca="true">+RIGHT('Data Summary'!A58,LEN('Data Summary'!A58)-9)</f>
        <v>#VALUE!</v>
      </c>
      <c r="B58" s="36" t="str">
        <f ca="true">+IF(ISTEXT('Data Summary'!B58),'Data Summary'!B58,"")</f>
        <v/>
      </c>
      <c r="C58" s="344"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45" t="e">
        <f ca="true">+RIGHT('Data Summary'!A59,LEN('Data Summary'!A59)-9)</f>
        <v>#VALUE!</v>
      </c>
      <c r="B59" s="36" t="str">
        <f ca="true">+IF(ISTEXT('Data Summary'!B59),'Data Summary'!B59,"")</f>
        <v/>
      </c>
      <c r="C59" s="344"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45" t="e">
        <f ca="true">+RIGHT('Data Summary'!A60,LEN('Data Summary'!A60)-9)</f>
        <v>#VALUE!</v>
      </c>
      <c r="B60" s="36" t="str">
        <f ca="true">+IF(ISTEXT('Data Summary'!B60),'Data Summary'!B60,"")</f>
        <v/>
      </c>
      <c r="C60" s="344"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45" t="e">
        <f ca="true">+RIGHT('Data Summary'!A61,LEN('Data Summary'!A61)-9)</f>
        <v>#VALUE!</v>
      </c>
      <c r="B61" s="36" t="str">
        <f ca="true">+IF(ISTEXT('Data Summary'!B61),'Data Summary'!B61,"")</f>
        <v/>
      </c>
      <c r="C61" s="344"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45" t="e">
        <f ca="true">+RIGHT('Data Summary'!A62,LEN('Data Summary'!A62)-9)</f>
        <v>#VALUE!</v>
      </c>
      <c r="B62" s="36" t="str">
        <f ca="true">+IF(ISTEXT('Data Summary'!B62),'Data Summary'!B62,"")</f>
        <v/>
      </c>
      <c r="C62" s="344"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45" t="e">
        <f ca="true">+RIGHT('Data Summary'!A63,LEN('Data Summary'!A63)-9)</f>
        <v>#VALUE!</v>
      </c>
      <c r="B63" s="36" t="str">
        <f ca="true">+IF(ISTEXT('Data Summary'!B63),'Data Summary'!B63,"")</f>
        <v/>
      </c>
      <c r="C63" s="344"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45" t="e">
        <f ca="true">+RIGHT('Data Summary'!A64,LEN('Data Summary'!A64)-9)</f>
        <v>#VALUE!</v>
      </c>
      <c r="B64" s="36" t="str">
        <f ca="true">+IF(ISTEXT('Data Summary'!B64),'Data Summary'!B64,"")</f>
        <v/>
      </c>
      <c r="C64" s="344"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45" t="e">
        <f ca="true">+RIGHT('Data Summary'!A65,LEN('Data Summary'!A65)-9)</f>
        <v>#VALUE!</v>
      </c>
      <c r="B65" s="36" t="str">
        <f ca="true">+IF(ISTEXT('Data Summary'!B65),'Data Summary'!B65,"")</f>
        <v/>
      </c>
      <c r="C65" s="344"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45" t="e">
        <f ca="true">+RIGHT('Data Summary'!A66,LEN('Data Summary'!A66)-9)</f>
        <v>#VALUE!</v>
      </c>
      <c r="B66" s="36" t="str">
        <f ca="true">+IF(ISTEXT('Data Summary'!B66),'Data Summary'!B66,"")</f>
        <v/>
      </c>
      <c r="C66" s="344"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45" t="e">
        <f ca="true">+RIGHT('Data Summary'!A67,LEN('Data Summary'!A67)-9)</f>
        <v>#VALUE!</v>
      </c>
      <c r="B67" s="36" t="str">
        <f ca="true">+IF(ISTEXT('Data Summary'!B67),'Data Summary'!B67,"")</f>
        <v/>
      </c>
      <c r="C67" s="344"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45" t="e">
        <f ca="true">+RIGHT('Data Summary'!A68,LEN('Data Summary'!A68)-9)</f>
        <v>#VALUE!</v>
      </c>
      <c r="B68" s="36" t="str">
        <f ca="true">+IF(ISTEXT('Data Summary'!B68),'Data Summary'!B68,"")</f>
        <v/>
      </c>
      <c r="C68" s="344"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45" t="e">
        <f ca="true">+RIGHT('Data Summary'!A69,LEN('Data Summary'!A69)-9)</f>
        <v>#VALUE!</v>
      </c>
      <c r="B69" s="36" t="str">
        <f ca="true">+IF(ISTEXT('Data Summary'!B69),'Data Summary'!B69,"")</f>
        <v/>
      </c>
      <c r="C69" s="344"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45" t="e">
        <f ca="true">+RIGHT('Data Summary'!A70,LEN('Data Summary'!A70)-9)</f>
        <v>#VALUE!</v>
      </c>
      <c r="B70" s="36" t="str">
        <f ca="true">+IF(ISTEXT('Data Summary'!B70),'Data Summary'!B70,"")</f>
        <v/>
      </c>
      <c r="C70" s="344"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45" t="e">
        <f ca="true">+RIGHT('Data Summary'!A71,LEN('Data Summary'!A71)-9)</f>
        <v>#VALUE!</v>
      </c>
      <c r="B71" s="36" t="str">
        <f ca="true">+IF(ISTEXT('Data Summary'!B71),'Data Summary'!B71,"")</f>
        <v/>
      </c>
      <c r="C71" s="344"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45" t="e">
        <f ca="true">+RIGHT('Data Summary'!A72,LEN('Data Summary'!A72)-9)</f>
        <v>#VALUE!</v>
      </c>
      <c r="B72" s="36" t="str">
        <f ca="true">+IF(ISTEXT('Data Summary'!B72),'Data Summary'!B72,"")</f>
        <v/>
      </c>
      <c r="C72" s="344"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45" t="e">
        <f ca="true">+RIGHT('Data Summary'!A73,LEN('Data Summary'!A73)-9)</f>
        <v>#VALUE!</v>
      </c>
      <c r="B73" s="36" t="str">
        <f ca="true">+IF(ISTEXT('Data Summary'!B73),'Data Summary'!B73,"")</f>
        <v/>
      </c>
      <c r="C73" s="344"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45" t="e">
        <f ca="true">+RIGHT('Data Summary'!A74,LEN('Data Summary'!A74)-9)</f>
        <v>#VALUE!</v>
      </c>
      <c r="B74" s="36" t="str">
        <f ca="true">+IF(ISTEXT('Data Summary'!B74),'Data Summary'!B74,"")</f>
        <v/>
      </c>
      <c r="C74" s="344"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45" t="e">
        <f ca="true">+RIGHT('Data Summary'!A75,LEN('Data Summary'!A75)-9)</f>
        <v>#VALUE!</v>
      </c>
      <c r="B75" s="36" t="str">
        <f ca="true">+IF(ISTEXT('Data Summary'!B75),'Data Summary'!B75,"")</f>
        <v/>
      </c>
      <c r="C75" s="344"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45" t="e">
        <f ca="true">+RIGHT('Data Summary'!A76,LEN('Data Summary'!A76)-9)</f>
        <v>#VALUE!</v>
      </c>
      <c r="B76" s="36" t="str">
        <f ca="true">+IF(ISTEXT('Data Summary'!B76),'Data Summary'!B76,"")</f>
        <v/>
      </c>
      <c r="C76" s="344"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45" t="e">
        <f ca="true">+RIGHT('Data Summary'!A77,LEN('Data Summary'!A77)-9)</f>
        <v>#VALUE!</v>
      </c>
      <c r="B77" s="36" t="str">
        <f ca="true">+IF(ISTEXT('Data Summary'!B77),'Data Summary'!B77,"")</f>
        <v/>
      </c>
      <c r="C77" s="344"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45" t="e">
        <f ca="true">+RIGHT('Data Summary'!A78,LEN('Data Summary'!A78)-9)</f>
        <v>#VALUE!</v>
      </c>
      <c r="B78" s="36" t="str">
        <f ca="true">+IF(ISTEXT('Data Summary'!B78),'Data Summary'!B78,"")</f>
        <v/>
      </c>
      <c r="C78" s="344"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45" t="e">
        <f ca="true">+RIGHT('Data Summary'!A79,LEN('Data Summary'!A79)-9)</f>
        <v>#VALUE!</v>
      </c>
      <c r="B79" s="36" t="str">
        <f ca="true">+IF(ISTEXT('Data Summary'!B79),'Data Summary'!B79,"")</f>
        <v/>
      </c>
      <c r="C79" s="344"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45" t="e">
        <f ca="true">+RIGHT('Data Summary'!A80,LEN('Data Summary'!A80)-9)</f>
        <v>#VALUE!</v>
      </c>
      <c r="B80" s="36" t="str">
        <f ca="true">+IF(ISTEXT('Data Summary'!B80),'Data Summary'!B80,"")</f>
        <v/>
      </c>
      <c r="C80" s="344"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45" t="e">
        <f ca="true">+RIGHT('Data Summary'!A81,LEN('Data Summary'!A81)-9)</f>
        <v>#VALUE!</v>
      </c>
      <c r="B81" s="36" t="str">
        <f ca="true">+IF(ISTEXT('Data Summary'!B81),'Data Summary'!B81,"")</f>
        <v/>
      </c>
      <c r="C81" s="344"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45" t="e">
        <f ca="true">+RIGHT('Data Summary'!A82,LEN('Data Summary'!A82)-9)</f>
        <v>#VALUE!</v>
      </c>
      <c r="B82" s="36" t="str">
        <f ca="true">+IF(ISTEXT('Data Summary'!B82),'Data Summary'!B82,"")</f>
        <v/>
      </c>
      <c r="C82" s="344"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45" t="e">
        <f ca="true">+RIGHT('Data Summary'!A83,LEN('Data Summary'!A83)-9)</f>
        <v>#VALUE!</v>
      </c>
      <c r="B83" s="36" t="str">
        <f ca="true">+IF(ISTEXT('Data Summary'!B83),'Data Summary'!B83,"")</f>
        <v/>
      </c>
      <c r="C83" s="344"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45" t="e">
        <f ca="true">+RIGHT('Data Summary'!A84,LEN('Data Summary'!A84)-9)</f>
        <v>#VALUE!</v>
      </c>
      <c r="B84" s="36" t="str">
        <f ca="true">+IF(ISTEXT('Data Summary'!B84),'Data Summary'!B84,"")</f>
        <v/>
      </c>
      <c r="C84" s="344"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45" t="e">
        <f ca="true">+RIGHT('Data Summary'!A85,LEN('Data Summary'!A85)-9)</f>
        <v>#VALUE!</v>
      </c>
      <c r="B85" s="36" t="str">
        <f ca="true">+IF(ISTEXT('Data Summary'!B85),'Data Summary'!B85,"")</f>
        <v/>
      </c>
      <c r="C85" s="344"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45" t="e">
        <f ca="true">+RIGHT('Data Summary'!A86,LEN('Data Summary'!A86)-9)</f>
        <v>#VALUE!</v>
      </c>
      <c r="B86" s="36" t="str">
        <f ca="true">+IF(ISTEXT('Data Summary'!B86),'Data Summary'!B86,"")</f>
        <v/>
      </c>
      <c r="C86" s="344"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45" t="e">
        <f ca="true">+RIGHT('Data Summary'!A87,LEN('Data Summary'!A87)-9)</f>
        <v>#VALUE!</v>
      </c>
      <c r="B87" s="36" t="str">
        <f ca="true">+IF(ISTEXT('Data Summary'!B87),'Data Summary'!B87,"")</f>
        <v/>
      </c>
      <c r="C87" s="344"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45" t="e">
        <f ca="true">+RIGHT('Data Summary'!A88,LEN('Data Summary'!A88)-9)</f>
        <v>#VALUE!</v>
      </c>
      <c r="B88" s="36" t="str">
        <f ca="true">+IF(ISTEXT('Data Summary'!B88),'Data Summary'!B88,"")</f>
        <v/>
      </c>
      <c r="C88" s="344"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45" t="e">
        <f ca="true">+RIGHT('Data Summary'!A89,LEN('Data Summary'!A89)-9)</f>
        <v>#VALUE!</v>
      </c>
      <c r="B89" s="36" t="str">
        <f ca="true">+IF(ISTEXT('Data Summary'!B89),'Data Summary'!B89,"")</f>
        <v/>
      </c>
      <c r="C89" s="344"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45" t="e">
        <f ca="true">+RIGHT('Data Summary'!A90,LEN('Data Summary'!A90)-9)</f>
        <v>#VALUE!</v>
      </c>
      <c r="B90" s="36" t="str">
        <f ca="true">+IF(ISTEXT('Data Summary'!B90),'Data Summary'!B90,"")</f>
        <v/>
      </c>
      <c r="C90" s="344"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45" t="e">
        <f ca="true">+RIGHT('Data Summary'!A91,LEN('Data Summary'!A91)-9)</f>
        <v>#VALUE!</v>
      </c>
      <c r="B91" s="36" t="str">
        <f ca="true">+IF(ISTEXT('Data Summary'!B91),'Data Summary'!B91,"")</f>
        <v/>
      </c>
      <c r="C91" s="344"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45" t="e">
        <f ca="true">+RIGHT('Data Summary'!A92,LEN('Data Summary'!A92)-9)</f>
        <v>#VALUE!</v>
      </c>
      <c r="B92" s="36" t="str">
        <f ca="true">+IF(ISTEXT('Data Summary'!B92),'Data Summary'!B92,"")</f>
        <v/>
      </c>
      <c r="C92" s="344"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45" t="e">
        <f ca="true">+RIGHT('Data Summary'!A93,LEN('Data Summary'!A93)-9)</f>
        <v>#VALUE!</v>
      </c>
      <c r="B93" s="36" t="str">
        <f ca="true">+IF(ISTEXT('Data Summary'!B93),'Data Summary'!B93,"")</f>
        <v/>
      </c>
      <c r="C93" s="344"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45" t="e">
        <f ca="true">+RIGHT('Data Summary'!A94,LEN('Data Summary'!A94)-9)</f>
        <v>#VALUE!</v>
      </c>
      <c r="B94" s="36" t="str">
        <f ca="true">+IF(ISTEXT('Data Summary'!B94),'Data Summary'!B94,"")</f>
        <v/>
      </c>
      <c r="C94" s="344"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45" t="e">
        <f ca="true">+RIGHT('Data Summary'!A95,LEN('Data Summary'!A95)-9)</f>
        <v>#VALUE!</v>
      </c>
      <c r="B95" s="36" t="str">
        <f ca="true">+IF(ISTEXT('Data Summary'!B95),'Data Summary'!B95,"")</f>
        <v/>
      </c>
      <c r="C95" s="344"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45" t="e">
        <f ca="true">+RIGHT('Data Summary'!A96,LEN('Data Summary'!A96)-9)</f>
        <v>#VALUE!</v>
      </c>
      <c r="B96" s="36" t="str">
        <f ca="true">+IF(ISTEXT('Data Summary'!B96),'Data Summary'!B96,"")</f>
        <v/>
      </c>
      <c r="C96" s="344"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45" t="e">
        <f ca="true">+RIGHT('Data Summary'!A97,LEN('Data Summary'!A97)-9)</f>
        <v>#VALUE!</v>
      </c>
      <c r="B97" s="36" t="str">
        <f ca="true">+IF(ISTEXT('Data Summary'!B97),'Data Summary'!B97,"")</f>
        <v/>
      </c>
      <c r="C97" s="344"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45" t="e">
        <f ca="true">+RIGHT('Data Summary'!A98,LEN('Data Summary'!A98)-9)</f>
        <v>#VALUE!</v>
      </c>
      <c r="B98" s="36" t="str">
        <f ca="true">+IF(ISTEXT('Data Summary'!B98),'Data Summary'!B98,"")</f>
        <v/>
      </c>
      <c r="C98" s="344"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45" t="e">
        <f ca="true">+RIGHT('Data Summary'!A99,LEN('Data Summary'!A99)-9)</f>
        <v>#VALUE!</v>
      </c>
      <c r="B99" s="36" t="str">
        <f ca="true">+IF(ISTEXT('Data Summary'!B99),'Data Summary'!B99,"")</f>
        <v/>
      </c>
      <c r="C99" s="344"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45" t="e">
        <f ca="true">+RIGHT('Data Summary'!A100,LEN('Data Summary'!A100)-9)</f>
        <v>#VALUE!</v>
      </c>
      <c r="B100" s="36" t="str">
        <f ca="true">+IF(ISTEXT('Data Summary'!B100),'Data Summary'!B100,"")</f>
        <v/>
      </c>
      <c r="C100" s="344"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45" t="e">
        <f ca="true">+RIGHT('Data Summary'!A101,LEN('Data Summary'!A101)-9)</f>
        <v>#VALUE!</v>
      </c>
      <c r="B101" s="36" t="str">
        <f ca="true">+IF(ISTEXT('Data Summary'!B101),'Data Summary'!B101,"")</f>
        <v/>
      </c>
      <c r="C101" s="344"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45" t="e">
        <f ca="true">+RIGHT('Data Summary'!A102,LEN('Data Summary'!A102)-9)</f>
        <v>#VALUE!</v>
      </c>
      <c r="B102" s="36" t="str">
        <f ca="true">+IF(ISTEXT('Data Summary'!B102),'Data Summary'!B102,"")</f>
        <v/>
      </c>
      <c r="C102" s="344"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45" t="e">
        <f ca="true">+RIGHT('Data Summary'!A103,LEN('Data Summary'!A103)-9)</f>
        <v>#VALUE!</v>
      </c>
      <c r="B103" s="36" t="str">
        <f ca="true">+IF(ISTEXT('Data Summary'!B103),'Data Summary'!B103,"")</f>
        <v/>
      </c>
      <c r="C103" s="344"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45" t="e">
        <f ca="true">+RIGHT('Data Summary'!A104,LEN('Data Summary'!A104)-9)</f>
        <v>#VALUE!</v>
      </c>
      <c r="B104" s="36" t="str">
        <f ca="true">+IF(ISTEXT('Data Summary'!B104),'Data Summary'!B104,"")</f>
        <v/>
      </c>
      <c r="C104" s="344"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45" t="e">
        <f ca="true">+RIGHT('Data Summary'!A105,LEN('Data Summary'!A105)-9)</f>
        <v>#VALUE!</v>
      </c>
      <c r="B105" s="36" t="str">
        <f ca="true">+IF(ISTEXT('Data Summary'!B105),'Data Summary'!B105,"")</f>
        <v/>
      </c>
      <c r="C105" s="344"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45" t="e">
        <f ca="true">+RIGHT('Data Summary'!A106,LEN('Data Summary'!A106)-9)</f>
        <v>#VALUE!</v>
      </c>
      <c r="B106" s="36" t="str">
        <f ca="true">+IF(ISTEXT('Data Summary'!B106),'Data Summary'!B106,"")</f>
        <v/>
      </c>
      <c r="C106" s="344"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45" t="e">
        <f ca="true">+RIGHT('Data Summary'!A107,LEN('Data Summary'!A107)-9)</f>
        <v>#VALUE!</v>
      </c>
      <c r="B107" s="36" t="str">
        <f ca="true">+IF(ISTEXT('Data Summary'!B107),'Data Summary'!B107,"")</f>
        <v/>
      </c>
      <c r="C107" s="344"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45" t="e">
        <f ca="true">+RIGHT('Data Summary'!A108,LEN('Data Summary'!A108)-9)</f>
        <v>#VALUE!</v>
      </c>
      <c r="B108" s="36" t="str">
        <f ca="true">+IF(ISTEXT('Data Summary'!B108),'Data Summary'!B108,"")</f>
        <v/>
      </c>
      <c r="C108" s="344"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45" t="e">
        <f ca="true">+RIGHT('Data Summary'!A109,LEN('Data Summary'!A109)-9)</f>
        <v>#VALUE!</v>
      </c>
      <c r="B109" s="36" t="str">
        <f ca="true">+IF(ISTEXT('Data Summary'!B109),'Data Summary'!B109,"")</f>
        <v/>
      </c>
      <c r="C109" s="344"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45" t="e">
        <f ca="true">+RIGHT('Data Summary'!A110,LEN('Data Summary'!A110)-9)</f>
        <v>#VALUE!</v>
      </c>
      <c r="B110" s="36" t="str">
        <f ca="true">+IF(ISTEXT('Data Summary'!B110),'Data Summary'!B110,"")</f>
        <v/>
      </c>
      <c r="C110" s="344"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45" t="e">
        <f ca="true">+RIGHT('Data Summary'!A111,LEN('Data Summary'!A111)-9)</f>
        <v>#VALUE!</v>
      </c>
      <c r="B111" s="36" t="str">
        <f ca="true">+IF(ISTEXT('Data Summary'!B111),'Data Summary'!B111,"")</f>
        <v/>
      </c>
      <c r="C111" s="344"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45" t="e">
        <f ca="true">+RIGHT('Data Summary'!A112,LEN('Data Summary'!A112)-9)</f>
        <v>#VALUE!</v>
      </c>
      <c r="B112" s="36" t="str">
        <f ca="true">+IF(ISTEXT('Data Summary'!B112),'Data Summary'!B112,"")</f>
        <v/>
      </c>
      <c r="C112" s="344"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45" t="e">
        <f ca="true">+RIGHT('Data Summary'!A113,LEN('Data Summary'!A113)-9)</f>
        <v>#VALUE!</v>
      </c>
      <c r="B113" s="36" t="str">
        <f ca="true">+IF(ISTEXT('Data Summary'!B113),'Data Summary'!B113,"")</f>
        <v/>
      </c>
      <c r="C113" s="344"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45" t="e">
        <f ca="true">+RIGHT('Data Summary'!A114,LEN('Data Summary'!A114)-9)</f>
        <v>#VALUE!</v>
      </c>
      <c r="B114" s="36" t="str">
        <f ca="true">+IF(ISTEXT('Data Summary'!B114),'Data Summary'!B114,"")</f>
        <v/>
      </c>
      <c r="C114" s="344"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45" t="e">
        <f ca="true">+RIGHT('Data Summary'!A115,LEN('Data Summary'!A115)-9)</f>
        <v>#VALUE!</v>
      </c>
      <c r="B115" s="36" t="str">
        <f ca="true">+IF(ISTEXT('Data Summary'!B115),'Data Summary'!B115,"")</f>
        <v/>
      </c>
      <c r="C115" s="344"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45" t="e">
        <f ca="true">+RIGHT('Data Summary'!A116,LEN('Data Summary'!A116)-9)</f>
        <v>#VALUE!</v>
      </c>
      <c r="B116" s="36" t="str">
        <f ca="true">+IF(ISTEXT('Data Summary'!B116),'Data Summary'!B116,"")</f>
        <v/>
      </c>
      <c r="C116" s="344"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45" t="e">
        <f ca="true">+RIGHT('Data Summary'!A117,LEN('Data Summary'!A117)-9)</f>
        <v>#VALUE!</v>
      </c>
      <c r="B117" s="36" t="str">
        <f ca="true">+IF(ISTEXT('Data Summary'!B117),'Data Summary'!B117,"")</f>
        <v/>
      </c>
      <c r="C117" s="344"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45" t="e">
        <f ca="true">+RIGHT('Data Summary'!A118,LEN('Data Summary'!A118)-9)</f>
        <v>#VALUE!</v>
      </c>
      <c r="B118" s="36" t="str">
        <f ca="true">+IF(ISTEXT('Data Summary'!B118),'Data Summary'!B118,"")</f>
        <v/>
      </c>
      <c r="C118" s="344"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45" t="e">
        <f ca="true">+RIGHT('Data Summary'!A119,LEN('Data Summary'!A119)-9)</f>
        <v>#VALUE!</v>
      </c>
      <c r="B119" s="36" t="str">
        <f ca="true">+IF(ISTEXT('Data Summary'!B119),'Data Summary'!B119,"")</f>
        <v/>
      </c>
      <c r="C119" s="344"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45" t="e">
        <f ca="true">+RIGHT('Data Summary'!A120,LEN('Data Summary'!A120)-9)</f>
        <v>#VALUE!</v>
      </c>
      <c r="B120" s="36" t="str">
        <f ca="true">+IF(ISTEXT('Data Summary'!B120),'Data Summary'!B120,"")</f>
        <v/>
      </c>
      <c r="C120" s="344"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45" t="e">
        <f ca="true">+RIGHT('Data Summary'!A121,LEN('Data Summary'!A121)-9)</f>
        <v>#VALUE!</v>
      </c>
      <c r="B121" s="36" t="str">
        <f ca="true">+IF(ISTEXT('Data Summary'!B121),'Data Summary'!B121,"")</f>
        <v/>
      </c>
      <c r="C121" s="344"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45" t="e">
        <f ca="true">+RIGHT('Data Summary'!A122,LEN('Data Summary'!A122)-9)</f>
        <v>#VALUE!</v>
      </c>
      <c r="B122" s="36" t="str">
        <f ca="true">+IF(ISTEXT('Data Summary'!B122),'Data Summary'!B122,"")</f>
        <v/>
      </c>
      <c r="C122" s="344"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45" t="e">
        <f ca="true">+RIGHT('Data Summary'!A123,LEN('Data Summary'!A123)-9)</f>
        <v>#VALUE!</v>
      </c>
      <c r="B123" s="36" t="str">
        <f ca="true">+IF(ISTEXT('Data Summary'!B123),'Data Summary'!B123,"")</f>
        <v/>
      </c>
      <c r="C123" s="344"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45" t="e">
        <f ca="true">+RIGHT('Data Summary'!A124,LEN('Data Summary'!A124)-9)</f>
        <v>#VALUE!</v>
      </c>
      <c r="B124" s="36" t="str">
        <f ca="true">+IF(ISTEXT('Data Summary'!B124),'Data Summary'!B124,"")</f>
        <v/>
      </c>
      <c r="C124" s="344"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45" t="e">
        <f ca="true">+RIGHT('Data Summary'!A125,LEN('Data Summary'!A125)-9)</f>
        <v>#VALUE!</v>
      </c>
      <c r="B125" s="36" t="str">
        <f ca="true">+IF(ISTEXT('Data Summary'!B125),'Data Summary'!B125,"")</f>
        <v/>
      </c>
      <c r="C125" s="344"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45" t="e">
        <f ca="true">+RIGHT('Data Summary'!A126,LEN('Data Summary'!A126)-9)</f>
        <v>#VALUE!</v>
      </c>
      <c r="B126" s="36" t="str">
        <f ca="true">+IF(ISTEXT('Data Summary'!B126),'Data Summary'!B126,"")</f>
        <v/>
      </c>
      <c r="C126" s="344"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45" t="e">
        <f ca="true">+RIGHT('Data Summary'!A127,LEN('Data Summary'!A127)-9)</f>
        <v>#VALUE!</v>
      </c>
      <c r="B127" s="36" t="str">
        <f ca="true">+IF(ISTEXT('Data Summary'!B127),'Data Summary'!B127,"")</f>
        <v/>
      </c>
      <c r="C127" s="344"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45" t="e">
        <f ca="true">+RIGHT('Data Summary'!A128,LEN('Data Summary'!A128)-9)</f>
        <v>#VALUE!</v>
      </c>
      <c r="B128" s="36" t="str">
        <f ca="true">+IF(ISTEXT('Data Summary'!B128),'Data Summary'!B128,"")</f>
        <v/>
      </c>
      <c r="C128" s="344"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45" t="e">
        <f ca="true">+RIGHT('Data Summary'!A129,LEN('Data Summary'!A129)-9)</f>
        <v>#VALUE!</v>
      </c>
      <c r="B129" s="36" t="str">
        <f ca="true">+IF(ISTEXT('Data Summary'!B129),'Data Summary'!B129,"")</f>
        <v/>
      </c>
      <c r="C129" s="344"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45" t="e">
        <f ca="true">+RIGHT('Data Summary'!A130,LEN('Data Summary'!A130)-9)</f>
        <v>#VALUE!</v>
      </c>
      <c r="B130" s="36" t="str">
        <f ca="true">+IF(ISTEXT('Data Summary'!B130),'Data Summary'!B130,"")</f>
        <v/>
      </c>
      <c r="C130" s="344"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45" t="e">
        <f ca="true">+RIGHT('Data Summary'!A131,LEN('Data Summary'!A131)-9)</f>
        <v>#VALUE!</v>
      </c>
      <c r="B131" s="36" t="str">
        <f ca="true">+IF(ISTEXT('Data Summary'!B131),'Data Summary'!B131,"")</f>
        <v/>
      </c>
      <c r="C131" s="344"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45" t="e">
        <f ca="true">+RIGHT('Data Summary'!A132,LEN('Data Summary'!A132)-9)</f>
        <v>#VALUE!</v>
      </c>
      <c r="B132" s="36" t="str">
        <f ca="true">+IF(ISTEXT('Data Summary'!B132),'Data Summary'!B132,"")</f>
        <v/>
      </c>
      <c r="C132" s="344"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45" t="e">
        <f ca="true">+RIGHT('Data Summary'!A133,LEN('Data Summary'!A133)-9)</f>
        <v>#VALUE!</v>
      </c>
      <c r="B133" s="36" t="str">
        <f ca="true">+IF(ISTEXT('Data Summary'!B133),'Data Summary'!B133,"")</f>
        <v/>
      </c>
      <c r="C133" s="344"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45" t="e">
        <f ca="true">+RIGHT('Data Summary'!A134,LEN('Data Summary'!A134)-9)</f>
        <v>#VALUE!</v>
      </c>
      <c r="B134" s="36" t="str">
        <f ca="true">+IF(ISTEXT('Data Summary'!B134),'Data Summary'!B134,"")</f>
        <v/>
      </c>
      <c r="C134" s="344"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45" t="e">
        <f ca="true">+RIGHT('Data Summary'!A135,LEN('Data Summary'!A135)-9)</f>
        <v>#VALUE!</v>
      </c>
      <c r="B135" s="36" t="str">
        <f ca="true">+IF(ISTEXT('Data Summary'!B135),'Data Summary'!B135,"")</f>
        <v/>
      </c>
      <c r="C135" s="344"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45" t="e">
        <f ca="true">+RIGHT('Data Summary'!A136,LEN('Data Summary'!A136)-9)</f>
        <v>#VALUE!</v>
      </c>
      <c r="B136" s="36" t="str">
        <f ca="true">+IF(ISTEXT('Data Summary'!B136),'Data Summary'!B136,"")</f>
        <v/>
      </c>
      <c r="C136" s="344"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45" t="e">
        <f ca="true">+RIGHT('Data Summary'!A137,LEN('Data Summary'!A137)-9)</f>
        <v>#VALUE!</v>
      </c>
      <c r="B137" s="36" t="str">
        <f ca="true">+IF(ISTEXT('Data Summary'!B137),'Data Summary'!B137,"")</f>
        <v/>
      </c>
      <c r="C137" s="344"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45" t="e">
        <f ca="true">+RIGHT('Data Summary'!A138,LEN('Data Summary'!A138)-9)</f>
        <v>#VALUE!</v>
      </c>
      <c r="B138" s="36" t="str">
        <f ca="true">+IF(ISTEXT('Data Summary'!B138),'Data Summary'!B138,"")</f>
        <v/>
      </c>
      <c r="C138" s="344"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45" t="e">
        <f ca="true">+RIGHT('Data Summary'!A139,LEN('Data Summary'!A139)-9)</f>
        <v>#VALUE!</v>
      </c>
      <c r="B139" s="36" t="str">
        <f ca="true">+IF(ISTEXT('Data Summary'!B139),'Data Summary'!B139,"")</f>
        <v/>
      </c>
      <c r="C139" s="344"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45" t="e">
        <f ca="true">+RIGHT('Data Summary'!A140,LEN('Data Summary'!A140)-9)</f>
        <v>#VALUE!</v>
      </c>
      <c r="B140" s="36" t="str">
        <f ca="true">+IF(ISTEXT('Data Summary'!B140),'Data Summary'!B140,"")</f>
        <v/>
      </c>
      <c r="C140" s="344"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45" t="e">
        <f ca="true">+RIGHT('Data Summary'!A141,LEN('Data Summary'!A141)-9)</f>
        <v>#VALUE!</v>
      </c>
      <c r="B141" s="36" t="str">
        <f ca="true">+IF(ISTEXT('Data Summary'!B141),'Data Summary'!B141,"")</f>
        <v/>
      </c>
      <c r="C141" s="344"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45" t="e">
        <f ca="true">+RIGHT('Data Summary'!A142,LEN('Data Summary'!A142)-9)</f>
        <v>#VALUE!</v>
      </c>
      <c r="B142" s="36" t="str">
        <f ca="true">+IF(ISTEXT('Data Summary'!B142),'Data Summary'!B142,"")</f>
        <v/>
      </c>
      <c r="C142" s="344"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45" t="e">
        <f ca="true">+RIGHT('Data Summary'!A143,LEN('Data Summary'!A143)-9)</f>
        <v>#VALUE!</v>
      </c>
      <c r="B143" s="36" t="str">
        <f ca="true">+IF(ISTEXT('Data Summary'!B143),'Data Summary'!B143,"")</f>
        <v/>
      </c>
      <c r="C143" s="344"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45" t="e">
        <f ca="true">+RIGHT('Data Summary'!A144,LEN('Data Summary'!A144)-9)</f>
        <v>#VALUE!</v>
      </c>
      <c r="B144" s="36" t="str">
        <f ca="true">+IF(ISTEXT('Data Summary'!B144),'Data Summary'!B144,"")</f>
        <v/>
      </c>
      <c r="C144" s="344"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45" t="e">
        <f ca="true">+RIGHT('Data Summary'!A145,LEN('Data Summary'!A145)-9)</f>
        <v>#VALUE!</v>
      </c>
      <c r="B145" s="36" t="str">
        <f ca="true">+IF(ISTEXT('Data Summary'!B145),'Data Summary'!B145,"")</f>
        <v/>
      </c>
      <c r="C145" s="344"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45" t="e">
        <f ca="true">+RIGHT('Data Summary'!A146,LEN('Data Summary'!A146)-9)</f>
        <v>#VALUE!</v>
      </c>
      <c r="B146" s="36" t="str">
        <f ca="true">+IF(ISTEXT('Data Summary'!B146),'Data Summary'!B146,"")</f>
        <v/>
      </c>
      <c r="C146" s="344"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45" t="e">
        <f ca="true">+RIGHT('Data Summary'!A147,LEN('Data Summary'!A147)-9)</f>
        <v>#VALUE!</v>
      </c>
      <c r="B147" s="36" t="str">
        <f ca="true">+IF(ISTEXT('Data Summary'!B147),'Data Summary'!B147,"")</f>
        <v/>
      </c>
      <c r="C147" s="344"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45" t="e">
        <f ca="true">+RIGHT('Data Summary'!A148,LEN('Data Summary'!A148)-9)</f>
        <v>#VALUE!</v>
      </c>
      <c r="B148" s="36" t="str">
        <f ca="true">+IF(ISTEXT('Data Summary'!B148),'Data Summary'!B148,"")</f>
        <v/>
      </c>
      <c r="C148" s="344"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45" t="e">
        <f ca="true">+RIGHT('Data Summary'!A149,LEN('Data Summary'!A149)-9)</f>
        <v>#VALUE!</v>
      </c>
      <c r="B149" s="36" t="str">
        <f ca="true">+IF(ISTEXT('Data Summary'!B149),'Data Summary'!B149,"")</f>
        <v/>
      </c>
      <c r="C149" s="344"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45" t="e">
        <f ca="true">+RIGHT('Data Summary'!A150,LEN('Data Summary'!A150)-9)</f>
        <v>#VALUE!</v>
      </c>
      <c r="B150" s="36" t="str">
        <f ca="true">+IF(ISTEXT('Data Summary'!B150),'Data Summary'!B150,"")</f>
        <v/>
      </c>
      <c r="C150" s="344"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45" t="e">
        <f ca="true">+RIGHT('Data Summary'!A151,LEN('Data Summary'!A151)-9)</f>
        <v>#VALUE!</v>
      </c>
      <c r="B151" s="36" t="str">
        <f ca="true">+IF(ISTEXT('Data Summary'!B151),'Data Summary'!B151,"")</f>
        <v/>
      </c>
      <c r="C151" s="344"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45" t="e">
        <f ca="true">+RIGHT('Data Summary'!A152,LEN('Data Summary'!A152)-9)</f>
        <v>#VALUE!</v>
      </c>
      <c r="B152" s="36" t="str">
        <f ca="true">+IF(ISTEXT('Data Summary'!B152),'Data Summary'!B152,"")</f>
        <v/>
      </c>
      <c r="C152" s="344"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45" t="e">
        <f ca="true">+RIGHT('Data Summary'!A153,LEN('Data Summary'!A153)-9)</f>
        <v>#VALUE!</v>
      </c>
      <c r="B153" s="36" t="str">
        <f ca="true">+IF(ISTEXT('Data Summary'!B153),'Data Summary'!B153,"")</f>
        <v/>
      </c>
      <c r="C153" s="344"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45" t="e">
        <f ca="true">+RIGHT('Data Summary'!A154,LEN('Data Summary'!A154)-9)</f>
        <v>#VALUE!</v>
      </c>
      <c r="B154" s="36" t="str">
        <f ca="true">+IF(ISTEXT('Data Summary'!B154),'Data Summary'!B154,"")</f>
        <v/>
      </c>
      <c r="C154" s="344"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45" t="e">
        <f ca="true">+RIGHT('Data Summary'!A155,LEN('Data Summary'!A155)-9)</f>
        <v>#VALUE!</v>
      </c>
      <c r="B155" s="36" t="str">
        <f ca="true">+IF(ISTEXT('Data Summary'!B155),'Data Summary'!B155,"")</f>
        <v/>
      </c>
      <c r="C155" s="344"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45" t="e">
        <f ca="true">+RIGHT('Data Summary'!A156,LEN('Data Summary'!A156)-9)</f>
        <v>#VALUE!</v>
      </c>
      <c r="B156" s="36" t="str">
        <f ca="true">+IF(ISTEXT('Data Summary'!B156),'Data Summary'!B156,"")</f>
        <v/>
      </c>
      <c r="C156" s="344"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45" t="e">
        <f ca="true">+RIGHT('Data Summary'!A157,LEN('Data Summary'!A157)-9)</f>
        <v>#VALUE!</v>
      </c>
      <c r="B157" s="36" t="str">
        <f ca="true">+IF(ISTEXT('Data Summary'!B157),'Data Summary'!B157,"")</f>
        <v/>
      </c>
      <c r="C157" s="344"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45" t="e">
        <f ca="true">+RIGHT('Data Summary'!A158,LEN('Data Summary'!A158)-9)</f>
        <v>#VALUE!</v>
      </c>
      <c r="B158" s="36" t="str">
        <f ca="true">+IF(ISTEXT('Data Summary'!B158),'Data Summary'!B158,"")</f>
        <v/>
      </c>
      <c r="C158" s="344"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45" t="e">
        <f ca="true">+RIGHT('Data Summary'!A159,LEN('Data Summary'!A159)-9)</f>
        <v>#VALUE!</v>
      </c>
      <c r="B159" s="36" t="str">
        <f ca="true">+IF(ISTEXT('Data Summary'!B159),'Data Summary'!B159,"")</f>
        <v/>
      </c>
      <c r="C159" s="344"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45" t="e">
        <f ca="true">+RIGHT('Data Summary'!A160,LEN('Data Summary'!A160)-9)</f>
        <v>#VALUE!</v>
      </c>
      <c r="B160" s="36" t="str">
        <f ca="true">+IF(ISTEXT('Data Summary'!B160),'Data Summary'!B160,"")</f>
        <v/>
      </c>
      <c r="C160" s="344"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45" t="e">
        <f ca="true">+RIGHT('Data Summary'!A161,LEN('Data Summary'!A161)-9)</f>
        <v>#VALUE!</v>
      </c>
      <c r="B161" s="36" t="str">
        <f ca="true">+IF(ISTEXT('Data Summary'!B161),'Data Summary'!B161,"")</f>
        <v/>
      </c>
      <c r="C161" s="344"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45" t="e">
        <f ca="true">+RIGHT('Data Summary'!A162,LEN('Data Summary'!A162)-9)</f>
        <v>#VALUE!</v>
      </c>
      <c r="B162" s="36" t="str">
        <f ca="true">+IF(ISTEXT('Data Summary'!B162),'Data Summary'!B162,"")</f>
        <v/>
      </c>
      <c r="C162" s="344"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45" t="e">
        <f ca="true">+RIGHT('Data Summary'!A163,LEN('Data Summary'!A163)-9)</f>
        <v>#VALUE!</v>
      </c>
      <c r="B163" s="36" t="str">
        <f ca="true">+IF(ISTEXT('Data Summary'!B163),'Data Summary'!B163,"")</f>
        <v/>
      </c>
      <c r="C163" s="344"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45" t="e">
        <f ca="true">+RIGHT('Data Summary'!A164,LEN('Data Summary'!A164)-9)</f>
        <v>#VALUE!</v>
      </c>
      <c r="B164" s="36" t="str">
        <f ca="true">+IF(ISTEXT('Data Summary'!B164),'Data Summary'!B164,"")</f>
        <v/>
      </c>
      <c r="C164" s="344"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45" t="e">
        <f ca="true">+RIGHT('Data Summary'!A165,LEN('Data Summary'!A165)-9)</f>
        <v>#VALUE!</v>
      </c>
      <c r="B165" s="36" t="str">
        <f ca="true">+IF(ISTEXT('Data Summary'!B165),'Data Summary'!B165,"")</f>
        <v/>
      </c>
      <c r="C165" s="344"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45" t="e">
        <f ca="true">+RIGHT('Data Summary'!A166,LEN('Data Summary'!A166)-9)</f>
        <v>#VALUE!</v>
      </c>
      <c r="B166" s="36" t="str">
        <f ca="true">+IF(ISTEXT('Data Summary'!B166),'Data Summary'!B166,"")</f>
        <v/>
      </c>
      <c r="C166" s="344"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45" t="e">
        <f ca="true">+RIGHT('Data Summary'!A167,LEN('Data Summary'!A167)-9)</f>
        <v>#VALUE!</v>
      </c>
      <c r="B167" s="36" t="str">
        <f ca="true">+IF(ISTEXT('Data Summary'!B167),'Data Summary'!B167,"")</f>
        <v/>
      </c>
      <c r="C167" s="344"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45" t="e">
        <f ca="true">+RIGHT('Data Summary'!A168,LEN('Data Summary'!A168)-9)</f>
        <v>#VALUE!</v>
      </c>
      <c r="B168" s="36" t="str">
        <f ca="true">+IF(ISTEXT('Data Summary'!B168),'Data Summary'!B168,"")</f>
        <v/>
      </c>
      <c r="C168" s="344"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45" t="e">
        <f ca="true">+RIGHT('Data Summary'!A169,LEN('Data Summary'!A169)-9)</f>
        <v>#VALUE!</v>
      </c>
      <c r="B169" s="36" t="str">
        <f ca="true">+IF(ISTEXT('Data Summary'!B169),'Data Summary'!B169,"")</f>
        <v/>
      </c>
      <c r="C169" s="344"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45" t="e">
        <f ca="true">+RIGHT('Data Summary'!A170,LEN('Data Summary'!A170)-9)</f>
        <v>#VALUE!</v>
      </c>
      <c r="B170" s="36" t="str">
        <f ca="true">+IF(ISTEXT('Data Summary'!B170),'Data Summary'!B170,"")</f>
        <v/>
      </c>
      <c r="C170" s="344"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45" t="e">
        <f ca="true">+RIGHT('Data Summary'!A171,LEN('Data Summary'!A171)-9)</f>
        <v>#VALUE!</v>
      </c>
      <c r="B171" s="36" t="str">
        <f ca="true">+IF(ISTEXT('Data Summary'!B171),'Data Summary'!B171,"")</f>
        <v/>
      </c>
      <c r="C171" s="344"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45" t="e">
        <f ca="true">+RIGHT('Data Summary'!A172,LEN('Data Summary'!A172)-9)</f>
        <v>#VALUE!</v>
      </c>
      <c r="B172" s="36" t="str">
        <f ca="true">+IF(ISTEXT('Data Summary'!B172),'Data Summary'!B172,"")</f>
        <v/>
      </c>
      <c r="C172" s="344"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45" t="e">
        <f ca="true">+RIGHT('Data Summary'!A173,LEN('Data Summary'!A173)-9)</f>
        <v>#VALUE!</v>
      </c>
      <c r="B173" s="36" t="str">
        <f ca="true">+IF(ISTEXT('Data Summary'!B173),'Data Summary'!B173,"")</f>
        <v/>
      </c>
      <c r="C173" s="344"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45" t="e">
        <f ca="true">+RIGHT('Data Summary'!A174,LEN('Data Summary'!A174)-9)</f>
        <v>#VALUE!</v>
      </c>
      <c r="B174" s="36" t="str">
        <f ca="true">+IF(ISTEXT('Data Summary'!B174),'Data Summary'!B174,"")</f>
        <v/>
      </c>
      <c r="C174" s="344"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45" t="e">
        <f ca="true">+RIGHT('Data Summary'!A175,LEN('Data Summary'!A175)-9)</f>
        <v>#VALUE!</v>
      </c>
      <c r="B175" s="36" t="str">
        <f ca="true">+IF(ISTEXT('Data Summary'!B175),'Data Summary'!B175,"")</f>
        <v/>
      </c>
      <c r="C175" s="344"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45" t="e">
        <f ca="true">+RIGHT('Data Summary'!A176,LEN('Data Summary'!A176)-9)</f>
        <v>#VALUE!</v>
      </c>
      <c r="B176" s="36" t="str">
        <f ca="true">+IF(ISTEXT('Data Summary'!B176),'Data Summary'!B176,"")</f>
        <v/>
      </c>
      <c r="C176" s="344"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45" t="e">
        <f ca="true">+RIGHT('Data Summary'!A177,LEN('Data Summary'!A177)-9)</f>
        <v>#VALUE!</v>
      </c>
      <c r="B177" s="36" t="str">
        <f ca="true">+IF(ISTEXT('Data Summary'!B177),'Data Summary'!B177,"")</f>
        <v/>
      </c>
      <c r="C177" s="344"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45" t="e">
        <f ca="true">+RIGHT('Data Summary'!A178,LEN('Data Summary'!A178)-9)</f>
        <v>#VALUE!</v>
      </c>
      <c r="B178" s="36" t="str">
        <f ca="true">+IF(ISTEXT('Data Summary'!B178),'Data Summary'!B178,"")</f>
        <v/>
      </c>
      <c r="C178" s="344"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45" t="e">
        <f ca="true">+RIGHT('Data Summary'!A179,LEN('Data Summary'!A179)-9)</f>
        <v>#VALUE!</v>
      </c>
      <c r="B179" s="36" t="str">
        <f ca="true">+IF(ISTEXT('Data Summary'!B179),'Data Summary'!B179,"")</f>
        <v/>
      </c>
      <c r="C179" s="344"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45" t="e">
        <f ca="true">+RIGHT('Data Summary'!A180,LEN('Data Summary'!A180)-9)</f>
        <v>#VALUE!</v>
      </c>
      <c r="B180" s="36" t="str">
        <f ca="true">+IF(ISTEXT('Data Summary'!B180),'Data Summary'!B180,"")</f>
        <v/>
      </c>
      <c r="C180" s="344"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45" t="e">
        <f ca="true">+RIGHT('Data Summary'!A181,LEN('Data Summary'!A181)-9)</f>
        <v>#VALUE!</v>
      </c>
      <c r="B181" s="36" t="str">
        <f ca="true">+IF(ISTEXT('Data Summary'!B181),'Data Summary'!B181,"")</f>
        <v/>
      </c>
      <c r="C181" s="344"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45" t="e">
        <f ca="true">+RIGHT('Data Summary'!A182,LEN('Data Summary'!A182)-9)</f>
        <v>#VALUE!</v>
      </c>
      <c r="B182" s="36" t="str">
        <f ca="true">+IF(ISTEXT('Data Summary'!B182),'Data Summary'!B182,"")</f>
        <v/>
      </c>
      <c r="C182" s="344"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45" t="e">
        <f ca="true">+RIGHT('Data Summary'!A183,LEN('Data Summary'!A183)-9)</f>
        <v>#VALUE!</v>
      </c>
      <c r="B183" s="36" t="str">
        <f ca="true">+IF(ISTEXT('Data Summary'!B183),'Data Summary'!B183,"")</f>
        <v/>
      </c>
      <c r="C183" s="344"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45" t="e">
        <f ca="true">+RIGHT('Data Summary'!A184,LEN('Data Summary'!A184)-9)</f>
        <v>#VALUE!</v>
      </c>
      <c r="B184" s="36" t="str">
        <f ca="true">+IF(ISTEXT('Data Summary'!B184),'Data Summary'!B184,"")</f>
        <v/>
      </c>
      <c r="C184" s="344"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45" t="e">
        <f ca="true">+RIGHT('Data Summary'!A185,LEN('Data Summary'!A185)-9)</f>
        <v>#VALUE!</v>
      </c>
      <c r="B185" s="36" t="str">
        <f ca="true">+IF(ISTEXT('Data Summary'!B185),'Data Summary'!B185,"")</f>
        <v/>
      </c>
      <c r="C185" s="344"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45" t="e">
        <f ca="true">+RIGHT('Data Summary'!A186,LEN('Data Summary'!A186)-9)</f>
        <v>#VALUE!</v>
      </c>
      <c r="B186" s="36" t="str">
        <f ca="true">+IF(ISTEXT('Data Summary'!B186),'Data Summary'!B186,"")</f>
        <v/>
      </c>
      <c r="C186" s="344"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45" t="e">
        <f ca="true">+RIGHT('Data Summary'!A187,LEN('Data Summary'!A187)-9)</f>
        <v>#VALUE!</v>
      </c>
      <c r="B187" s="36" t="str">
        <f ca="true">+IF(ISTEXT('Data Summary'!B187),'Data Summary'!B187,"")</f>
        <v/>
      </c>
      <c r="C187" s="344"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45" t="e">
        <f ca="true">+RIGHT('Data Summary'!A188,LEN('Data Summary'!A188)-9)</f>
        <v>#VALUE!</v>
      </c>
      <c r="B188" s="36" t="str">
        <f ca="true">+IF(ISTEXT('Data Summary'!B188),'Data Summary'!B188,"")</f>
        <v/>
      </c>
      <c r="C188" s="344"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45" t="e">
        <f ca="true">+RIGHT('Data Summary'!A189,LEN('Data Summary'!A189)-9)</f>
        <v>#VALUE!</v>
      </c>
      <c r="B189" s="36" t="str">
        <f ca="true">+IF(ISTEXT('Data Summary'!B189),'Data Summary'!B189,"")</f>
        <v/>
      </c>
      <c r="C189" s="344"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45" t="e">
        <f ca="true">+RIGHT('Data Summary'!A190,LEN('Data Summary'!A190)-9)</f>
        <v>#VALUE!</v>
      </c>
      <c r="B190" s="36" t="str">
        <f ca="true">+IF(ISTEXT('Data Summary'!B190),'Data Summary'!B190,"")</f>
        <v/>
      </c>
      <c r="C190" s="344"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45" t="e">
        <f ca="true">+RIGHT('Data Summary'!A191,LEN('Data Summary'!A191)-9)</f>
        <v>#VALUE!</v>
      </c>
      <c r="B191" s="36" t="str">
        <f ca="true">+IF(ISTEXT('Data Summary'!B191),'Data Summary'!B191,"")</f>
        <v/>
      </c>
      <c r="C191" s="344"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45" t="e">
        <f ca="true">+RIGHT('Data Summary'!A192,LEN('Data Summary'!A192)-9)</f>
        <v>#VALUE!</v>
      </c>
      <c r="B192" s="36" t="str">
        <f ca="true">+IF(ISTEXT('Data Summary'!B192),'Data Summary'!B192,"")</f>
        <v/>
      </c>
      <c r="C192" s="344"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45" t="e">
        <f ca="true">+RIGHT('Data Summary'!A193,LEN('Data Summary'!A193)-9)</f>
        <v>#VALUE!</v>
      </c>
      <c r="B193" s="36" t="str">
        <f ca="true">+IF(ISTEXT('Data Summary'!B193),'Data Summary'!B193,"")</f>
        <v/>
      </c>
      <c r="C193" s="344"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45" t="e">
        <f ca="true">+RIGHT('Data Summary'!A194,LEN('Data Summary'!A194)-9)</f>
        <v>#VALUE!</v>
      </c>
      <c r="B194" s="36" t="str">
        <f ca="true">+IF(ISTEXT('Data Summary'!B194),'Data Summary'!B194,"")</f>
        <v/>
      </c>
      <c r="C194" s="344"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45" t="e">
        <f ca="true">+RIGHT('Data Summary'!A195,LEN('Data Summary'!A195)-9)</f>
        <v>#VALUE!</v>
      </c>
      <c r="B195" s="36" t="str">
        <f ca="true">+IF(ISTEXT('Data Summary'!B195),'Data Summary'!B195,"")</f>
        <v/>
      </c>
      <c r="C195" s="344"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45" t="e">
        <f ca="true">+RIGHT('Data Summary'!A196,LEN('Data Summary'!A196)-9)</f>
        <v>#VALUE!</v>
      </c>
      <c r="B196" s="36" t="str">
        <f ca="true">+IF(ISTEXT('Data Summary'!B196),'Data Summary'!B196,"")</f>
        <v/>
      </c>
      <c r="C196" s="344"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45" t="e">
        <f ca="true">+RIGHT('Data Summary'!A197,LEN('Data Summary'!A197)-9)</f>
        <v>#VALUE!</v>
      </c>
      <c r="B197" s="36" t="str">
        <f ca="true">+IF(ISTEXT('Data Summary'!B197),'Data Summary'!B197,"")</f>
        <v/>
      </c>
      <c r="C197" s="344"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45" t="e">
        <f ca="true">+RIGHT('Data Summary'!A198,LEN('Data Summary'!A198)-9)</f>
        <v>#VALUE!</v>
      </c>
      <c r="B198" s="36" t="str">
        <f ca="true">+IF(ISTEXT('Data Summary'!B198),'Data Summary'!B198,"")</f>
        <v/>
      </c>
      <c r="C198" s="344"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45" t="e">
        <f ca="true">+RIGHT('Data Summary'!A199,LEN('Data Summary'!A199)-9)</f>
        <v>#VALUE!</v>
      </c>
      <c r="B199" s="36" t="str">
        <f ca="true">+IF(ISTEXT('Data Summary'!B199),'Data Summary'!B199,"")</f>
        <v/>
      </c>
      <c r="C199" s="344"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45" t="e">
        <f ca="true">+RIGHT('Data Summary'!A200,LEN('Data Summary'!A200)-9)</f>
        <v>#VALUE!</v>
      </c>
      <c r="B200" s="36" t="str">
        <f ca="true">+IF(ISTEXT('Data Summary'!B200),'Data Summary'!B200,"")</f>
        <v/>
      </c>
      <c r="C200" s="344"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45" t="e">
        <f ca="true">+RIGHT('Data Summary'!A201,LEN('Data Summary'!A201)-9)</f>
        <v>#VALUE!</v>
      </c>
      <c r="B201" s="36" t="str">
        <f ca="true">+IF(ISTEXT('Data Summary'!B201),'Data Summary'!B201,"")</f>
        <v/>
      </c>
      <c r="C201" s="344"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45" t="e">
        <f ca="true">+RIGHT('Data Summary'!A202,LEN('Data Summary'!A202)-9)</f>
        <v>#VALUE!</v>
      </c>
      <c r="B202" s="36" t="str">
        <f ca="true">+IF(ISTEXT('Data Summary'!B202),'Data Summary'!B202,"")</f>
        <v/>
      </c>
      <c r="C202" s="344"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45" t="e">
        <f ca="true">+RIGHT('Data Summary'!A203,LEN('Data Summary'!A203)-9)</f>
        <v>#VALUE!</v>
      </c>
      <c r="B203" s="36" t="str">
        <f ca="true">+IF(ISTEXT('Data Summary'!B203),'Data Summary'!B203,"")</f>
        <v/>
      </c>
      <c r="C203" s="344"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45" t="e">
        <f ca="true">+RIGHT('Data Summary'!A204,LEN('Data Summary'!A204)-9)</f>
        <v>#VALUE!</v>
      </c>
      <c r="B204" s="36" t="str">
        <f ca="true">+IF(ISTEXT('Data Summary'!B204),'Data Summary'!B204,"")</f>
        <v/>
      </c>
      <c r="C204" s="344"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45" t="e">
        <f ca="true">+RIGHT('Data Summary'!A205,LEN('Data Summary'!A205)-9)</f>
        <v>#VALUE!</v>
      </c>
      <c r="B205" s="36" t="str">
        <f ca="true">+IF(ISTEXT('Data Summary'!B205),'Data Summary'!B205,"")</f>
        <v/>
      </c>
      <c r="C205" s="344"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45" t="e">
        <f ca="true">+RIGHT('Data Summary'!A206,LEN('Data Summary'!A206)-9)</f>
        <v>#VALUE!</v>
      </c>
      <c r="B206" s="36" t="str">
        <f ca="true">+IF(ISTEXT('Data Summary'!B206),'Data Summary'!B206,"")</f>
        <v/>
      </c>
      <c r="C206" s="344"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45" t="e">
        <f ca="true">+RIGHT('Data Summary'!A207,LEN('Data Summary'!A207)-9)</f>
        <v>#VALUE!</v>
      </c>
      <c r="B207" s="36" t="str">
        <f ca="true">+IF(ISTEXT('Data Summary'!B207),'Data Summary'!B207,"")</f>
        <v/>
      </c>
      <c r="C207" s="344"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AA0D0-9580-49FA-BA8D-B9C4D5194345}">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3" customWidth="true"/>
    <col min="2" max="2" width="7.5" style="199" customWidth="true"/>
    <col min="3" max="8" width="8.75" style="163" customWidth="true"/>
    <col min="9" max="9" width="9.375" style="163" customWidth="true"/>
    <col min="10" max="10" width="13.375" style="163" customWidth="true"/>
    <col min="11" max="11" width="7.5" style="163" customWidth="true"/>
    <col min="12" max="17" width="8.625" style="163" customWidth="true"/>
    <col min="18" max="18" width="6.5" style="163" customWidth="true"/>
    <col min="19" max="19" width="13.375" style="163" customWidth="true"/>
    <col min="20" max="20" width="7.5" style="163" customWidth="true"/>
    <col min="21" max="26" width="9.125" style="163" customWidth="true"/>
    <col min="27" max="16384" width="9" style="163"/>
  </cols>
  <sheetData>
    <row xmlns:x14ac="http://schemas.microsoft.com/office/spreadsheetml/2009/9/ac" r="1" ht="15.75" x14ac:dyDescent="0.25">
      <c r="A1" s="159" t="s">
        <v>48</v>
      </c>
      <c r="B1" s="160"/>
      <c r="C1" s="161"/>
      <c r="D1" s="161"/>
      <c r="E1" s="161"/>
      <c r="F1" s="161"/>
      <c r="G1" s="161"/>
      <c r="H1" s="565"/>
      <c r="I1" s="565"/>
      <c r="J1" s="565"/>
      <c r="K1" s="565"/>
      <c r="L1" s="565"/>
      <c r="M1" s="565"/>
      <c r="N1" s="565"/>
      <c r="O1" s="565"/>
      <c r="P1" s="565"/>
      <c r="Q1" s="161"/>
      <c r="R1" s="161"/>
      <c r="S1" s="161"/>
      <c r="T1" s="162"/>
      <c r="U1" s="162"/>
      <c r="V1" s="162"/>
      <c r="W1" s="162"/>
      <c r="X1" s="162"/>
      <c r="Y1" s="162"/>
      <c r="Z1" s="162"/>
      <c r="AA1" s="162"/>
    </row>
    <row xmlns:x14ac="http://schemas.microsoft.com/office/spreadsheetml/2009/9/ac" r="2" s="166" customFormat="true" ht="26.25" customHeight="true" x14ac:dyDescent="0.25">
      <c r="A2" s="164" t="s">
        <v>13</v>
      </c>
      <c r="B2" s="165"/>
      <c r="J2" s="164" t="s">
        <v>14</v>
      </c>
      <c r="R2" s="167"/>
      <c r="S2" s="168" t="s">
        <v>15</v>
      </c>
      <c r="W2" s="167"/>
      <c r="X2" s="167"/>
      <c r="Y2" s="169"/>
      <c r="Z2" s="169"/>
      <c r="AD2" s="170"/>
      <c r="AE2" s="170"/>
      <c r="AF2" s="170"/>
      <c r="AG2" s="170"/>
      <c r="AH2" s="170"/>
      <c r="AI2" s="170"/>
    </row>
    <row xmlns:x14ac="http://schemas.microsoft.com/office/spreadsheetml/2009/9/ac" r="3" ht="15.75" x14ac:dyDescent="0.25">
      <c r="A3" s="171"/>
      <c r="B3" s="172" t="s">
        <v>4</v>
      </c>
      <c r="C3" s="167" t="s">
        <v>7</v>
      </c>
      <c r="D3" s="167" t="s">
        <v>2</v>
      </c>
      <c r="E3" s="167" t="s">
        <v>1</v>
      </c>
      <c r="F3" s="167" t="s">
        <v>54</v>
      </c>
      <c r="G3" s="167" t="s">
        <v>17</v>
      </c>
      <c r="H3" s="167" t="s">
        <v>18</v>
      </c>
      <c r="I3" s="173"/>
      <c r="J3" s="171"/>
      <c r="K3" s="172" t="s">
        <v>4</v>
      </c>
      <c r="L3" s="167" t="s">
        <v>7</v>
      </c>
      <c r="M3" s="167" t="s">
        <v>2</v>
      </c>
      <c r="N3" s="167" t="s">
        <v>1</v>
      </c>
      <c r="O3" s="167" t="s">
        <v>54</v>
      </c>
      <c r="P3" s="167" t="s">
        <v>17</v>
      </c>
      <c r="Q3" s="167" t="s">
        <v>18</v>
      </c>
      <c r="R3" s="169"/>
      <c r="S3" s="174"/>
      <c r="T3" s="172" t="s">
        <v>4</v>
      </c>
      <c r="U3" s="167" t="s">
        <v>7</v>
      </c>
      <c r="V3" s="167" t="s">
        <v>2</v>
      </c>
      <c r="W3" s="167" t="s">
        <v>1</v>
      </c>
      <c r="X3" s="167" t="s">
        <v>54</v>
      </c>
      <c r="Y3" s="167" t="s">
        <v>17</v>
      </c>
      <c r="Z3" s="167" t="s">
        <v>18</v>
      </c>
      <c r="AB3" s="170"/>
      <c r="AC3" s="170"/>
      <c r="AD3" s="170"/>
      <c r="AE3" s="170"/>
      <c r="AF3" s="170"/>
      <c r="AG3" s="170"/>
    </row>
    <row xmlns:x14ac="http://schemas.microsoft.com/office/spreadsheetml/2009/9/ac" r="4" ht="15.75" x14ac:dyDescent="0.25">
      <c r="A4" s="171" t="s">
        <v>34</v>
      </c>
      <c r="B4" s="10">
        <v>2023</v>
      </c>
      <c r="C4" s="10"/>
      <c r="D4" s="10"/>
      <c r="E4" s="10">
        <v>52.064971200000002</v>
      </c>
      <c r="F4" s="10"/>
      <c r="G4" s="10"/>
      <c r="H4" s="10"/>
      <c r="I4" s="173"/>
      <c r="J4" s="171" t="s">
        <v>34</v>
      </c>
      <c r="K4" s="10">
        <v>2017</v>
      </c>
      <c r="L4" s="10">
        <v>95.6</v>
      </c>
      <c r="M4" s="10">
        <v>97.899159659999995</v>
      </c>
      <c r="N4" s="10">
        <v>91.472868219999995</v>
      </c>
      <c r="O4" s="10"/>
      <c r="P4" s="10">
        <v>95.640326979999998</v>
      </c>
      <c r="Q4" s="10"/>
      <c r="R4" s="170"/>
      <c r="S4" s="171" t="s">
        <v>34</v>
      </c>
      <c r="T4" s="10">
        <v>2023</v>
      </c>
      <c r="U4" s="10"/>
      <c r="V4" s="10"/>
      <c r="W4" s="10"/>
      <c r="X4" s="10"/>
      <c r="Y4" s="10"/>
      <c r="Z4" s="10"/>
      <c r="AA4" s="170"/>
      <c r="AB4" s="170"/>
      <c r="AC4" s="170"/>
      <c r="AD4" s="170"/>
      <c r="AE4" s="170"/>
      <c r="AF4" s="170"/>
      <c r="AG4" s="170"/>
    </row>
    <row xmlns:x14ac="http://schemas.microsoft.com/office/spreadsheetml/2009/9/ac" r="5" ht="15.75" x14ac:dyDescent="0.25">
      <c r="A5" s="171" t="s">
        <v>35</v>
      </c>
      <c r="B5" s="10">
        <v>2023</v>
      </c>
      <c r="C5" s="10"/>
      <c r="D5" s="10"/>
      <c r="E5" s="10">
        <v>26.778166729999999</v>
      </c>
      <c r="F5" s="10"/>
      <c r="G5" s="10"/>
      <c r="H5" s="10"/>
      <c r="I5" s="173"/>
      <c r="J5" s="171" t="s">
        <v>35</v>
      </c>
      <c r="K5" s="10">
        <v>2017</v>
      </c>
      <c r="L5" s="10">
        <v>0.7</v>
      </c>
      <c r="M5" s="10">
        <v>1.8907563030000001</v>
      </c>
      <c r="N5" s="10"/>
      <c r="O5" s="10"/>
      <c r="P5" s="10">
        <v>0.6811989101</v>
      </c>
      <c r="Q5" s="10"/>
      <c r="R5" s="170"/>
      <c r="S5" s="171" t="s">
        <v>35</v>
      </c>
      <c r="T5" s="10">
        <v>2023</v>
      </c>
      <c r="U5" s="10"/>
      <c r="V5" s="10"/>
      <c r="W5" s="10"/>
      <c r="X5" s="10"/>
      <c r="Y5" s="10"/>
      <c r="Z5" s="10"/>
      <c r="AA5" s="170"/>
      <c r="AB5" s="170"/>
      <c r="AC5" s="170"/>
      <c r="AD5" s="170"/>
      <c r="AE5" s="170"/>
      <c r="AF5" s="170"/>
      <c r="AG5" s="170"/>
    </row>
    <row xmlns:x14ac="http://schemas.microsoft.com/office/spreadsheetml/2009/9/ac" r="6" s="166" customFormat="true" ht="15.75" x14ac:dyDescent="0.25">
      <c r="A6" s="171" t="s">
        <v>36</v>
      </c>
      <c r="B6" s="10">
        <v>2023</v>
      </c>
      <c r="C6" s="10"/>
      <c r="D6" s="10">
        <v>0.2545018007</v>
      </c>
      <c r="E6" s="10">
        <v>21.156862069999999</v>
      </c>
      <c r="F6" s="10"/>
      <c r="G6" s="10"/>
      <c r="H6" s="10"/>
      <c r="I6" s="173"/>
      <c r="J6" s="171" t="s">
        <v>36</v>
      </c>
      <c r="K6" s="10">
        <v>2017</v>
      </c>
      <c r="L6" s="10">
        <v>3.7</v>
      </c>
      <c r="M6" s="10">
        <v>0.2100840336</v>
      </c>
      <c r="N6" s="10"/>
      <c r="O6" s="10"/>
      <c r="P6" s="10">
        <v>3.6784741140000001</v>
      </c>
      <c r="Q6" s="10"/>
      <c r="R6" s="169"/>
      <c r="S6" s="171" t="s">
        <v>36</v>
      </c>
      <c r="T6" s="10">
        <v>2023</v>
      </c>
      <c r="U6" s="10"/>
      <c r="V6" s="10"/>
      <c r="W6" s="10"/>
      <c r="X6" s="10"/>
      <c r="Y6" s="10"/>
      <c r="Z6" s="10"/>
      <c r="AA6" s="170"/>
      <c r="AB6" s="170"/>
      <c r="AC6" s="170"/>
      <c r="AD6" s="170"/>
      <c r="AE6" s="170"/>
      <c r="AF6" s="170"/>
      <c r="AG6" s="170"/>
    </row>
    <row xmlns:x14ac="http://schemas.microsoft.com/office/spreadsheetml/2009/9/ac" r="7" s="166" customFormat="true" ht="15.75" x14ac:dyDescent="0.25">
      <c r="A7" s="175" t="s">
        <v>216</v>
      </c>
      <c r="B7" s="10">
        <v>2023</v>
      </c>
      <c r="C7" s="10">
        <v>100</v>
      </c>
      <c r="D7" s="10">
        <v>99.7454982</v>
      </c>
      <c r="E7" s="10">
        <v>0</v>
      </c>
      <c r="F7" s="10">
        <v>100</v>
      </c>
      <c r="G7" s="10">
        <v>100</v>
      </c>
      <c r="H7" s="10">
        <v>100</v>
      </c>
      <c r="I7" s="170"/>
      <c r="J7" s="175" t="s">
        <v>216</v>
      </c>
      <c r="K7" s="10">
        <v>2017</v>
      </c>
      <c r="L7" s="10">
        <v>0</v>
      </c>
      <c r="M7" s="10">
        <v>0</v>
      </c>
      <c r="N7" s="10">
        <v>8.5271317829999997</v>
      </c>
      <c r="O7" s="10">
        <v>100</v>
      </c>
      <c r="P7" s="10">
        <v>0</v>
      </c>
      <c r="Q7" s="10">
        <v>100</v>
      </c>
      <c r="R7" s="170"/>
      <c r="S7" s="175" t="s">
        <v>216</v>
      </c>
      <c r="T7" s="10">
        <v>2023</v>
      </c>
      <c r="U7" s="10">
        <v>100</v>
      </c>
      <c r="V7" s="10">
        <v>100</v>
      </c>
      <c r="W7" s="10">
        <v>100</v>
      </c>
      <c r="X7" s="10">
        <v>100</v>
      </c>
      <c r="Y7" s="10">
        <v>100</v>
      </c>
      <c r="Z7" s="10">
        <v>100</v>
      </c>
      <c r="AA7" s="176"/>
    </row>
    <row xmlns:x14ac="http://schemas.microsoft.com/office/spreadsheetml/2009/9/ac" r="8" s="166" customFormat="true" ht="15.75" x14ac:dyDescent="0.25">
      <c r="A8" s="177"/>
      <c r="B8" s="178"/>
      <c r="H8" s="176"/>
      <c r="I8" s="176"/>
      <c r="J8" s="176"/>
      <c r="K8" s="176"/>
      <c r="L8" s="176"/>
      <c r="M8" s="176"/>
      <c r="N8" s="176"/>
      <c r="O8" s="176"/>
      <c r="P8" s="176"/>
      <c r="Q8" s="176"/>
      <c r="R8" s="176"/>
      <c r="S8" s="176"/>
      <c r="T8" s="176"/>
      <c r="U8" s="176"/>
      <c r="V8" s="176"/>
      <c r="W8" s="176"/>
      <c r="X8" s="176"/>
      <c r="Y8" s="176"/>
      <c r="Z8" s="176"/>
      <c r="AA8" s="176"/>
    </row>
    <row xmlns:x14ac="http://schemas.microsoft.com/office/spreadsheetml/2009/9/ac" r="9" s="166" customFormat="true" ht="15.75" x14ac:dyDescent="0.25">
      <c r="A9" s="177"/>
      <c r="B9" s="178"/>
      <c r="H9" s="176"/>
      <c r="I9" s="176"/>
      <c r="J9" s="176"/>
      <c r="K9" s="176"/>
      <c r="L9" s="176"/>
      <c r="M9" s="176"/>
      <c r="N9" s="176"/>
      <c r="O9" s="176"/>
      <c r="P9" s="176"/>
      <c r="Q9" s="176"/>
      <c r="R9" s="176"/>
      <c r="S9" s="176"/>
      <c r="T9" s="176"/>
      <c r="U9" s="176"/>
      <c r="V9" s="176"/>
      <c r="W9" s="176"/>
      <c r="X9" s="176"/>
      <c r="Y9" s="176"/>
      <c r="Z9" s="176"/>
      <c r="AA9" s="176"/>
    </row>
    <row xmlns:x14ac="http://schemas.microsoft.com/office/spreadsheetml/2009/9/ac" r="10" s="166" customFormat="true" ht="15.75" x14ac:dyDescent="0.25">
      <c r="A10" s="179"/>
      <c r="B10" s="178"/>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row>
    <row xmlns:x14ac="http://schemas.microsoft.com/office/spreadsheetml/2009/9/ac" r="11" ht="15.75" x14ac:dyDescent="0.25">
      <c r="A11" s="180"/>
      <c r="B11" s="181"/>
      <c r="C11" s="176"/>
      <c r="D11" s="176"/>
      <c r="E11" s="176"/>
      <c r="F11" s="176"/>
      <c r="G11" s="176"/>
      <c r="H11" s="176"/>
      <c r="I11" s="176"/>
      <c r="J11" s="176"/>
      <c r="K11" s="176"/>
      <c r="L11" s="176"/>
      <c r="M11" s="176"/>
      <c r="N11" s="176"/>
      <c r="O11" s="176"/>
      <c r="P11" s="176"/>
      <c r="Q11" s="176"/>
    </row>
    <row xmlns:x14ac="http://schemas.microsoft.com/office/spreadsheetml/2009/9/ac" r="12" ht="15.75" x14ac:dyDescent="0.25">
      <c r="A12" s="182" t="s">
        <v>49</v>
      </c>
      <c r="B12" s="183"/>
      <c r="C12" s="184"/>
      <c r="D12" s="184"/>
      <c r="E12" s="184"/>
      <c r="F12" s="184"/>
      <c r="G12" s="184"/>
      <c r="H12" s="184"/>
      <c r="I12" s="184"/>
      <c r="J12" s="184"/>
      <c r="K12" s="184"/>
      <c r="L12" s="184"/>
      <c r="M12" s="184"/>
      <c r="N12" s="184"/>
      <c r="O12" s="184"/>
      <c r="P12" s="184"/>
      <c r="Q12" s="184"/>
      <c r="R12" s="185"/>
      <c r="S12" s="185"/>
      <c r="T12" s="185"/>
      <c r="U12" s="185"/>
      <c r="V12" s="185"/>
    </row>
    <row xmlns:x14ac="http://schemas.microsoft.com/office/spreadsheetml/2009/9/ac" r="13" s="188" customFormat="true" x14ac:dyDescent="0.2">
      <c r="A13" s="186" t="s">
        <v>50</v>
      </c>
      <c r="B13" s="187" t="s">
        <v>41</v>
      </c>
      <c r="C13" s="186" t="s">
        <v>89</v>
      </c>
      <c r="D13" s="186" t="s">
        <v>51</v>
      </c>
      <c r="E13" s="186" t="s">
        <v>179</v>
      </c>
      <c r="F13" s="186" t="s">
        <v>90</v>
      </c>
      <c r="G13" s="186" t="s">
        <v>91</v>
      </c>
      <c r="H13" s="186" t="s">
        <v>92</v>
      </c>
      <c r="I13" s="186" t="s">
        <v>93</v>
      </c>
      <c r="J13" s="186" t="s">
        <v>213</v>
      </c>
      <c r="K13" s="186" t="s">
        <v>180</v>
      </c>
      <c r="L13" s="186" t="s">
        <v>94</v>
      </c>
      <c r="M13" s="186" t="s">
        <v>95</v>
      </c>
      <c r="N13" s="186" t="s">
        <v>96</v>
      </c>
      <c r="O13" s="188" t="s">
        <v>97</v>
      </c>
      <c r="P13" s="188" t="s">
        <v>214</v>
      </c>
      <c r="Q13" s="186" t="s">
        <v>123</v>
      </c>
      <c r="R13" s="186" t="s">
        <v>158</v>
      </c>
      <c r="S13" s="189" t="s">
        <v>98</v>
      </c>
      <c r="T13" s="190" t="s">
        <v>99</v>
      </c>
      <c r="U13" s="190" t="s">
        <v>100</v>
      </c>
      <c r="V13" s="190" t="s">
        <v>215</v>
      </c>
    </row>
    <row xmlns:x14ac="http://schemas.microsoft.com/office/spreadsheetml/2009/9/ac" r="14" s="193" customFormat="true" ht="12" x14ac:dyDescent="0.2">
      <c r="A14" s="191" t="s">
        <v>159</v>
      </c>
      <c r="B14" s="10">
        <v>2000</v>
      </c>
      <c r="C14" s="192" t="s">
        <v>7</v>
      </c>
      <c r="D14" s="10">
        <v>3929860</v>
      </c>
      <c r="E14" s="10"/>
      <c r="F14" s="10">
        <v>91.028571428571468</v>
      </c>
      <c r="G14" s="10"/>
      <c r="H14" s="10"/>
      <c r="I14" s="10">
        <v>8.9714285714285325</v>
      </c>
      <c r="J14" s="10">
        <v>91.028571428571468</v>
      </c>
      <c r="K14" s="10"/>
      <c r="L14" s="10"/>
      <c r="M14" s="10"/>
      <c r="N14" s="10"/>
      <c r="O14" s="10"/>
      <c r="P14" s="10">
        <v>100</v>
      </c>
      <c r="Q14" s="10"/>
      <c r="R14" s="10"/>
      <c r="S14" s="10"/>
      <c r="T14" s="10"/>
      <c r="U14" s="10"/>
      <c r="V14" s="10">
        <v>100</v>
      </c>
    </row>
    <row xmlns:x14ac="http://schemas.microsoft.com/office/spreadsheetml/2009/9/ac" r="15" s="193" customFormat="true" ht="12" x14ac:dyDescent="0.2">
      <c r="A15" s="191" t="s">
        <v>159</v>
      </c>
      <c r="B15" s="10">
        <v>2001</v>
      </c>
      <c r="C15" s="192" t="s">
        <v>7</v>
      </c>
      <c r="D15" s="10">
        <v>3936250</v>
      </c>
      <c r="E15" s="10"/>
      <c r="F15" s="10">
        <v>91.028571428571468</v>
      </c>
      <c r="G15" s="10"/>
      <c r="H15" s="10"/>
      <c r="I15" s="10">
        <v>8.9714285714285325</v>
      </c>
      <c r="J15" s="10">
        <v>91.028571428571468</v>
      </c>
      <c r="K15" s="10"/>
      <c r="L15" s="10"/>
      <c r="M15" s="10"/>
      <c r="N15" s="10"/>
      <c r="O15" s="10"/>
      <c r="P15" s="10">
        <v>100</v>
      </c>
      <c r="Q15" s="10"/>
      <c r="R15" s="10"/>
      <c r="S15" s="10"/>
      <c r="T15" s="10"/>
      <c r="U15" s="10"/>
      <c r="V15" s="10">
        <v>100</v>
      </c>
    </row>
    <row xmlns:x14ac="http://schemas.microsoft.com/office/spreadsheetml/2009/9/ac" r="16" s="193" customFormat="true" ht="12" x14ac:dyDescent="0.2">
      <c r="A16" s="191" t="s">
        <v>159</v>
      </c>
      <c r="B16" s="10">
        <v>2002</v>
      </c>
      <c r="C16" s="192" t="s">
        <v>7</v>
      </c>
      <c r="D16" s="10">
        <v>3938640</v>
      </c>
      <c r="E16" s="10"/>
      <c r="F16" s="10">
        <v>91.028571428571468</v>
      </c>
      <c r="G16" s="10"/>
      <c r="H16" s="10"/>
      <c r="I16" s="10">
        <v>8.9714285714285325</v>
      </c>
      <c r="J16" s="10">
        <v>91.028571428571468</v>
      </c>
      <c r="K16" s="10"/>
      <c r="L16" s="10"/>
      <c r="M16" s="10"/>
      <c r="N16" s="10"/>
      <c r="O16" s="10"/>
      <c r="P16" s="10">
        <v>100</v>
      </c>
      <c r="Q16" s="10"/>
      <c r="R16" s="10"/>
      <c r="S16" s="10"/>
      <c r="T16" s="10"/>
      <c r="U16" s="10"/>
      <c r="V16" s="10">
        <v>100</v>
      </c>
    </row>
    <row xmlns:x14ac="http://schemas.microsoft.com/office/spreadsheetml/2009/9/ac" r="17" s="193" customFormat="true" ht="12" x14ac:dyDescent="0.2">
      <c r="A17" s="191" t="s">
        <v>159</v>
      </c>
      <c r="B17" s="10">
        <v>2003</v>
      </c>
      <c r="C17" s="192" t="s">
        <v>7</v>
      </c>
      <c r="D17" s="10">
        <v>3937690</v>
      </c>
      <c r="E17" s="10"/>
      <c r="F17" s="10">
        <v>91.028571428571468</v>
      </c>
      <c r="G17" s="10"/>
      <c r="H17" s="10"/>
      <c r="I17" s="10">
        <v>8.9714285714285325</v>
      </c>
      <c r="J17" s="10">
        <v>91.028571428571468</v>
      </c>
      <c r="K17" s="10"/>
      <c r="L17" s="10"/>
      <c r="M17" s="10"/>
      <c r="N17" s="10"/>
      <c r="O17" s="10"/>
      <c r="P17" s="10">
        <v>100</v>
      </c>
      <c r="Q17" s="10"/>
      <c r="R17" s="10"/>
      <c r="S17" s="10"/>
      <c r="T17" s="10"/>
      <c r="U17" s="10"/>
      <c r="V17" s="10">
        <v>100</v>
      </c>
    </row>
    <row xmlns:x14ac="http://schemas.microsoft.com/office/spreadsheetml/2009/9/ac" r="18" s="193" customFormat="true" ht="12" x14ac:dyDescent="0.2">
      <c r="A18" s="191" t="s">
        <v>159</v>
      </c>
      <c r="B18" s="10">
        <v>2004</v>
      </c>
      <c r="C18" s="192" t="s">
        <v>7</v>
      </c>
      <c r="D18" s="10">
        <v>3929389</v>
      </c>
      <c r="E18" s="10"/>
      <c r="F18" s="10">
        <v>91.028571428571468</v>
      </c>
      <c r="G18" s="10"/>
      <c r="H18" s="10"/>
      <c r="I18" s="10">
        <v>8.9714285714285325</v>
      </c>
      <c r="J18" s="10">
        <v>91.028571428571468</v>
      </c>
      <c r="K18" s="10"/>
      <c r="L18" s="10"/>
      <c r="M18" s="10"/>
      <c r="N18" s="10"/>
      <c r="O18" s="10"/>
      <c r="P18" s="10">
        <v>100</v>
      </c>
      <c r="Q18" s="10"/>
      <c r="R18" s="10"/>
      <c r="S18" s="10"/>
      <c r="T18" s="10"/>
      <c r="U18" s="10"/>
      <c r="V18" s="10">
        <v>100</v>
      </c>
    </row>
    <row xmlns:x14ac="http://schemas.microsoft.com/office/spreadsheetml/2009/9/ac" r="19" s="193" customFormat="true" ht="12" x14ac:dyDescent="0.2">
      <c r="A19" s="191" t="s">
        <v>159</v>
      </c>
      <c r="B19" s="10">
        <v>2005</v>
      </c>
      <c r="C19" s="192" t="s">
        <v>7</v>
      </c>
      <c r="D19" s="10">
        <v>3911308</v>
      </c>
      <c r="E19" s="10"/>
      <c r="F19" s="10">
        <v>91.514285714285734</v>
      </c>
      <c r="G19" s="10"/>
      <c r="H19" s="10"/>
      <c r="I19" s="10">
        <v>8.4857142857142662</v>
      </c>
      <c r="J19" s="10">
        <v>91.514285714285734</v>
      </c>
      <c r="K19" s="10"/>
      <c r="L19" s="10"/>
      <c r="M19" s="10"/>
      <c r="N19" s="10"/>
      <c r="O19" s="10"/>
      <c r="P19" s="10">
        <v>100</v>
      </c>
      <c r="Q19" s="10"/>
      <c r="R19" s="10"/>
      <c r="S19" s="10"/>
      <c r="T19" s="10"/>
      <c r="U19" s="10"/>
      <c r="V19" s="10">
        <v>100</v>
      </c>
    </row>
    <row xmlns:x14ac="http://schemas.microsoft.com/office/spreadsheetml/2009/9/ac" r="20" s="193" customFormat="true" ht="12" x14ac:dyDescent="0.2">
      <c r="A20" s="191" t="s">
        <v>159</v>
      </c>
      <c r="B20" s="10">
        <v>2006</v>
      </c>
      <c r="C20" s="192" t="s">
        <v>7</v>
      </c>
      <c r="D20" s="10">
        <v>3878804</v>
      </c>
      <c r="E20" s="10"/>
      <c r="F20" s="10">
        <v>92</v>
      </c>
      <c r="G20" s="10"/>
      <c r="H20" s="10"/>
      <c r="I20" s="10">
        <v>8</v>
      </c>
      <c r="J20" s="10">
        <v>92</v>
      </c>
      <c r="K20" s="10"/>
      <c r="L20" s="10"/>
      <c r="M20" s="10"/>
      <c r="N20" s="10"/>
      <c r="O20" s="10"/>
      <c r="P20" s="10">
        <v>100</v>
      </c>
      <c r="Q20" s="10"/>
      <c r="R20" s="10"/>
      <c r="S20" s="10"/>
      <c r="T20" s="10"/>
      <c r="U20" s="10"/>
      <c r="V20" s="10">
        <v>100</v>
      </c>
    </row>
    <row xmlns:x14ac="http://schemas.microsoft.com/office/spreadsheetml/2009/9/ac" r="21" s="193" customFormat="true" ht="12" x14ac:dyDescent="0.2">
      <c r="A21" s="191" t="s">
        <v>159</v>
      </c>
      <c r="B21" s="10">
        <v>2007</v>
      </c>
      <c r="C21" s="192" t="s">
        <v>7</v>
      </c>
      <c r="D21" s="10">
        <v>3825981</v>
      </c>
      <c r="E21" s="10"/>
      <c r="F21" s="10">
        <v>92.48571428571438</v>
      </c>
      <c r="G21" s="10"/>
      <c r="H21" s="10"/>
      <c r="I21" s="10">
        <v>7.5142857142856201</v>
      </c>
      <c r="J21" s="10">
        <v>92.48571428571438</v>
      </c>
      <c r="K21" s="10"/>
      <c r="L21" s="10"/>
      <c r="M21" s="10"/>
      <c r="N21" s="10"/>
      <c r="O21" s="10"/>
      <c r="P21" s="10">
        <v>100</v>
      </c>
      <c r="Q21" s="10"/>
      <c r="R21" s="10"/>
      <c r="S21" s="10"/>
      <c r="T21" s="10"/>
      <c r="U21" s="10"/>
      <c r="V21" s="10">
        <v>100</v>
      </c>
    </row>
    <row xmlns:x14ac="http://schemas.microsoft.com/office/spreadsheetml/2009/9/ac" r="22" s="193" customFormat="true" ht="12" x14ac:dyDescent="0.2">
      <c r="A22" s="191" t="s">
        <v>159</v>
      </c>
      <c r="B22" s="10">
        <v>2008</v>
      </c>
      <c r="C22" s="192" t="s">
        <v>7</v>
      </c>
      <c r="D22" s="10">
        <v>3765628</v>
      </c>
      <c r="E22" s="10"/>
      <c r="F22" s="10">
        <v>92.971428571428646</v>
      </c>
      <c r="G22" s="10"/>
      <c r="H22" s="10"/>
      <c r="I22" s="10">
        <v>7.0285714285713539</v>
      </c>
      <c r="J22" s="10">
        <v>92.971428571428646</v>
      </c>
      <c r="K22" s="10"/>
      <c r="L22" s="10"/>
      <c r="M22" s="10"/>
      <c r="N22" s="10"/>
      <c r="O22" s="10"/>
      <c r="P22" s="10">
        <v>100</v>
      </c>
      <c r="Q22" s="10"/>
      <c r="R22" s="10"/>
      <c r="S22" s="10"/>
      <c r="T22" s="10"/>
      <c r="U22" s="10"/>
      <c r="V22" s="10">
        <v>100</v>
      </c>
    </row>
    <row xmlns:x14ac="http://schemas.microsoft.com/office/spreadsheetml/2009/9/ac" r="23" s="193" customFormat="true" ht="12" x14ac:dyDescent="0.2">
      <c r="A23" s="191" t="s">
        <v>159</v>
      </c>
      <c r="B23" s="10">
        <v>2009</v>
      </c>
      <c r="C23" s="192" t="s">
        <v>7</v>
      </c>
      <c r="D23" s="10">
        <v>3696670</v>
      </c>
      <c r="E23" s="10"/>
      <c r="F23" s="10">
        <v>93.457142857142912</v>
      </c>
      <c r="G23" s="10"/>
      <c r="H23" s="10"/>
      <c r="I23" s="10">
        <v>6.5428571428570876</v>
      </c>
      <c r="J23" s="10">
        <v>93.457142857142912</v>
      </c>
      <c r="K23" s="10"/>
      <c r="L23" s="10">
        <v>96.3</v>
      </c>
      <c r="M23" s="10">
        <v>95.6</v>
      </c>
      <c r="N23" s="10">
        <v>0.70000000000000284</v>
      </c>
      <c r="O23" s="10">
        <v>3.7000000000000028</v>
      </c>
      <c r="P23" s="10">
        <v>0</v>
      </c>
      <c r="Q23" s="10"/>
      <c r="R23" s="10"/>
      <c r="S23" s="10"/>
      <c r="T23" s="10"/>
      <c r="U23" s="10"/>
      <c r="V23" s="10">
        <v>100</v>
      </c>
    </row>
    <row xmlns:x14ac="http://schemas.microsoft.com/office/spreadsheetml/2009/9/ac" r="24" s="193" customFormat="true" ht="12" x14ac:dyDescent="0.2">
      <c r="A24" s="191" t="s">
        <v>159</v>
      </c>
      <c r="B24" s="10">
        <v>2010</v>
      </c>
      <c r="C24" s="192" t="s">
        <v>7</v>
      </c>
      <c r="D24" s="10">
        <v>3635415</v>
      </c>
      <c r="E24" s="10"/>
      <c r="F24" s="10">
        <v>93.942857142857179</v>
      </c>
      <c r="G24" s="10"/>
      <c r="H24" s="10"/>
      <c r="I24" s="10">
        <v>6.0571428571428214</v>
      </c>
      <c r="J24" s="10">
        <v>93.942857142857179</v>
      </c>
      <c r="K24" s="10"/>
      <c r="L24" s="10">
        <v>96.3</v>
      </c>
      <c r="M24" s="10">
        <v>95.6</v>
      </c>
      <c r="N24" s="10">
        <v>0.70000000000000284</v>
      </c>
      <c r="O24" s="10">
        <v>3.7000000000000028</v>
      </c>
      <c r="P24" s="10">
        <v>0</v>
      </c>
      <c r="Q24" s="10"/>
      <c r="R24" s="10"/>
      <c r="S24" s="10"/>
      <c r="T24" s="10"/>
      <c r="U24" s="10"/>
      <c r="V24" s="10">
        <v>100</v>
      </c>
    </row>
    <row xmlns:x14ac="http://schemas.microsoft.com/office/spreadsheetml/2009/9/ac" r="25" s="193" customFormat="true" ht="12" x14ac:dyDescent="0.2">
      <c r="A25" s="191" t="s">
        <v>159</v>
      </c>
      <c r="B25" s="10">
        <v>2011</v>
      </c>
      <c r="C25" s="192" t="s">
        <v>7</v>
      </c>
      <c r="D25" s="10">
        <v>3588537</v>
      </c>
      <c r="E25" s="10"/>
      <c r="F25" s="10">
        <v>94.428571428571445</v>
      </c>
      <c r="G25" s="10"/>
      <c r="H25" s="10"/>
      <c r="I25" s="10">
        <v>5.5714285714285552</v>
      </c>
      <c r="J25" s="10">
        <v>94.428571428571445</v>
      </c>
      <c r="K25" s="10"/>
      <c r="L25" s="10">
        <v>96.3</v>
      </c>
      <c r="M25" s="10">
        <v>95.6</v>
      </c>
      <c r="N25" s="10">
        <v>0.70000000000000284</v>
      </c>
      <c r="O25" s="10">
        <v>3.7000000000000028</v>
      </c>
      <c r="P25" s="10">
        <v>0</v>
      </c>
      <c r="Q25" s="10"/>
      <c r="R25" s="10"/>
      <c r="S25" s="10"/>
      <c r="T25" s="10"/>
      <c r="U25" s="10"/>
      <c r="V25" s="10">
        <v>100</v>
      </c>
    </row>
    <row xmlns:x14ac="http://schemas.microsoft.com/office/spreadsheetml/2009/9/ac" r="26" s="193" customFormat="true" ht="12" x14ac:dyDescent="0.2">
      <c r="A26" s="191" t="s">
        <v>159</v>
      </c>
      <c r="B26" s="10">
        <v>2012</v>
      </c>
      <c r="C26" s="192" t="s">
        <v>7</v>
      </c>
      <c r="D26" s="10">
        <v>3553971</v>
      </c>
      <c r="E26" s="10"/>
      <c r="F26" s="10">
        <v>94.914285714285825</v>
      </c>
      <c r="G26" s="10"/>
      <c r="H26" s="10"/>
      <c r="I26" s="10">
        <v>5.0857142857141753</v>
      </c>
      <c r="J26" s="10">
        <v>94.914285714285825</v>
      </c>
      <c r="K26" s="10"/>
      <c r="L26" s="10">
        <v>96.3</v>
      </c>
      <c r="M26" s="10">
        <v>95.6</v>
      </c>
      <c r="N26" s="10">
        <v>0.70000000000000284</v>
      </c>
      <c r="O26" s="10">
        <v>3.7000000000000028</v>
      </c>
      <c r="P26" s="10">
        <v>0</v>
      </c>
      <c r="Q26" s="10"/>
      <c r="R26" s="10"/>
      <c r="S26" s="10"/>
      <c r="T26" s="10"/>
      <c r="U26" s="10"/>
      <c r="V26" s="10">
        <v>100</v>
      </c>
    </row>
    <row xmlns:x14ac="http://schemas.microsoft.com/office/spreadsheetml/2009/9/ac" r="27" s="193" customFormat="true" ht="12" x14ac:dyDescent="0.2">
      <c r="A27" s="191" t="s">
        <v>159</v>
      </c>
      <c r="B27" s="10">
        <v>2013</v>
      </c>
      <c r="C27" s="192" t="s">
        <v>7</v>
      </c>
      <c r="D27" s="10">
        <v>3781159</v>
      </c>
      <c r="E27" s="10"/>
      <c r="F27" s="10">
        <v>95.400000000000091</v>
      </c>
      <c r="G27" s="10"/>
      <c r="H27" s="10"/>
      <c r="I27" s="10">
        <v>4.5999999999999091</v>
      </c>
      <c r="J27" s="10">
        <v>95.400000000000091</v>
      </c>
      <c r="K27" s="10"/>
      <c r="L27" s="10">
        <v>96.3</v>
      </c>
      <c r="M27" s="10">
        <v>95.6</v>
      </c>
      <c r="N27" s="10">
        <v>0.70000000000000284</v>
      </c>
      <c r="O27" s="10">
        <v>3.7000000000000028</v>
      </c>
      <c r="P27" s="10">
        <v>0</v>
      </c>
      <c r="Q27" s="10"/>
      <c r="R27" s="10"/>
      <c r="S27" s="10"/>
      <c r="T27" s="10"/>
      <c r="U27" s="10"/>
      <c r="V27" s="10">
        <v>100</v>
      </c>
    </row>
    <row xmlns:x14ac="http://schemas.microsoft.com/office/spreadsheetml/2009/9/ac" r="28" s="193" customFormat="true" ht="12" x14ac:dyDescent="0.2">
      <c r="A28" s="191" t="s">
        <v>159</v>
      </c>
      <c r="B28" s="10">
        <v>2014</v>
      </c>
      <c r="C28" s="192" t="s">
        <v>7</v>
      </c>
      <c r="D28" s="10">
        <v>3760230</v>
      </c>
      <c r="E28" s="10"/>
      <c r="F28" s="10">
        <v>95.885714285714357</v>
      </c>
      <c r="G28" s="10"/>
      <c r="H28" s="10"/>
      <c r="I28" s="10">
        <v>4.1142857142856428</v>
      </c>
      <c r="J28" s="10">
        <v>95.885714285714357</v>
      </c>
      <c r="K28" s="10"/>
      <c r="L28" s="10">
        <v>96.3</v>
      </c>
      <c r="M28" s="10">
        <v>95.6</v>
      </c>
      <c r="N28" s="10">
        <v>0.70000000000000284</v>
      </c>
      <c r="O28" s="10">
        <v>3.7000000000000028</v>
      </c>
      <c r="P28" s="10">
        <v>0</v>
      </c>
      <c r="Q28" s="10"/>
      <c r="R28" s="10"/>
      <c r="S28" s="10"/>
      <c r="T28" s="10"/>
      <c r="U28" s="10"/>
      <c r="V28" s="10">
        <v>100</v>
      </c>
    </row>
    <row xmlns:x14ac="http://schemas.microsoft.com/office/spreadsheetml/2009/9/ac" r="29" s="193" customFormat="true" ht="12" x14ac:dyDescent="0.2">
      <c r="A29" s="191" t="s">
        <v>159</v>
      </c>
      <c r="B29" s="10">
        <v>2015</v>
      </c>
      <c r="C29" s="192" t="s">
        <v>7</v>
      </c>
      <c r="D29" s="10">
        <v>3741086</v>
      </c>
      <c r="E29" s="10"/>
      <c r="F29" s="10">
        <v>96.371428571428623</v>
      </c>
      <c r="G29" s="10"/>
      <c r="H29" s="10"/>
      <c r="I29" s="10">
        <v>3.628571428571377</v>
      </c>
      <c r="J29" s="10">
        <v>96.371428571428623</v>
      </c>
      <c r="K29" s="10"/>
      <c r="L29" s="10">
        <v>96.3</v>
      </c>
      <c r="M29" s="10">
        <v>95.6</v>
      </c>
      <c r="N29" s="10">
        <v>0.70000000000000284</v>
      </c>
      <c r="O29" s="10">
        <v>3.7000000000000028</v>
      </c>
      <c r="P29" s="10">
        <v>0</v>
      </c>
      <c r="Q29" s="10"/>
      <c r="R29" s="10"/>
      <c r="S29" s="10"/>
      <c r="T29" s="10"/>
      <c r="U29" s="10"/>
      <c r="V29" s="10">
        <v>100</v>
      </c>
    </row>
    <row xmlns:x14ac="http://schemas.microsoft.com/office/spreadsheetml/2009/9/ac" r="30" s="193" customFormat="true" ht="12" x14ac:dyDescent="0.2">
      <c r="A30" s="191" t="s">
        <v>159</v>
      </c>
      <c r="B30" s="10">
        <v>2016</v>
      </c>
      <c r="C30" s="192" t="s">
        <v>7</v>
      </c>
      <c r="D30" s="10">
        <v>3725631</v>
      </c>
      <c r="E30" s="10"/>
      <c r="F30" s="10">
        <v>96.371428571428623</v>
      </c>
      <c r="G30" s="10"/>
      <c r="H30" s="10"/>
      <c r="I30" s="10">
        <v>3.628571428571377</v>
      </c>
      <c r="J30" s="10">
        <v>96.371428571428623</v>
      </c>
      <c r="K30" s="10"/>
      <c r="L30" s="10">
        <v>96.3</v>
      </c>
      <c r="M30" s="10">
        <v>95.6</v>
      </c>
      <c r="N30" s="10">
        <v>0.70000000000000284</v>
      </c>
      <c r="O30" s="10">
        <v>3.7000000000000028</v>
      </c>
      <c r="P30" s="10">
        <v>0</v>
      </c>
      <c r="Q30" s="10"/>
      <c r="R30" s="10"/>
      <c r="S30" s="10"/>
      <c r="T30" s="10"/>
      <c r="U30" s="10"/>
      <c r="V30" s="10">
        <v>100</v>
      </c>
    </row>
    <row xmlns:x14ac="http://schemas.microsoft.com/office/spreadsheetml/2009/9/ac" r="31" s="193" customFormat="true" ht="12" x14ac:dyDescent="0.2">
      <c r="A31" s="191" t="s">
        <v>159</v>
      </c>
      <c r="B31" s="10">
        <v>2017</v>
      </c>
      <c r="C31" s="192" t="s">
        <v>7</v>
      </c>
      <c r="D31" s="10">
        <v>3724222</v>
      </c>
      <c r="E31" s="10"/>
      <c r="F31" s="10">
        <v>96.371428571428623</v>
      </c>
      <c r="G31" s="10"/>
      <c r="H31" s="10"/>
      <c r="I31" s="10">
        <v>3.628571428571377</v>
      </c>
      <c r="J31" s="10">
        <v>96.371428571428623</v>
      </c>
      <c r="K31" s="10"/>
      <c r="L31" s="10">
        <v>96.3</v>
      </c>
      <c r="M31" s="10">
        <v>95.6</v>
      </c>
      <c r="N31" s="10">
        <v>0.70000000000000284</v>
      </c>
      <c r="O31" s="10">
        <v>3.7000000000000028</v>
      </c>
      <c r="P31" s="10">
        <v>0</v>
      </c>
      <c r="Q31" s="10"/>
      <c r="R31" s="10"/>
      <c r="S31" s="10"/>
      <c r="T31" s="10"/>
      <c r="U31" s="10"/>
      <c r="V31" s="10">
        <v>100</v>
      </c>
    </row>
    <row xmlns:x14ac="http://schemas.microsoft.com/office/spreadsheetml/2009/9/ac" r="32" s="193" customFormat="true" ht="12" x14ac:dyDescent="0.2">
      <c r="A32" s="191" t="s">
        <v>159</v>
      </c>
      <c r="B32" s="10">
        <v>2018</v>
      </c>
      <c r="C32" s="192" t="s">
        <v>7</v>
      </c>
      <c r="D32" s="10">
        <v>3742680</v>
      </c>
      <c r="E32" s="10"/>
      <c r="F32" s="10">
        <v>96.371428571428623</v>
      </c>
      <c r="G32" s="10"/>
      <c r="H32" s="10"/>
      <c r="I32" s="10">
        <v>3.628571428571377</v>
      </c>
      <c r="J32" s="10">
        <v>96.371428571428623</v>
      </c>
      <c r="K32" s="10"/>
      <c r="L32" s="10"/>
      <c r="M32" s="10"/>
      <c r="N32" s="10"/>
      <c r="O32" s="10"/>
      <c r="P32" s="10">
        <v>100</v>
      </c>
      <c r="Q32" s="10"/>
      <c r="R32" s="10"/>
      <c r="S32" s="10"/>
      <c r="T32" s="10"/>
      <c r="U32" s="10"/>
      <c r="V32" s="10">
        <v>100</v>
      </c>
    </row>
    <row xmlns:x14ac="http://schemas.microsoft.com/office/spreadsheetml/2009/9/ac" r="33" s="193" customFormat="true" ht="12" x14ac:dyDescent="0.2">
      <c r="A33" s="191" t="s">
        <v>159</v>
      </c>
      <c r="B33" s="10">
        <v>2019</v>
      </c>
      <c r="C33" s="192" t="s">
        <v>7</v>
      </c>
      <c r="D33" s="10">
        <v>3764798</v>
      </c>
      <c r="E33" s="10"/>
      <c r="F33" s="10">
        <v>96.371428571428623</v>
      </c>
      <c r="G33" s="10"/>
      <c r="H33" s="10"/>
      <c r="I33" s="10">
        <v>3.628571428571377</v>
      </c>
      <c r="J33" s="10">
        <v>96.371428571428623</v>
      </c>
      <c r="K33" s="10"/>
      <c r="L33" s="10"/>
      <c r="M33" s="10"/>
      <c r="N33" s="10"/>
      <c r="O33" s="10"/>
      <c r="P33" s="10">
        <v>100</v>
      </c>
      <c r="Q33" s="10"/>
      <c r="R33" s="10"/>
      <c r="S33" s="10"/>
      <c r="T33" s="10"/>
      <c r="U33" s="10"/>
      <c r="V33" s="10">
        <v>100</v>
      </c>
    </row>
    <row xmlns:x14ac="http://schemas.microsoft.com/office/spreadsheetml/2009/9/ac" r="34" s="193" customFormat="true" ht="12" x14ac:dyDescent="0.2">
      <c r="A34" s="191" t="s">
        <v>159</v>
      </c>
      <c r="B34" s="10">
        <v>2020</v>
      </c>
      <c r="C34" s="192" t="s">
        <v>7</v>
      </c>
      <c r="D34" s="10">
        <v>3777627</v>
      </c>
      <c r="E34" s="10"/>
      <c r="F34" s="10"/>
      <c r="G34" s="10"/>
      <c r="H34" s="10"/>
      <c r="I34" s="10"/>
      <c r="J34" s="10">
        <v>100</v>
      </c>
      <c r="K34" s="10"/>
      <c r="L34" s="10"/>
      <c r="M34" s="10"/>
      <c r="N34" s="10"/>
      <c r="O34" s="10"/>
      <c r="P34" s="10">
        <v>100</v>
      </c>
      <c r="Q34" s="10"/>
      <c r="R34" s="10"/>
      <c r="S34" s="10"/>
      <c r="T34" s="10"/>
      <c r="U34" s="10"/>
      <c r="V34" s="10">
        <v>100</v>
      </c>
    </row>
    <row xmlns:x14ac="http://schemas.microsoft.com/office/spreadsheetml/2009/9/ac" r="35" s="193" customFormat="true" ht="12" x14ac:dyDescent="0.2">
      <c r="A35" s="191" t="s">
        <v>159</v>
      </c>
      <c r="B35" s="10">
        <v>2021</v>
      </c>
      <c r="C35" s="192" t="s">
        <v>7</v>
      </c>
      <c r="D35" s="10">
        <v>3771960</v>
      </c>
      <c r="E35" s="10"/>
      <c r="F35" s="10"/>
      <c r="G35" s="10"/>
      <c r="H35" s="10"/>
      <c r="I35" s="10"/>
      <c r="J35" s="10">
        <v>100</v>
      </c>
      <c r="K35" s="10"/>
      <c r="L35" s="10"/>
      <c r="M35" s="10"/>
      <c r="N35" s="10"/>
      <c r="O35" s="10"/>
      <c r="P35" s="10">
        <v>100</v>
      </c>
      <c r="Q35" s="10"/>
      <c r="R35" s="10"/>
      <c r="S35" s="10"/>
      <c r="T35" s="10"/>
      <c r="U35" s="10"/>
      <c r="V35" s="10">
        <v>100</v>
      </c>
    </row>
    <row xmlns:x14ac="http://schemas.microsoft.com/office/spreadsheetml/2009/9/ac" r="36" s="193" customFormat="true" ht="12" x14ac:dyDescent="0.2">
      <c r="A36" s="191" t="s">
        <v>159</v>
      </c>
      <c r="B36" s="10">
        <v>2022</v>
      </c>
      <c r="C36" s="192" t="s">
        <v>7</v>
      </c>
      <c r="D36" s="10">
        <v>3761596</v>
      </c>
      <c r="E36" s="10"/>
      <c r="F36" s="10"/>
      <c r="G36" s="10"/>
      <c r="H36" s="10"/>
      <c r="I36" s="10"/>
      <c r="J36" s="10">
        <v>100</v>
      </c>
      <c r="K36" s="10"/>
      <c r="L36" s="10"/>
      <c r="M36" s="10"/>
      <c r="N36" s="10"/>
      <c r="O36" s="10"/>
      <c r="P36" s="10">
        <v>100</v>
      </c>
      <c r="Q36" s="10"/>
      <c r="R36" s="10"/>
      <c r="S36" s="10"/>
      <c r="T36" s="10"/>
      <c r="U36" s="10"/>
      <c r="V36" s="10">
        <v>100</v>
      </c>
    </row>
    <row xmlns:x14ac="http://schemas.microsoft.com/office/spreadsheetml/2009/9/ac" r="37" s="193" customFormat="true" ht="12" x14ac:dyDescent="0.2">
      <c r="A37" s="191" t="s">
        <v>159</v>
      </c>
      <c r="B37" s="10">
        <v>2023</v>
      </c>
      <c r="C37" s="192" t="s">
        <v>7</v>
      </c>
      <c r="D37" s="10">
        <v>3604860</v>
      </c>
      <c r="E37" s="10"/>
      <c r="F37" s="10"/>
      <c r="G37" s="10"/>
      <c r="H37" s="10"/>
      <c r="I37" s="10"/>
      <c r="J37" s="10">
        <v>100</v>
      </c>
      <c r="K37" s="10"/>
      <c r="L37" s="10"/>
      <c r="M37" s="10"/>
      <c r="N37" s="10"/>
      <c r="O37" s="10"/>
      <c r="P37" s="10">
        <v>100</v>
      </c>
      <c r="Q37" s="10"/>
      <c r="R37" s="10"/>
      <c r="S37" s="10"/>
      <c r="T37" s="10"/>
      <c r="U37" s="10"/>
      <c r="V37" s="10">
        <v>100</v>
      </c>
    </row>
    <row xmlns:x14ac="http://schemas.microsoft.com/office/spreadsheetml/2009/9/ac" r="38" s="193" customFormat="true" ht="12" x14ac:dyDescent="0.2">
      <c r="A38" s="191" t="s">
        <v>159</v>
      </c>
      <c r="B38" s="10">
        <v>2024</v>
      </c>
      <c r="C38" s="192"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3" customFormat="true" ht="12" x14ac:dyDescent="0.2">
      <c r="A39" s="191" t="s">
        <v>159</v>
      </c>
      <c r="B39" s="10">
        <v>2025</v>
      </c>
      <c r="C39" s="192"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3" customFormat="true" ht="12" x14ac:dyDescent="0.2">
      <c r="A40" s="191" t="s">
        <v>159</v>
      </c>
      <c r="B40" s="10">
        <v>2026</v>
      </c>
      <c r="C40" s="192"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3" customFormat="true" ht="12" x14ac:dyDescent="0.2">
      <c r="A41" s="191" t="s">
        <v>159</v>
      </c>
      <c r="B41" s="10">
        <v>2027</v>
      </c>
      <c r="C41" s="192"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3" customFormat="true" ht="12" x14ac:dyDescent="0.2">
      <c r="A42" s="191" t="s">
        <v>159</v>
      </c>
      <c r="B42" s="10">
        <v>2028</v>
      </c>
      <c r="C42" s="192"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3" customFormat="true" ht="12" x14ac:dyDescent="0.2">
      <c r="A43" s="191" t="s">
        <v>159</v>
      </c>
      <c r="B43" s="10">
        <v>2029</v>
      </c>
      <c r="C43" s="192"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3" customFormat="true" ht="12" x14ac:dyDescent="0.2">
      <c r="A44" s="191" t="s">
        <v>159</v>
      </c>
      <c r="B44" s="10">
        <v>2030</v>
      </c>
      <c r="C44" s="192"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3" customFormat="true" ht="12" x14ac:dyDescent="0.2">
      <c r="A45" s="191" t="s">
        <v>159</v>
      </c>
      <c r="B45" s="10">
        <v>2000</v>
      </c>
      <c r="C45" s="192" t="s">
        <v>1</v>
      </c>
      <c r="D45" s="10">
        <v>3382548.3210449219</v>
      </c>
      <c r="E45" s="10"/>
      <c r="F45" s="10">
        <v>98.834333733493395</v>
      </c>
      <c r="G45" s="10"/>
      <c r="H45" s="10"/>
      <c r="I45" s="10">
        <v>1.1656662665066051</v>
      </c>
      <c r="J45" s="10">
        <v>98.834333733493395</v>
      </c>
      <c r="K45" s="10"/>
      <c r="L45" s="10">
        <v>99.789915966386559</v>
      </c>
      <c r="M45" s="10"/>
      <c r="N45" s="10"/>
      <c r="O45" s="10">
        <v>0.21008403361344111</v>
      </c>
      <c r="P45" s="10">
        <v>99.789915966386559</v>
      </c>
      <c r="Q45" s="10"/>
      <c r="R45" s="10"/>
      <c r="S45" s="10"/>
      <c r="T45" s="10"/>
      <c r="U45" s="10"/>
      <c r="V45" s="10">
        <v>100</v>
      </c>
    </row>
    <row xmlns:x14ac="http://schemas.microsoft.com/office/spreadsheetml/2009/9/ac" r="46" s="193" customFormat="true" ht="12" x14ac:dyDescent="0.2">
      <c r="A46" s="191" t="s">
        <v>159</v>
      </c>
      <c r="B46" s="10">
        <v>2001</v>
      </c>
      <c r="C46" s="192" t="s">
        <v>1</v>
      </c>
      <c r="D46" s="10">
        <v>3399463.5466575618</v>
      </c>
      <c r="E46" s="10"/>
      <c r="F46" s="10">
        <v>98.834333733493395</v>
      </c>
      <c r="G46" s="10"/>
      <c r="H46" s="10"/>
      <c r="I46" s="10">
        <v>1.1656662665066051</v>
      </c>
      <c r="J46" s="10">
        <v>98.834333733493395</v>
      </c>
      <c r="K46" s="10"/>
      <c r="L46" s="10">
        <v>99.789915966386559</v>
      </c>
      <c r="M46" s="10"/>
      <c r="N46" s="10"/>
      <c r="O46" s="10">
        <v>0.21008403361344111</v>
      </c>
      <c r="P46" s="10">
        <v>99.789915966386559</v>
      </c>
      <c r="Q46" s="10"/>
      <c r="R46" s="10"/>
      <c r="S46" s="10"/>
      <c r="T46" s="10"/>
      <c r="U46" s="10"/>
      <c r="V46" s="10">
        <v>100</v>
      </c>
    </row>
    <row xmlns:x14ac="http://schemas.microsoft.com/office/spreadsheetml/2009/9/ac" r="47" s="193" customFormat="true" ht="12" x14ac:dyDescent="0.2">
      <c r="A47" s="191" t="s">
        <v>159</v>
      </c>
      <c r="B47" s="10">
        <v>2002</v>
      </c>
      <c r="C47" s="192" t="s">
        <v>1</v>
      </c>
      <c r="D47" s="10">
        <v>3411098.668981934</v>
      </c>
      <c r="E47" s="10"/>
      <c r="F47" s="10">
        <v>98.834333733493395</v>
      </c>
      <c r="G47" s="10"/>
      <c r="H47" s="10"/>
      <c r="I47" s="10">
        <v>1.1656662665066051</v>
      </c>
      <c r="J47" s="10">
        <v>98.834333733493395</v>
      </c>
      <c r="K47" s="10"/>
      <c r="L47" s="10">
        <v>99.789915966386559</v>
      </c>
      <c r="M47" s="10"/>
      <c r="N47" s="10"/>
      <c r="O47" s="10">
        <v>0.21008403361344111</v>
      </c>
      <c r="P47" s="10">
        <v>99.789915966386559</v>
      </c>
      <c r="Q47" s="10"/>
      <c r="R47" s="10"/>
      <c r="S47" s="10"/>
      <c r="T47" s="10"/>
      <c r="U47" s="10"/>
      <c r="V47" s="10">
        <v>100</v>
      </c>
    </row>
    <row xmlns:x14ac="http://schemas.microsoft.com/office/spreadsheetml/2009/9/ac" r="48" s="193" customFormat="true" ht="12" x14ac:dyDescent="0.2">
      <c r="A48" s="191" t="s">
        <v>159</v>
      </c>
      <c r="B48" s="10">
        <v>2003</v>
      </c>
      <c r="C48" s="192" t="s">
        <v>1</v>
      </c>
      <c r="D48" s="10">
        <v>3412599.0745506291</v>
      </c>
      <c r="E48" s="10"/>
      <c r="F48" s="10">
        <v>98.834333733493395</v>
      </c>
      <c r="G48" s="10"/>
      <c r="H48" s="10"/>
      <c r="I48" s="10">
        <v>1.1656662665066051</v>
      </c>
      <c r="J48" s="10">
        <v>98.834333733493395</v>
      </c>
      <c r="K48" s="10"/>
      <c r="L48" s="10">
        <v>99.789915966386559</v>
      </c>
      <c r="M48" s="10"/>
      <c r="N48" s="10"/>
      <c r="O48" s="10">
        <v>0.21008403361344111</v>
      </c>
      <c r="P48" s="10">
        <v>99.789915966386559</v>
      </c>
      <c r="Q48" s="10"/>
      <c r="R48" s="10"/>
      <c r="S48" s="10"/>
      <c r="T48" s="10"/>
      <c r="U48" s="10"/>
      <c r="V48" s="10">
        <v>100</v>
      </c>
    </row>
    <row xmlns:x14ac="http://schemas.microsoft.com/office/spreadsheetml/2009/9/ac" r="49" s="193" customFormat="true" ht="12" x14ac:dyDescent="0.2">
      <c r="A49" s="191" t="s">
        <v>159</v>
      </c>
      <c r="B49" s="10">
        <v>2004</v>
      </c>
      <c r="C49" s="192" t="s">
        <v>1</v>
      </c>
      <c r="D49" s="10">
        <v>3407762.5502922819</v>
      </c>
      <c r="E49" s="10"/>
      <c r="F49" s="10">
        <v>98.834333733493395</v>
      </c>
      <c r="G49" s="10"/>
      <c r="H49" s="10"/>
      <c r="I49" s="10">
        <v>1.1656662665066051</v>
      </c>
      <c r="J49" s="10">
        <v>98.834333733493395</v>
      </c>
      <c r="K49" s="10"/>
      <c r="L49" s="10">
        <v>99.789915966386559</v>
      </c>
      <c r="M49" s="10"/>
      <c r="N49" s="10"/>
      <c r="O49" s="10">
        <v>0.21008403361344111</v>
      </c>
      <c r="P49" s="10">
        <v>99.789915966386559</v>
      </c>
      <c r="Q49" s="10"/>
      <c r="R49" s="10"/>
      <c r="S49" s="10"/>
      <c r="T49" s="10"/>
      <c r="U49" s="10"/>
      <c r="V49" s="10">
        <v>100</v>
      </c>
    </row>
    <row xmlns:x14ac="http://schemas.microsoft.com/office/spreadsheetml/2009/9/ac" r="50" s="193" customFormat="true" ht="12" x14ac:dyDescent="0.2">
      <c r="A50" s="191" t="s">
        <v>159</v>
      </c>
      <c r="B50" s="10">
        <v>2005</v>
      </c>
      <c r="C50" s="192" t="s">
        <v>1</v>
      </c>
      <c r="D50" s="10">
        <v>3394350.3094381718</v>
      </c>
      <c r="E50" s="10"/>
      <c r="F50" s="10">
        <v>98.917166866746697</v>
      </c>
      <c r="G50" s="10"/>
      <c r="H50" s="10"/>
      <c r="I50" s="10">
        <v>1.082833133253303</v>
      </c>
      <c r="J50" s="10">
        <v>98.917166866746697</v>
      </c>
      <c r="K50" s="10"/>
      <c r="L50" s="10">
        <v>99.789915966386559</v>
      </c>
      <c r="M50" s="10"/>
      <c r="N50" s="10"/>
      <c r="O50" s="10">
        <v>0.21008403361344111</v>
      </c>
      <c r="P50" s="10">
        <v>99.789915966386559</v>
      </c>
      <c r="Q50" s="10"/>
      <c r="R50" s="10"/>
      <c r="S50" s="10"/>
      <c r="T50" s="10"/>
      <c r="U50" s="10"/>
      <c r="V50" s="10">
        <v>100</v>
      </c>
    </row>
    <row xmlns:x14ac="http://schemas.microsoft.com/office/spreadsheetml/2009/9/ac" r="51" s="193" customFormat="true" ht="12" x14ac:dyDescent="0.2">
      <c r="A51" s="191" t="s">
        <v>159</v>
      </c>
      <c r="B51" s="10">
        <v>2006</v>
      </c>
      <c r="C51" s="192" t="s">
        <v>1</v>
      </c>
      <c r="D51" s="10">
        <v>3368431.0809494019</v>
      </c>
      <c r="E51" s="10"/>
      <c r="F51" s="10">
        <v>99</v>
      </c>
      <c r="G51" s="10"/>
      <c r="H51" s="10"/>
      <c r="I51" s="10">
        <v>1</v>
      </c>
      <c r="J51" s="10">
        <v>99</v>
      </c>
      <c r="K51" s="10"/>
      <c r="L51" s="10">
        <v>99.789915966386559</v>
      </c>
      <c r="M51" s="10"/>
      <c r="N51" s="10"/>
      <c r="O51" s="10">
        <v>0.21008403361344111</v>
      </c>
      <c r="P51" s="10">
        <v>99.789915966386559</v>
      </c>
      <c r="Q51" s="10"/>
      <c r="R51" s="10"/>
      <c r="S51" s="10"/>
      <c r="T51" s="10"/>
      <c r="U51" s="10"/>
      <c r="V51" s="10">
        <v>100</v>
      </c>
    </row>
    <row xmlns:x14ac="http://schemas.microsoft.com/office/spreadsheetml/2009/9/ac" r="52" s="193" customFormat="true" ht="12" x14ac:dyDescent="0.2">
      <c r="A52" s="191" t="s">
        <v>159</v>
      </c>
      <c r="B52" s="10">
        <v>2007</v>
      </c>
      <c r="C52" s="192" t="s">
        <v>1</v>
      </c>
      <c r="D52" s="10">
        <v>3324777.5473798369</v>
      </c>
      <c r="E52" s="10"/>
      <c r="F52" s="10">
        <v>99.082833133253303</v>
      </c>
      <c r="G52" s="10"/>
      <c r="H52" s="10"/>
      <c r="I52" s="10">
        <v>0.91716686674669745</v>
      </c>
      <c r="J52" s="10">
        <v>99.082833133253303</v>
      </c>
      <c r="K52" s="10"/>
      <c r="L52" s="10">
        <v>99.789915966386559</v>
      </c>
      <c r="M52" s="10"/>
      <c r="N52" s="10"/>
      <c r="O52" s="10">
        <v>0.21008403361344111</v>
      </c>
      <c r="P52" s="10">
        <v>99.789915966386559</v>
      </c>
      <c r="Q52" s="10"/>
      <c r="R52" s="10"/>
      <c r="S52" s="10"/>
      <c r="T52" s="10"/>
      <c r="U52" s="10"/>
      <c r="V52" s="10">
        <v>100</v>
      </c>
    </row>
    <row xmlns:x14ac="http://schemas.microsoft.com/office/spreadsheetml/2009/9/ac" r="53" s="193" customFormat="true" ht="12" x14ac:dyDescent="0.2">
      <c r="A53" s="191" t="s">
        <v>159</v>
      </c>
      <c r="B53" s="10">
        <v>2008</v>
      </c>
      <c r="C53" s="192" t="s">
        <v>1</v>
      </c>
      <c r="D53" s="10">
        <v>3274552.438729858</v>
      </c>
      <c r="E53" s="10"/>
      <c r="F53" s="10">
        <v>99.165666266506605</v>
      </c>
      <c r="G53" s="10"/>
      <c r="H53" s="10"/>
      <c r="I53" s="10">
        <v>0.8343337334933949</v>
      </c>
      <c r="J53" s="10">
        <v>99.165666266506605</v>
      </c>
      <c r="K53" s="10"/>
      <c r="L53" s="10">
        <v>99.789915966386559</v>
      </c>
      <c r="M53" s="10"/>
      <c r="N53" s="10"/>
      <c r="O53" s="10">
        <v>0.21008403361344111</v>
      </c>
      <c r="P53" s="10">
        <v>99.789915966386559</v>
      </c>
      <c r="Q53" s="10"/>
      <c r="R53" s="10"/>
      <c r="S53" s="10"/>
      <c r="T53" s="10"/>
      <c r="U53" s="10"/>
      <c r="V53" s="10">
        <v>100</v>
      </c>
    </row>
    <row xmlns:x14ac="http://schemas.microsoft.com/office/spreadsheetml/2009/9/ac" r="54" s="193" customFormat="true" ht="12" x14ac:dyDescent="0.2">
      <c r="A54" s="191" t="s">
        <v>159</v>
      </c>
      <c r="B54" s="10">
        <v>2009</v>
      </c>
      <c r="C54" s="192" t="s">
        <v>1</v>
      </c>
      <c r="D54" s="10">
        <v>3216731.270724487</v>
      </c>
      <c r="E54" s="10"/>
      <c r="F54" s="10">
        <v>99.248499399759908</v>
      </c>
      <c r="G54" s="10"/>
      <c r="H54" s="10"/>
      <c r="I54" s="10">
        <v>0.75150060024009235</v>
      </c>
      <c r="J54" s="10">
        <v>99.248499399759908</v>
      </c>
      <c r="K54" s="10"/>
      <c r="L54" s="10">
        <v>99.789915966386559</v>
      </c>
      <c r="M54" s="10">
        <v>97.899159663865547</v>
      </c>
      <c r="N54" s="10">
        <v>1.8907563025210119</v>
      </c>
      <c r="O54" s="10">
        <v>0.21008403361344111</v>
      </c>
      <c r="P54" s="10">
        <v>0</v>
      </c>
      <c r="Q54" s="10"/>
      <c r="R54" s="10"/>
      <c r="S54" s="10"/>
      <c r="T54" s="10"/>
      <c r="U54" s="10"/>
      <c r="V54" s="10">
        <v>100</v>
      </c>
    </row>
    <row xmlns:x14ac="http://schemas.microsoft.com/office/spreadsheetml/2009/9/ac" r="55" s="193" customFormat="true" ht="12" x14ac:dyDescent="0.2">
      <c r="A55" s="191" t="s">
        <v>159</v>
      </c>
      <c r="B55" s="10">
        <v>2010</v>
      </c>
      <c r="C55" s="192" t="s">
        <v>1</v>
      </c>
      <c r="D55" s="10">
        <v>3165501.1661258698</v>
      </c>
      <c r="E55" s="10"/>
      <c r="F55" s="10">
        <v>99.33133253301321</v>
      </c>
      <c r="G55" s="10"/>
      <c r="H55" s="10"/>
      <c r="I55" s="10">
        <v>0.6686674669867898</v>
      </c>
      <c r="J55" s="10">
        <v>99.33133253301321</v>
      </c>
      <c r="K55" s="10"/>
      <c r="L55" s="10">
        <v>99.789915966386559</v>
      </c>
      <c r="M55" s="10">
        <v>97.899159663865547</v>
      </c>
      <c r="N55" s="10">
        <v>1.8907563025210119</v>
      </c>
      <c r="O55" s="10">
        <v>0.21008403361344111</v>
      </c>
      <c r="P55" s="10">
        <v>0</v>
      </c>
      <c r="Q55" s="10"/>
      <c r="R55" s="10"/>
      <c r="S55" s="10"/>
      <c r="T55" s="10"/>
      <c r="U55" s="10"/>
      <c r="V55" s="10">
        <v>100</v>
      </c>
    </row>
    <row xmlns:x14ac="http://schemas.microsoft.com/office/spreadsheetml/2009/9/ac" r="56" s="193" customFormat="true" ht="12" x14ac:dyDescent="0.2">
      <c r="A56" s="191" t="s">
        <v>159</v>
      </c>
      <c r="B56" s="10">
        <v>2011</v>
      </c>
      <c r="C56" s="192" t="s">
        <v>1</v>
      </c>
      <c r="D56" s="10">
        <v>3126764.1946366881</v>
      </c>
      <c r="E56" s="10"/>
      <c r="F56" s="10">
        <v>99.414165666266513</v>
      </c>
      <c r="G56" s="10"/>
      <c r="H56" s="10"/>
      <c r="I56" s="10">
        <v>0.58583433373348726</v>
      </c>
      <c r="J56" s="10">
        <v>99.414165666266513</v>
      </c>
      <c r="K56" s="10"/>
      <c r="L56" s="10">
        <v>99.789915966386559</v>
      </c>
      <c r="M56" s="10">
        <v>97.899159663865547</v>
      </c>
      <c r="N56" s="10">
        <v>1.8907563025210119</v>
      </c>
      <c r="O56" s="10">
        <v>0.21008403361344111</v>
      </c>
      <c r="P56" s="10">
        <v>0</v>
      </c>
      <c r="Q56" s="10"/>
      <c r="R56" s="10"/>
      <c r="S56" s="10"/>
      <c r="T56" s="10"/>
      <c r="U56" s="10"/>
      <c r="V56" s="10">
        <v>100</v>
      </c>
    </row>
    <row xmlns:x14ac="http://schemas.microsoft.com/office/spreadsheetml/2009/9/ac" r="57" s="193" customFormat="true" ht="12" x14ac:dyDescent="0.2">
      <c r="A57" s="191" t="s">
        <v>159</v>
      </c>
      <c r="B57" s="10">
        <v>2012</v>
      </c>
      <c r="C57" s="192" t="s">
        <v>1</v>
      </c>
      <c r="D57" s="10">
        <v>3098671.881479416</v>
      </c>
      <c r="E57" s="10"/>
      <c r="F57" s="10">
        <v>99.496998799519815</v>
      </c>
      <c r="G57" s="10"/>
      <c r="H57" s="10"/>
      <c r="I57" s="10">
        <v>0.50300120048018471</v>
      </c>
      <c r="J57" s="10">
        <v>99.496998799519815</v>
      </c>
      <c r="K57" s="10"/>
      <c r="L57" s="10">
        <v>99.789915966386559</v>
      </c>
      <c r="M57" s="10">
        <v>97.899159663865547</v>
      </c>
      <c r="N57" s="10">
        <v>1.8907563025210119</v>
      </c>
      <c r="O57" s="10">
        <v>0.21008403361344111</v>
      </c>
      <c r="P57" s="10">
        <v>0</v>
      </c>
      <c r="Q57" s="10"/>
      <c r="R57" s="10"/>
      <c r="S57" s="10"/>
      <c r="T57" s="10"/>
      <c r="U57" s="10"/>
      <c r="V57" s="10">
        <v>100</v>
      </c>
    </row>
    <row xmlns:x14ac="http://schemas.microsoft.com/office/spreadsheetml/2009/9/ac" r="58" s="193" customFormat="true" ht="12" x14ac:dyDescent="0.2">
      <c r="A58" s="191" t="s">
        <v>159</v>
      </c>
      <c r="B58" s="10">
        <v>2013</v>
      </c>
      <c r="C58" s="192" t="s">
        <v>1</v>
      </c>
      <c r="D58" s="10">
        <v>3298910.0642221072</v>
      </c>
      <c r="E58" s="10"/>
      <c r="F58" s="10">
        <v>99.579831932773118</v>
      </c>
      <c r="G58" s="10"/>
      <c r="H58" s="10"/>
      <c r="I58" s="10">
        <v>0.42016806722688221</v>
      </c>
      <c r="J58" s="10">
        <v>99.579831932773118</v>
      </c>
      <c r="K58" s="10"/>
      <c r="L58" s="10">
        <v>99.789915966386559</v>
      </c>
      <c r="M58" s="10">
        <v>97.899159663865547</v>
      </c>
      <c r="N58" s="10">
        <v>1.8907563025210119</v>
      </c>
      <c r="O58" s="10">
        <v>0.21008403361344111</v>
      </c>
      <c r="P58" s="10">
        <v>0</v>
      </c>
      <c r="Q58" s="10"/>
      <c r="R58" s="10"/>
      <c r="S58" s="10"/>
      <c r="T58" s="10"/>
      <c r="U58" s="10"/>
      <c r="V58" s="10">
        <v>100</v>
      </c>
    </row>
    <row xmlns:x14ac="http://schemas.microsoft.com/office/spreadsheetml/2009/9/ac" r="59" s="193" customFormat="true" ht="12" x14ac:dyDescent="0.2">
      <c r="A59" s="191" t="s">
        <v>159</v>
      </c>
      <c r="B59" s="10">
        <v>2014</v>
      </c>
      <c r="C59" s="192" t="s">
        <v>1</v>
      </c>
      <c r="D59" s="10">
        <v>3282793.649686432</v>
      </c>
      <c r="E59" s="10"/>
      <c r="F59" s="10">
        <v>99.66266506602642</v>
      </c>
      <c r="G59" s="10"/>
      <c r="H59" s="10"/>
      <c r="I59" s="10">
        <v>0.33733493397357961</v>
      </c>
      <c r="J59" s="10">
        <v>99.66266506602642</v>
      </c>
      <c r="K59" s="10"/>
      <c r="L59" s="10">
        <v>99.789915966386559</v>
      </c>
      <c r="M59" s="10">
        <v>97.899159663865547</v>
      </c>
      <c r="N59" s="10">
        <v>1.8907563025210119</v>
      </c>
      <c r="O59" s="10">
        <v>0.21008403361344111</v>
      </c>
      <c r="P59" s="10">
        <v>0</v>
      </c>
      <c r="Q59" s="10"/>
      <c r="R59" s="10"/>
      <c r="S59" s="10"/>
      <c r="T59" s="10"/>
      <c r="U59" s="10"/>
      <c r="V59" s="10">
        <v>100</v>
      </c>
    </row>
    <row xmlns:x14ac="http://schemas.microsoft.com/office/spreadsheetml/2009/9/ac" r="60" s="193" customFormat="true" ht="12" x14ac:dyDescent="0.2">
      <c r="A60" s="191" t="s">
        <v>159</v>
      </c>
      <c r="B60" s="10">
        <v>2015</v>
      </c>
      <c r="C60" s="192" t="s">
        <v>1</v>
      </c>
      <c r="D60" s="10">
        <v>3268212.7524337769</v>
      </c>
      <c r="E60" s="10"/>
      <c r="F60" s="10">
        <v>99.745498199279723</v>
      </c>
      <c r="G60" s="10"/>
      <c r="H60" s="10"/>
      <c r="I60" s="10">
        <v>0.25450180072027712</v>
      </c>
      <c r="J60" s="10">
        <v>99.745498199279723</v>
      </c>
      <c r="K60" s="10"/>
      <c r="L60" s="10">
        <v>99.789915966386559</v>
      </c>
      <c r="M60" s="10">
        <v>97.899159663865547</v>
      </c>
      <c r="N60" s="10">
        <v>1.8907563025210119</v>
      </c>
      <c r="O60" s="10">
        <v>0.21008403361344111</v>
      </c>
      <c r="P60" s="10">
        <v>0</v>
      </c>
      <c r="Q60" s="10"/>
      <c r="R60" s="10"/>
      <c r="S60" s="10"/>
      <c r="T60" s="10"/>
      <c r="U60" s="10"/>
      <c r="V60" s="10">
        <v>100</v>
      </c>
    </row>
    <row xmlns:x14ac="http://schemas.microsoft.com/office/spreadsheetml/2009/9/ac" r="61" s="193" customFormat="true" ht="12" x14ac:dyDescent="0.2">
      <c r="A61" s="191" t="s">
        <v>159</v>
      </c>
      <c r="B61" s="10">
        <v>2016</v>
      </c>
      <c r="C61" s="192" t="s">
        <v>1</v>
      </c>
      <c r="D61" s="10">
        <v>3257021.0236706538</v>
      </c>
      <c r="E61" s="10"/>
      <c r="F61" s="10">
        <v>99.745498199279723</v>
      </c>
      <c r="G61" s="10"/>
      <c r="H61" s="10"/>
      <c r="I61" s="10">
        <v>0.25450180072027712</v>
      </c>
      <c r="J61" s="10">
        <v>99.745498199279723</v>
      </c>
      <c r="K61" s="10"/>
      <c r="L61" s="10">
        <v>99.789915966386559</v>
      </c>
      <c r="M61" s="10">
        <v>97.899159663865547</v>
      </c>
      <c r="N61" s="10">
        <v>1.8907563025210119</v>
      </c>
      <c r="O61" s="10">
        <v>0.21008403361344111</v>
      </c>
      <c r="P61" s="10">
        <v>0</v>
      </c>
      <c r="Q61" s="10"/>
      <c r="R61" s="10"/>
      <c r="S61" s="10"/>
      <c r="T61" s="10"/>
      <c r="U61" s="10"/>
      <c r="V61" s="10">
        <v>100</v>
      </c>
    </row>
    <row xmlns:x14ac="http://schemas.microsoft.com/office/spreadsheetml/2009/9/ac" r="62" s="193" customFormat="true" ht="12" x14ac:dyDescent="0.2">
      <c r="A62" s="191" t="s">
        <v>159</v>
      </c>
      <c r="B62" s="10">
        <v>2017</v>
      </c>
      <c r="C62" s="192" t="s">
        <v>1</v>
      </c>
      <c r="D62" s="10">
        <v>3258321.748242035</v>
      </c>
      <c r="E62" s="10"/>
      <c r="F62" s="10">
        <v>99.745498199279723</v>
      </c>
      <c r="G62" s="10"/>
      <c r="H62" s="10"/>
      <c r="I62" s="10">
        <v>0.25450180072027712</v>
      </c>
      <c r="J62" s="10">
        <v>99.745498199279723</v>
      </c>
      <c r="K62" s="10"/>
      <c r="L62" s="10">
        <v>99.789915966386559</v>
      </c>
      <c r="M62" s="10">
        <v>97.899159663865547</v>
      </c>
      <c r="N62" s="10">
        <v>1.8907563025210119</v>
      </c>
      <c r="O62" s="10">
        <v>0.21008403361344111</v>
      </c>
      <c r="P62" s="10">
        <v>0</v>
      </c>
      <c r="Q62" s="10"/>
      <c r="R62" s="10"/>
      <c r="S62" s="10"/>
      <c r="T62" s="10"/>
      <c r="U62" s="10"/>
      <c r="V62" s="10">
        <v>100</v>
      </c>
    </row>
    <row xmlns:x14ac="http://schemas.microsoft.com/office/spreadsheetml/2009/9/ac" r="63" s="193" customFormat="true" ht="12" x14ac:dyDescent="0.2">
      <c r="A63" s="191" t="s">
        <v>159</v>
      </c>
      <c r="B63" s="10">
        <v>2018</v>
      </c>
      <c r="C63" s="192" t="s">
        <v>1</v>
      </c>
      <c r="D63" s="10">
        <v>3277240.4271331788</v>
      </c>
      <c r="E63" s="10"/>
      <c r="F63" s="10">
        <v>99.745498199279723</v>
      </c>
      <c r="G63" s="10"/>
      <c r="H63" s="10"/>
      <c r="I63" s="10">
        <v>0.25450180072027712</v>
      </c>
      <c r="J63" s="10">
        <v>99.745498199279723</v>
      </c>
      <c r="K63" s="10"/>
      <c r="L63" s="10">
        <v>99.789915966386559</v>
      </c>
      <c r="M63" s="10"/>
      <c r="N63" s="10"/>
      <c r="O63" s="10">
        <v>0.21008403361344111</v>
      </c>
      <c r="P63" s="10">
        <v>99.789915966386559</v>
      </c>
      <c r="Q63" s="10"/>
      <c r="R63" s="10"/>
      <c r="S63" s="10"/>
      <c r="T63" s="10"/>
      <c r="U63" s="10"/>
      <c r="V63" s="10">
        <v>100</v>
      </c>
    </row>
    <row xmlns:x14ac="http://schemas.microsoft.com/office/spreadsheetml/2009/9/ac" r="64" s="193" customFormat="true" ht="12" x14ac:dyDescent="0.2">
      <c r="A64" s="191" t="s">
        <v>159</v>
      </c>
      <c r="B64" s="10">
        <v>2019</v>
      </c>
      <c r="C64" s="192" t="s">
        <v>1</v>
      </c>
      <c r="D64" s="10">
        <v>3299581.826119537</v>
      </c>
      <c r="E64" s="10"/>
      <c r="F64" s="10">
        <v>99.745498199279723</v>
      </c>
      <c r="G64" s="10"/>
      <c r="H64" s="10"/>
      <c r="I64" s="10">
        <v>0.25450180072027712</v>
      </c>
      <c r="J64" s="10">
        <v>99.745498199279723</v>
      </c>
      <c r="K64" s="10"/>
      <c r="L64" s="10">
        <v>99.789915966386559</v>
      </c>
      <c r="M64" s="10"/>
      <c r="N64" s="10"/>
      <c r="O64" s="10">
        <v>0.21008403361344111</v>
      </c>
      <c r="P64" s="10">
        <v>99.789915966386559</v>
      </c>
      <c r="Q64" s="10"/>
      <c r="R64" s="10"/>
      <c r="S64" s="10"/>
      <c r="T64" s="10"/>
      <c r="U64" s="10"/>
      <c r="V64" s="10">
        <v>100</v>
      </c>
    </row>
    <row xmlns:x14ac="http://schemas.microsoft.com/office/spreadsheetml/2009/9/ac" r="65" s="193" customFormat="true" ht="12" x14ac:dyDescent="0.2">
      <c r="A65" s="191" t="s">
        <v>159</v>
      </c>
      <c r="B65" s="10">
        <v>2020</v>
      </c>
      <c r="C65" s="192" t="s">
        <v>1</v>
      </c>
      <c r="D65" s="10">
        <v>3313998.7391457371</v>
      </c>
      <c r="E65" s="10"/>
      <c r="F65" s="10">
        <v>99.745498199279723</v>
      </c>
      <c r="G65" s="10"/>
      <c r="H65" s="10"/>
      <c r="I65" s="10">
        <v>0.25450180072027712</v>
      </c>
      <c r="J65" s="10">
        <v>99.745498199279723</v>
      </c>
      <c r="K65" s="10"/>
      <c r="L65" s="10">
        <v>99.789915966386559</v>
      </c>
      <c r="M65" s="10"/>
      <c r="N65" s="10"/>
      <c r="O65" s="10">
        <v>0.21008403361344111</v>
      </c>
      <c r="P65" s="10">
        <v>99.789915966386559</v>
      </c>
      <c r="Q65" s="10"/>
      <c r="R65" s="10"/>
      <c r="S65" s="10"/>
      <c r="T65" s="10"/>
      <c r="U65" s="10"/>
      <c r="V65" s="10">
        <v>100</v>
      </c>
    </row>
    <row xmlns:x14ac="http://schemas.microsoft.com/office/spreadsheetml/2009/9/ac" r="66" s="193" customFormat="true" ht="12" x14ac:dyDescent="0.2">
      <c r="A66" s="191" t="s">
        <v>159</v>
      </c>
      <c r="B66" s="10">
        <v>2021</v>
      </c>
      <c r="C66" s="192" t="s">
        <v>1</v>
      </c>
      <c r="D66" s="10">
        <v>3312422.163848877</v>
      </c>
      <c r="E66" s="10"/>
      <c r="F66" s="10">
        <v>99.745498199279723</v>
      </c>
      <c r="G66" s="10"/>
      <c r="H66" s="10"/>
      <c r="I66" s="10">
        <v>0.25450180072027712</v>
      </c>
      <c r="J66" s="10">
        <v>99.745498199279723</v>
      </c>
      <c r="K66" s="10"/>
      <c r="L66" s="10">
        <v>99.789915966386559</v>
      </c>
      <c r="M66" s="10"/>
      <c r="N66" s="10"/>
      <c r="O66" s="10">
        <v>0.21008403361344111</v>
      </c>
      <c r="P66" s="10">
        <v>99.789915966386559</v>
      </c>
      <c r="Q66" s="10"/>
      <c r="R66" s="10"/>
      <c r="S66" s="10"/>
      <c r="T66" s="10"/>
      <c r="U66" s="10"/>
      <c r="V66" s="10">
        <v>100</v>
      </c>
    </row>
    <row xmlns:x14ac="http://schemas.microsoft.com/office/spreadsheetml/2009/9/ac" r="67" s="193" customFormat="true" ht="12" x14ac:dyDescent="0.2">
      <c r="A67" s="191" t="s">
        <v>159</v>
      </c>
      <c r="B67" s="10">
        <v>2022</v>
      </c>
      <c r="C67" s="192" t="s">
        <v>1</v>
      </c>
      <c r="D67" s="10">
        <v>3306894.3719476322</v>
      </c>
      <c r="E67" s="10"/>
      <c r="F67" s="10">
        <v>99.745498199279723</v>
      </c>
      <c r="G67" s="10"/>
      <c r="H67" s="10"/>
      <c r="I67" s="10">
        <v>0.25450180072027712</v>
      </c>
      <c r="J67" s="10">
        <v>99.745498199279723</v>
      </c>
      <c r="K67" s="10"/>
      <c r="L67" s="10">
        <v>99.789915966386559</v>
      </c>
      <c r="M67" s="10"/>
      <c r="N67" s="10"/>
      <c r="O67" s="10">
        <v>0.21008403361344111</v>
      </c>
      <c r="P67" s="10">
        <v>99.789915966386559</v>
      </c>
      <c r="Q67" s="10"/>
      <c r="R67" s="10"/>
      <c r="S67" s="10"/>
      <c r="T67" s="10"/>
      <c r="U67" s="10"/>
      <c r="V67" s="10">
        <v>100</v>
      </c>
    </row>
    <row xmlns:x14ac="http://schemas.microsoft.com/office/spreadsheetml/2009/9/ac" r="68" s="193" customFormat="true" ht="12" x14ac:dyDescent="0.2">
      <c r="A68" s="191" t="s">
        <v>159</v>
      </c>
      <c r="B68" s="10">
        <v>2023</v>
      </c>
      <c r="C68" s="192" t="s">
        <v>1</v>
      </c>
      <c r="D68" s="10">
        <v>3172709.4206039431</v>
      </c>
      <c r="E68" s="10"/>
      <c r="F68" s="10">
        <v>99.745498199279723</v>
      </c>
      <c r="G68" s="10"/>
      <c r="H68" s="10"/>
      <c r="I68" s="10">
        <v>0.25450180072027712</v>
      </c>
      <c r="J68" s="10">
        <v>99.745498199279723</v>
      </c>
      <c r="K68" s="10"/>
      <c r="L68" s="10">
        <v>99.789915966386559</v>
      </c>
      <c r="M68" s="10"/>
      <c r="N68" s="10"/>
      <c r="O68" s="10">
        <v>0.21008403361344111</v>
      </c>
      <c r="P68" s="10">
        <v>99.789915966386559</v>
      </c>
      <c r="Q68" s="10"/>
      <c r="R68" s="10"/>
      <c r="S68" s="10"/>
      <c r="T68" s="10"/>
      <c r="U68" s="10"/>
      <c r="V68" s="10">
        <v>100</v>
      </c>
    </row>
    <row xmlns:x14ac="http://schemas.microsoft.com/office/spreadsheetml/2009/9/ac" r="69" s="193" customFormat="true" ht="12" x14ac:dyDescent="0.2">
      <c r="A69" s="191" t="s">
        <v>159</v>
      </c>
      <c r="B69" s="10">
        <v>2024</v>
      </c>
      <c r="C69" s="192"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3" customFormat="true" ht="12" x14ac:dyDescent="0.2">
      <c r="A70" s="191" t="s">
        <v>159</v>
      </c>
      <c r="B70" s="10">
        <v>2025</v>
      </c>
      <c r="C70" s="192"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3" customFormat="true" ht="12" x14ac:dyDescent="0.2">
      <c r="A71" s="191" t="s">
        <v>159</v>
      </c>
      <c r="B71" s="10">
        <v>2026</v>
      </c>
      <c r="C71" s="192"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3" customFormat="true" ht="12" x14ac:dyDescent="0.2">
      <c r="A72" s="191" t="s">
        <v>159</v>
      </c>
      <c r="B72" s="10">
        <v>2027</v>
      </c>
      <c r="C72" s="192"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3" customFormat="true" ht="12" x14ac:dyDescent="0.2">
      <c r="A73" s="191" t="s">
        <v>159</v>
      </c>
      <c r="B73" s="10">
        <v>2028</v>
      </c>
      <c r="C73" s="192"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3" customFormat="true" ht="12" x14ac:dyDescent="0.2">
      <c r="A74" s="191" t="s">
        <v>159</v>
      </c>
      <c r="B74" s="10">
        <v>2029</v>
      </c>
      <c r="C74" s="192"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3" customFormat="true" ht="12" x14ac:dyDescent="0.2">
      <c r="A75" s="191" t="s">
        <v>159</v>
      </c>
      <c r="B75" s="10">
        <v>2030</v>
      </c>
      <c r="C75" s="192"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3" customFormat="true" ht="12" x14ac:dyDescent="0.2">
      <c r="A76" s="191" t="s">
        <v>159</v>
      </c>
      <c r="B76" s="10">
        <v>2000</v>
      </c>
      <c r="C76" s="192" t="s">
        <v>2</v>
      </c>
      <c r="D76" s="10">
        <v>547311.67895507813</v>
      </c>
      <c r="E76" s="10">
        <v>100</v>
      </c>
      <c r="F76" s="10">
        <v>82.097697353332421</v>
      </c>
      <c r="G76" s="10"/>
      <c r="H76" s="10"/>
      <c r="I76" s="10">
        <v>17.902302646667579</v>
      </c>
      <c r="J76" s="10">
        <v>82.097697353332421</v>
      </c>
      <c r="K76" s="10"/>
      <c r="L76" s="10"/>
      <c r="M76" s="10"/>
      <c r="N76" s="10"/>
      <c r="O76" s="10"/>
      <c r="P76" s="10">
        <v>100</v>
      </c>
      <c r="Q76" s="10"/>
      <c r="R76" s="10"/>
      <c r="S76" s="10"/>
      <c r="T76" s="10"/>
      <c r="U76" s="10"/>
      <c r="V76" s="10">
        <v>100</v>
      </c>
    </row>
    <row xmlns:x14ac="http://schemas.microsoft.com/office/spreadsheetml/2009/9/ac" r="77" s="193" customFormat="true" ht="12" x14ac:dyDescent="0.2">
      <c r="A77" s="191" t="s">
        <v>159</v>
      </c>
      <c r="B77" s="10">
        <v>2001</v>
      </c>
      <c r="C77" s="192" t="s">
        <v>2</v>
      </c>
      <c r="D77" s="10">
        <v>536786.45334243774</v>
      </c>
      <c r="E77" s="10">
        <v>100</v>
      </c>
      <c r="F77" s="10">
        <v>82.097697353332421</v>
      </c>
      <c r="G77" s="10"/>
      <c r="H77" s="10"/>
      <c r="I77" s="10">
        <v>17.902302646667579</v>
      </c>
      <c r="J77" s="10">
        <v>82.097697353332421</v>
      </c>
      <c r="K77" s="10"/>
      <c r="L77" s="10"/>
      <c r="M77" s="10"/>
      <c r="N77" s="10"/>
      <c r="O77" s="10"/>
      <c r="P77" s="10">
        <v>100</v>
      </c>
      <c r="Q77" s="10"/>
      <c r="R77" s="10"/>
      <c r="S77" s="10"/>
      <c r="T77" s="10"/>
      <c r="U77" s="10"/>
      <c r="V77" s="10">
        <v>100</v>
      </c>
    </row>
    <row xmlns:x14ac="http://schemas.microsoft.com/office/spreadsheetml/2009/9/ac" r="78" s="193" customFormat="true" ht="12" x14ac:dyDescent="0.2">
      <c r="A78" s="191" t="s">
        <v>159</v>
      </c>
      <c r="B78" s="10">
        <v>2002</v>
      </c>
      <c r="C78" s="192" t="s">
        <v>2</v>
      </c>
      <c r="D78" s="10">
        <v>527541.33101806638</v>
      </c>
      <c r="E78" s="10">
        <v>100</v>
      </c>
      <c r="F78" s="10">
        <v>82.097697353332421</v>
      </c>
      <c r="G78" s="10"/>
      <c r="H78" s="10"/>
      <c r="I78" s="10">
        <v>17.902302646667579</v>
      </c>
      <c r="J78" s="10">
        <v>82.097697353332421</v>
      </c>
      <c r="K78" s="10"/>
      <c r="L78" s="10"/>
      <c r="M78" s="10"/>
      <c r="N78" s="10"/>
      <c r="O78" s="10"/>
      <c r="P78" s="10">
        <v>100</v>
      </c>
      <c r="Q78" s="10"/>
      <c r="R78" s="10"/>
      <c r="S78" s="10"/>
      <c r="T78" s="10"/>
      <c r="U78" s="10"/>
      <c r="V78" s="10">
        <v>100</v>
      </c>
    </row>
    <row xmlns:x14ac="http://schemas.microsoft.com/office/spreadsheetml/2009/9/ac" r="79" s="193" customFormat="true" ht="12" x14ac:dyDescent="0.2">
      <c r="A79" s="191" t="s">
        <v>159</v>
      </c>
      <c r="B79" s="10">
        <v>2003</v>
      </c>
      <c r="C79" s="192" t="s">
        <v>2</v>
      </c>
      <c r="D79" s="10">
        <v>525090.92544937134</v>
      </c>
      <c r="E79" s="10">
        <v>100</v>
      </c>
      <c r="F79" s="10">
        <v>82.097697353332421</v>
      </c>
      <c r="G79" s="10"/>
      <c r="H79" s="10"/>
      <c r="I79" s="10">
        <v>17.902302646667579</v>
      </c>
      <c r="J79" s="10">
        <v>82.097697353332421</v>
      </c>
      <c r="K79" s="10"/>
      <c r="L79" s="10"/>
      <c r="M79" s="10"/>
      <c r="N79" s="10"/>
      <c r="O79" s="10"/>
      <c r="P79" s="10">
        <v>100</v>
      </c>
      <c r="Q79" s="10"/>
      <c r="R79" s="10"/>
      <c r="S79" s="10"/>
      <c r="T79" s="10"/>
      <c r="U79" s="10"/>
      <c r="V79" s="10">
        <v>100</v>
      </c>
    </row>
    <row xmlns:x14ac="http://schemas.microsoft.com/office/spreadsheetml/2009/9/ac" r="80" s="193" customFormat="true" ht="12" x14ac:dyDescent="0.2">
      <c r="A80" s="191" t="s">
        <v>159</v>
      </c>
      <c r="B80" s="10">
        <v>2004</v>
      </c>
      <c r="C80" s="192" t="s">
        <v>2</v>
      </c>
      <c r="D80" s="10">
        <v>521626.44970771793</v>
      </c>
      <c r="E80" s="10">
        <v>100</v>
      </c>
      <c r="F80" s="10">
        <v>82.097697353332421</v>
      </c>
      <c r="G80" s="10"/>
      <c r="H80" s="10"/>
      <c r="I80" s="10">
        <v>17.902302646667579</v>
      </c>
      <c r="J80" s="10">
        <v>82.097697353332421</v>
      </c>
      <c r="K80" s="10"/>
      <c r="L80" s="10"/>
      <c r="M80" s="10"/>
      <c r="N80" s="10"/>
      <c r="O80" s="10"/>
      <c r="P80" s="10">
        <v>100</v>
      </c>
      <c r="Q80" s="10"/>
      <c r="R80" s="10"/>
      <c r="S80" s="10"/>
      <c r="T80" s="10"/>
      <c r="U80" s="10"/>
      <c r="V80" s="10">
        <v>100</v>
      </c>
    </row>
    <row xmlns:x14ac="http://schemas.microsoft.com/office/spreadsheetml/2009/9/ac" r="81" s="193" customFormat="true" ht="12" x14ac:dyDescent="0.2">
      <c r="A81" s="191" t="s">
        <v>159</v>
      </c>
      <c r="B81" s="10">
        <v>2005</v>
      </c>
      <c r="C81" s="192" t="s">
        <v>2</v>
      </c>
      <c r="D81" s="10">
        <v>516957.69056182861</v>
      </c>
      <c r="E81" s="10">
        <v>100</v>
      </c>
      <c r="F81" s="10">
        <v>81.926404752075598</v>
      </c>
      <c r="G81" s="10"/>
      <c r="H81" s="10"/>
      <c r="I81" s="10">
        <v>18.073595247924398</v>
      </c>
      <c r="J81" s="10">
        <v>81.926404752075598</v>
      </c>
      <c r="K81" s="10"/>
      <c r="L81" s="10"/>
      <c r="M81" s="10"/>
      <c r="N81" s="10"/>
      <c r="O81" s="10"/>
      <c r="P81" s="10">
        <v>100</v>
      </c>
      <c r="Q81" s="10"/>
      <c r="R81" s="10"/>
      <c r="S81" s="10"/>
      <c r="T81" s="10"/>
      <c r="U81" s="10"/>
      <c r="V81" s="10">
        <v>100</v>
      </c>
    </row>
    <row xmlns:x14ac="http://schemas.microsoft.com/office/spreadsheetml/2009/9/ac" r="82" s="193" customFormat="true" ht="12" x14ac:dyDescent="0.2">
      <c r="A82" s="191" t="s">
        <v>159</v>
      </c>
      <c r="B82" s="10">
        <v>2006</v>
      </c>
      <c r="C82" s="192" t="s">
        <v>2</v>
      </c>
      <c r="D82" s="10">
        <v>510372.91905059823</v>
      </c>
      <c r="E82" s="10">
        <v>100</v>
      </c>
      <c r="F82" s="10">
        <v>81.755112150818775</v>
      </c>
      <c r="G82" s="10"/>
      <c r="H82" s="10"/>
      <c r="I82" s="10">
        <v>18.244887849181229</v>
      </c>
      <c r="J82" s="10">
        <v>81.755112150818775</v>
      </c>
      <c r="K82" s="10"/>
      <c r="L82" s="10"/>
      <c r="M82" s="10"/>
      <c r="N82" s="10"/>
      <c r="O82" s="10"/>
      <c r="P82" s="10">
        <v>100</v>
      </c>
      <c r="Q82" s="10"/>
      <c r="R82" s="10"/>
      <c r="S82" s="10"/>
      <c r="T82" s="10"/>
      <c r="U82" s="10"/>
      <c r="V82" s="10">
        <v>100</v>
      </c>
    </row>
    <row xmlns:x14ac="http://schemas.microsoft.com/office/spreadsheetml/2009/9/ac" r="83" s="193" customFormat="true" ht="12" x14ac:dyDescent="0.2">
      <c r="A83" s="191" t="s">
        <v>159</v>
      </c>
      <c r="B83" s="10">
        <v>2007</v>
      </c>
      <c r="C83" s="192" t="s">
        <v>2</v>
      </c>
      <c r="D83" s="10">
        <v>501203.45262016298</v>
      </c>
      <c r="E83" s="10">
        <v>100</v>
      </c>
      <c r="F83" s="10">
        <v>81.583819549561952</v>
      </c>
      <c r="G83" s="10"/>
      <c r="H83" s="10"/>
      <c r="I83" s="10">
        <v>18.416180450438048</v>
      </c>
      <c r="J83" s="10">
        <v>81.583819549561952</v>
      </c>
      <c r="K83" s="10"/>
      <c r="L83" s="10"/>
      <c r="M83" s="10"/>
      <c r="N83" s="10"/>
      <c r="O83" s="10"/>
      <c r="P83" s="10">
        <v>100</v>
      </c>
      <c r="Q83" s="10"/>
      <c r="R83" s="10"/>
      <c r="S83" s="10"/>
      <c r="T83" s="10"/>
      <c r="U83" s="10"/>
      <c r="V83" s="10">
        <v>100</v>
      </c>
    </row>
    <row xmlns:x14ac="http://schemas.microsoft.com/office/spreadsheetml/2009/9/ac" r="84" s="193" customFormat="true" ht="12" x14ac:dyDescent="0.2">
      <c r="A84" s="191" t="s">
        <v>159</v>
      </c>
      <c r="B84" s="10">
        <v>2008</v>
      </c>
      <c r="C84" s="192" t="s">
        <v>2</v>
      </c>
      <c r="D84" s="10">
        <v>491075.56127014162</v>
      </c>
      <c r="E84" s="10">
        <v>100</v>
      </c>
      <c r="F84" s="10">
        <v>81.412526948305128</v>
      </c>
      <c r="G84" s="10"/>
      <c r="H84" s="10"/>
      <c r="I84" s="10">
        <v>18.587473051694872</v>
      </c>
      <c r="J84" s="10">
        <v>81.412526948305128</v>
      </c>
      <c r="K84" s="10"/>
      <c r="L84" s="10"/>
      <c r="M84" s="10"/>
      <c r="N84" s="10"/>
      <c r="O84" s="10"/>
      <c r="P84" s="10">
        <v>100</v>
      </c>
      <c r="Q84" s="10"/>
      <c r="R84" s="10"/>
      <c r="S84" s="10"/>
      <c r="T84" s="10"/>
      <c r="U84" s="10"/>
      <c r="V84" s="10">
        <v>100</v>
      </c>
    </row>
    <row xmlns:x14ac="http://schemas.microsoft.com/office/spreadsheetml/2009/9/ac" r="85" s="193" customFormat="true" ht="12" x14ac:dyDescent="0.2">
      <c r="A85" s="191" t="s">
        <v>159</v>
      </c>
      <c r="B85" s="10">
        <v>2009</v>
      </c>
      <c r="C85" s="192" t="s">
        <v>2</v>
      </c>
      <c r="D85" s="10">
        <v>479938.72927551268</v>
      </c>
      <c r="E85" s="10">
        <v>100</v>
      </c>
      <c r="F85" s="10">
        <v>81.241234347048305</v>
      </c>
      <c r="G85" s="10"/>
      <c r="H85" s="10"/>
      <c r="I85" s="10">
        <v>18.758765652951691</v>
      </c>
      <c r="J85" s="10">
        <v>81.241234347048305</v>
      </c>
      <c r="K85" s="10"/>
      <c r="L85" s="10"/>
      <c r="M85" s="10">
        <v>91.472868217054256</v>
      </c>
      <c r="N85" s="10"/>
      <c r="O85" s="10"/>
      <c r="P85" s="10">
        <v>8.5271317829457445</v>
      </c>
      <c r="Q85" s="10"/>
      <c r="R85" s="10"/>
      <c r="S85" s="10"/>
      <c r="T85" s="10"/>
      <c r="U85" s="10"/>
      <c r="V85" s="10">
        <v>100</v>
      </c>
    </row>
    <row xmlns:x14ac="http://schemas.microsoft.com/office/spreadsheetml/2009/9/ac" r="86" s="193" customFormat="true" ht="12" x14ac:dyDescent="0.2">
      <c r="A86" s="191" t="s">
        <v>159</v>
      </c>
      <c r="B86" s="10">
        <v>2010</v>
      </c>
      <c r="C86" s="192" t="s">
        <v>2</v>
      </c>
      <c r="D86" s="10">
        <v>469913.83387413021</v>
      </c>
      <c r="E86" s="10">
        <v>100</v>
      </c>
      <c r="F86" s="10">
        <v>81.069941745791482</v>
      </c>
      <c r="G86" s="10"/>
      <c r="H86" s="10"/>
      <c r="I86" s="10">
        <v>18.930058254208522</v>
      </c>
      <c r="J86" s="10">
        <v>81.069941745791482</v>
      </c>
      <c r="K86" s="10"/>
      <c r="L86" s="10"/>
      <c r="M86" s="10">
        <v>91.472868217054256</v>
      </c>
      <c r="N86" s="10"/>
      <c r="O86" s="10"/>
      <c r="P86" s="10">
        <v>8.5271317829457445</v>
      </c>
      <c r="Q86" s="10"/>
      <c r="R86" s="10"/>
      <c r="S86" s="10"/>
      <c r="T86" s="10"/>
      <c r="U86" s="10"/>
      <c r="V86" s="10">
        <v>100</v>
      </c>
    </row>
    <row xmlns:x14ac="http://schemas.microsoft.com/office/spreadsheetml/2009/9/ac" r="87" s="193" customFormat="true" ht="12" x14ac:dyDescent="0.2">
      <c r="A87" s="191" t="s">
        <v>159</v>
      </c>
      <c r="B87" s="10">
        <v>2011</v>
      </c>
      <c r="C87" s="192" t="s">
        <v>2</v>
      </c>
      <c r="D87" s="10">
        <v>461772.80536331178</v>
      </c>
      <c r="E87" s="10">
        <v>100</v>
      </c>
      <c r="F87" s="10">
        <v>80.898649144534659</v>
      </c>
      <c r="G87" s="10"/>
      <c r="H87" s="10"/>
      <c r="I87" s="10">
        <v>19.101350855465341</v>
      </c>
      <c r="J87" s="10">
        <v>80.898649144534659</v>
      </c>
      <c r="K87" s="10"/>
      <c r="L87" s="10"/>
      <c r="M87" s="10">
        <v>91.472868217054256</v>
      </c>
      <c r="N87" s="10"/>
      <c r="O87" s="10"/>
      <c r="P87" s="10">
        <v>8.5271317829457445</v>
      </c>
      <c r="Q87" s="10"/>
      <c r="R87" s="10"/>
      <c r="S87" s="10"/>
      <c r="T87" s="10"/>
      <c r="U87" s="10"/>
      <c r="V87" s="10">
        <v>100</v>
      </c>
    </row>
    <row xmlns:x14ac="http://schemas.microsoft.com/office/spreadsheetml/2009/9/ac" r="88" s="193" customFormat="true" ht="12" x14ac:dyDescent="0.2">
      <c r="A88" s="191" t="s">
        <v>159</v>
      </c>
      <c r="B88" s="10">
        <v>2012</v>
      </c>
      <c r="C88" s="192" t="s">
        <v>2</v>
      </c>
      <c r="D88" s="10">
        <v>455299.11852058407</v>
      </c>
      <c r="E88" s="10">
        <v>100</v>
      </c>
      <c r="F88" s="10">
        <v>80.727356543277835</v>
      </c>
      <c r="G88" s="10"/>
      <c r="H88" s="10"/>
      <c r="I88" s="10">
        <v>19.272643456722161</v>
      </c>
      <c r="J88" s="10">
        <v>80.727356543277835</v>
      </c>
      <c r="K88" s="10"/>
      <c r="L88" s="10"/>
      <c r="M88" s="10">
        <v>91.472868217054256</v>
      </c>
      <c r="N88" s="10"/>
      <c r="O88" s="10"/>
      <c r="P88" s="10">
        <v>8.5271317829457445</v>
      </c>
      <c r="Q88" s="10"/>
      <c r="R88" s="10"/>
      <c r="S88" s="10"/>
      <c r="T88" s="10"/>
      <c r="U88" s="10"/>
      <c r="V88" s="10">
        <v>100</v>
      </c>
    </row>
    <row xmlns:x14ac="http://schemas.microsoft.com/office/spreadsheetml/2009/9/ac" r="89" s="193" customFormat="true" ht="12" x14ac:dyDescent="0.2">
      <c r="A89" s="191" t="s">
        <v>159</v>
      </c>
      <c r="B89" s="10">
        <v>2013</v>
      </c>
      <c r="C89" s="192" t="s">
        <v>2</v>
      </c>
      <c r="D89" s="10">
        <v>482248.935777893</v>
      </c>
      <c r="E89" s="10">
        <v>100</v>
      </c>
      <c r="F89" s="10">
        <v>80.556063942021012</v>
      </c>
      <c r="G89" s="10"/>
      <c r="H89" s="10"/>
      <c r="I89" s="10">
        <v>19.443936057978991</v>
      </c>
      <c r="J89" s="10">
        <v>80.556063942021012</v>
      </c>
      <c r="K89" s="10"/>
      <c r="L89" s="10"/>
      <c r="M89" s="10">
        <v>91.472868217054256</v>
      </c>
      <c r="N89" s="10"/>
      <c r="O89" s="10"/>
      <c r="P89" s="10">
        <v>8.5271317829457445</v>
      </c>
      <c r="Q89" s="10"/>
      <c r="R89" s="10"/>
      <c r="S89" s="10"/>
      <c r="T89" s="10"/>
      <c r="U89" s="10"/>
      <c r="V89" s="10">
        <v>100</v>
      </c>
    </row>
    <row xmlns:x14ac="http://schemas.microsoft.com/office/spreadsheetml/2009/9/ac" r="90" s="193" customFormat="true" ht="12" x14ac:dyDescent="0.2">
      <c r="A90" s="191" t="s">
        <v>159</v>
      </c>
      <c r="B90" s="10">
        <v>2014</v>
      </c>
      <c r="C90" s="192" t="s">
        <v>2</v>
      </c>
      <c r="D90" s="10">
        <v>477436.35031356808</v>
      </c>
      <c r="E90" s="10">
        <v>100</v>
      </c>
      <c r="F90" s="10">
        <v>80.384771340764189</v>
      </c>
      <c r="G90" s="10"/>
      <c r="H90" s="10"/>
      <c r="I90" s="10">
        <v>19.615228659235811</v>
      </c>
      <c r="J90" s="10">
        <v>80.384771340764189</v>
      </c>
      <c r="K90" s="10"/>
      <c r="L90" s="10"/>
      <c r="M90" s="10">
        <v>91.472868217054256</v>
      </c>
      <c r="N90" s="10"/>
      <c r="O90" s="10"/>
      <c r="P90" s="10">
        <v>8.5271317829457445</v>
      </c>
      <c r="Q90" s="10"/>
      <c r="R90" s="10"/>
      <c r="S90" s="10"/>
      <c r="T90" s="10"/>
      <c r="U90" s="10"/>
      <c r="V90" s="10">
        <v>100</v>
      </c>
    </row>
    <row xmlns:x14ac="http://schemas.microsoft.com/office/spreadsheetml/2009/9/ac" r="91" s="193" customFormat="true" ht="12" x14ac:dyDescent="0.2">
      <c r="A91" s="191" t="s">
        <v>159</v>
      </c>
      <c r="B91" s="10">
        <v>2015</v>
      </c>
      <c r="C91" s="192" t="s">
        <v>2</v>
      </c>
      <c r="D91" s="10">
        <v>472873.24756622309</v>
      </c>
      <c r="E91" s="10">
        <v>100</v>
      </c>
      <c r="F91" s="10">
        <v>80.213478739507366</v>
      </c>
      <c r="G91" s="10"/>
      <c r="H91" s="10"/>
      <c r="I91" s="10">
        <v>19.786521260492631</v>
      </c>
      <c r="J91" s="10">
        <v>80.213478739507366</v>
      </c>
      <c r="K91" s="10"/>
      <c r="L91" s="10"/>
      <c r="M91" s="10">
        <v>91.472868217054256</v>
      </c>
      <c r="N91" s="10"/>
      <c r="O91" s="10"/>
      <c r="P91" s="10">
        <v>8.5271317829457445</v>
      </c>
      <c r="Q91" s="10"/>
      <c r="R91" s="10"/>
      <c r="S91" s="10"/>
      <c r="T91" s="10"/>
      <c r="U91" s="10"/>
      <c r="V91" s="10">
        <v>100</v>
      </c>
    </row>
    <row xmlns:x14ac="http://schemas.microsoft.com/office/spreadsheetml/2009/9/ac" r="92" s="193" customFormat="true" ht="12" x14ac:dyDescent="0.2">
      <c r="A92" s="191" t="s">
        <v>159</v>
      </c>
      <c r="B92" s="10">
        <v>2016</v>
      </c>
      <c r="C92" s="192" t="s">
        <v>2</v>
      </c>
      <c r="D92" s="10">
        <v>468609.97632934572</v>
      </c>
      <c r="E92" s="10">
        <v>100</v>
      </c>
      <c r="F92" s="10">
        <v>80.042186138250543</v>
      </c>
      <c r="G92" s="10"/>
      <c r="H92" s="10"/>
      <c r="I92" s="10">
        <v>19.957813861749461</v>
      </c>
      <c r="J92" s="10">
        <v>80.042186138250543</v>
      </c>
      <c r="K92" s="10"/>
      <c r="L92" s="10"/>
      <c r="M92" s="10">
        <v>91.472868217054256</v>
      </c>
      <c r="N92" s="10"/>
      <c r="O92" s="10"/>
      <c r="P92" s="10">
        <v>8.5271317829457445</v>
      </c>
      <c r="Q92" s="10"/>
      <c r="R92" s="10"/>
      <c r="S92" s="10"/>
      <c r="T92" s="10"/>
      <c r="U92" s="10"/>
      <c r="V92" s="10">
        <v>100</v>
      </c>
    </row>
    <row xmlns:x14ac="http://schemas.microsoft.com/office/spreadsheetml/2009/9/ac" r="93" s="193" customFormat="true" ht="12" x14ac:dyDescent="0.2">
      <c r="A93" s="191" t="s">
        <v>159</v>
      </c>
      <c r="B93" s="10">
        <v>2017</v>
      </c>
      <c r="C93" s="192" t="s">
        <v>2</v>
      </c>
      <c r="D93" s="10">
        <v>465900.25175796507</v>
      </c>
      <c r="E93" s="10">
        <v>100</v>
      </c>
      <c r="F93" s="10">
        <v>79.870893536993719</v>
      </c>
      <c r="G93" s="10">
        <v>52.064971200000009</v>
      </c>
      <c r="H93" s="10">
        <v>27.80592233699371</v>
      </c>
      <c r="I93" s="10">
        <v>20.129106463006281</v>
      </c>
      <c r="J93" s="10">
        <v>0</v>
      </c>
      <c r="K93" s="10"/>
      <c r="L93" s="10"/>
      <c r="M93" s="10">
        <v>91.472868217054256</v>
      </c>
      <c r="N93" s="10"/>
      <c r="O93" s="10"/>
      <c r="P93" s="10">
        <v>8.5271317829457445</v>
      </c>
      <c r="Q93" s="10"/>
      <c r="R93" s="10"/>
      <c r="S93" s="10"/>
      <c r="T93" s="10"/>
      <c r="U93" s="10"/>
      <c r="V93" s="10">
        <v>100</v>
      </c>
    </row>
    <row xmlns:x14ac="http://schemas.microsoft.com/office/spreadsheetml/2009/9/ac" r="94" s="193" customFormat="true" ht="12" x14ac:dyDescent="0.2">
      <c r="A94" s="191" t="s">
        <v>159</v>
      </c>
      <c r="B94" s="10">
        <v>2018</v>
      </c>
      <c r="C94" s="192" t="s">
        <v>2</v>
      </c>
      <c r="D94" s="10">
        <v>465439.57286682131</v>
      </c>
      <c r="E94" s="10">
        <v>100</v>
      </c>
      <c r="F94" s="10">
        <v>79.699600935736896</v>
      </c>
      <c r="G94" s="10">
        <v>52.064971200000009</v>
      </c>
      <c r="H94" s="10">
        <v>27.63462973573689</v>
      </c>
      <c r="I94" s="10">
        <v>20.3003990642631</v>
      </c>
      <c r="J94" s="10">
        <v>0</v>
      </c>
      <c r="K94" s="10"/>
      <c r="L94" s="10"/>
      <c r="M94" s="10"/>
      <c r="N94" s="10"/>
      <c r="O94" s="10"/>
      <c r="P94" s="10">
        <v>100</v>
      </c>
      <c r="Q94" s="10"/>
      <c r="R94" s="10"/>
      <c r="S94" s="10"/>
      <c r="T94" s="10"/>
      <c r="U94" s="10"/>
      <c r="V94" s="10">
        <v>100</v>
      </c>
    </row>
    <row xmlns:x14ac="http://schemas.microsoft.com/office/spreadsheetml/2009/9/ac" r="95" s="193" customFormat="true" ht="12" x14ac:dyDescent="0.2">
      <c r="A95" s="191" t="s">
        <v>159</v>
      </c>
      <c r="B95" s="10">
        <v>2019</v>
      </c>
      <c r="C95" s="192" t="s">
        <v>2</v>
      </c>
      <c r="D95" s="10">
        <v>465216.17388046271</v>
      </c>
      <c r="E95" s="10">
        <v>100</v>
      </c>
      <c r="F95" s="10">
        <v>79.528308334480073</v>
      </c>
      <c r="G95" s="10">
        <v>52.064971200000009</v>
      </c>
      <c r="H95" s="10">
        <v>27.46333713448006</v>
      </c>
      <c r="I95" s="10">
        <v>20.471691665519931</v>
      </c>
      <c r="J95" s="10">
        <v>0</v>
      </c>
      <c r="K95" s="10"/>
      <c r="L95" s="10"/>
      <c r="M95" s="10"/>
      <c r="N95" s="10"/>
      <c r="O95" s="10"/>
      <c r="P95" s="10">
        <v>100</v>
      </c>
      <c r="Q95" s="10"/>
      <c r="R95" s="10"/>
      <c r="S95" s="10"/>
      <c r="T95" s="10"/>
      <c r="U95" s="10"/>
      <c r="V95" s="10">
        <v>100</v>
      </c>
    </row>
    <row xmlns:x14ac="http://schemas.microsoft.com/office/spreadsheetml/2009/9/ac" r="96" s="193" customFormat="true" ht="12" x14ac:dyDescent="0.2">
      <c r="A96" s="191" t="s">
        <v>159</v>
      </c>
      <c r="B96" s="10">
        <v>2020</v>
      </c>
      <c r="C96" s="192" t="s">
        <v>2</v>
      </c>
      <c r="D96" s="10">
        <v>463628.26085426332</v>
      </c>
      <c r="E96" s="10">
        <v>100</v>
      </c>
      <c r="F96" s="10">
        <v>79.35701573322325</v>
      </c>
      <c r="G96" s="10">
        <v>52.064971200000009</v>
      </c>
      <c r="H96" s="10">
        <v>27.29204453322324</v>
      </c>
      <c r="I96" s="10">
        <v>20.64298426677675</v>
      </c>
      <c r="J96" s="10">
        <v>0</v>
      </c>
      <c r="K96" s="10"/>
      <c r="L96" s="10"/>
      <c r="M96" s="10"/>
      <c r="N96" s="10"/>
      <c r="O96" s="10"/>
      <c r="P96" s="10">
        <v>100</v>
      </c>
      <c r="Q96" s="10"/>
      <c r="R96" s="10"/>
      <c r="S96" s="10"/>
      <c r="T96" s="10"/>
      <c r="U96" s="10"/>
      <c r="V96" s="10">
        <v>100</v>
      </c>
    </row>
    <row xmlns:x14ac="http://schemas.microsoft.com/office/spreadsheetml/2009/9/ac" r="97" s="193" customFormat="true" ht="12" x14ac:dyDescent="0.2">
      <c r="A97" s="191" t="s">
        <v>159</v>
      </c>
      <c r="B97" s="10">
        <v>2021</v>
      </c>
      <c r="C97" s="192" t="s">
        <v>2</v>
      </c>
      <c r="D97" s="10">
        <v>459537.83615112299</v>
      </c>
      <c r="E97" s="10">
        <v>100</v>
      </c>
      <c r="F97" s="10">
        <v>79.185723131966427</v>
      </c>
      <c r="G97" s="10">
        <v>52.064971200000009</v>
      </c>
      <c r="H97" s="10">
        <v>27.120751931966421</v>
      </c>
      <c r="I97" s="10">
        <v>20.81427686803357</v>
      </c>
      <c r="J97" s="10">
        <v>0</v>
      </c>
      <c r="K97" s="10"/>
      <c r="L97" s="10"/>
      <c r="M97" s="10"/>
      <c r="N97" s="10"/>
      <c r="O97" s="10"/>
      <c r="P97" s="10">
        <v>100</v>
      </c>
      <c r="Q97" s="10"/>
      <c r="R97" s="10"/>
      <c r="S97" s="10"/>
      <c r="T97" s="10"/>
      <c r="U97" s="10"/>
      <c r="V97" s="10">
        <v>100</v>
      </c>
    </row>
    <row xmlns:x14ac="http://schemas.microsoft.com/office/spreadsheetml/2009/9/ac" r="98" s="193" customFormat="true" ht="12" x14ac:dyDescent="0.2">
      <c r="A98" s="191" t="s">
        <v>159</v>
      </c>
      <c r="B98" s="10">
        <v>2022</v>
      </c>
      <c r="C98" s="192" t="s">
        <v>2</v>
      </c>
      <c r="D98" s="10">
        <v>454701.62805236818</v>
      </c>
      <c r="E98" s="10">
        <v>100</v>
      </c>
      <c r="F98" s="10">
        <v>79.014430530709603</v>
      </c>
      <c r="G98" s="10">
        <v>52.064971200000009</v>
      </c>
      <c r="H98" s="10">
        <v>26.94945933070959</v>
      </c>
      <c r="I98" s="10">
        <v>20.9855694692904</v>
      </c>
      <c r="J98" s="10">
        <v>0</v>
      </c>
      <c r="K98" s="10"/>
      <c r="L98" s="10"/>
      <c r="M98" s="10"/>
      <c r="N98" s="10"/>
      <c r="O98" s="10"/>
      <c r="P98" s="10">
        <v>100</v>
      </c>
      <c r="Q98" s="10"/>
      <c r="R98" s="10"/>
      <c r="S98" s="10"/>
      <c r="T98" s="10"/>
      <c r="U98" s="10"/>
      <c r="V98" s="10">
        <v>100</v>
      </c>
    </row>
    <row xmlns:x14ac="http://schemas.microsoft.com/office/spreadsheetml/2009/9/ac" r="99" s="193" customFormat="true" ht="12" x14ac:dyDescent="0.2">
      <c r="A99" s="191" t="s">
        <v>159</v>
      </c>
      <c r="B99" s="10">
        <v>2023</v>
      </c>
      <c r="C99" s="192" t="s">
        <v>2</v>
      </c>
      <c r="D99" s="10">
        <v>432150.57939605712</v>
      </c>
      <c r="E99" s="10">
        <v>100</v>
      </c>
      <c r="F99" s="10">
        <v>78.84313792945278</v>
      </c>
      <c r="G99" s="10">
        <v>52.064971200000009</v>
      </c>
      <c r="H99" s="10">
        <v>26.778166729452771</v>
      </c>
      <c r="I99" s="10">
        <v>21.15686207054722</v>
      </c>
      <c r="J99" s="10">
        <v>0</v>
      </c>
      <c r="K99" s="10"/>
      <c r="L99" s="10"/>
      <c r="M99" s="10"/>
      <c r="N99" s="10"/>
      <c r="O99" s="10"/>
      <c r="P99" s="10">
        <v>100</v>
      </c>
      <c r="Q99" s="10"/>
      <c r="R99" s="10"/>
      <c r="S99" s="10"/>
      <c r="T99" s="10"/>
      <c r="U99" s="10"/>
      <c r="V99" s="10">
        <v>100</v>
      </c>
    </row>
    <row xmlns:x14ac="http://schemas.microsoft.com/office/spreadsheetml/2009/9/ac" r="100" s="193" customFormat="true" ht="12" x14ac:dyDescent="0.2">
      <c r="A100" s="191" t="s">
        <v>159</v>
      </c>
      <c r="B100" s="10">
        <v>2024</v>
      </c>
      <c r="C100" s="192"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3" customFormat="true" ht="12" x14ac:dyDescent="0.2">
      <c r="A101" s="191" t="s">
        <v>159</v>
      </c>
      <c r="B101" s="10">
        <v>2025</v>
      </c>
      <c r="C101" s="192"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3" customFormat="true" ht="12" x14ac:dyDescent="0.2">
      <c r="A102" s="191" t="s">
        <v>159</v>
      </c>
      <c r="B102" s="10">
        <v>2026</v>
      </c>
      <c r="C102" s="192"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3" customFormat="true" ht="12" x14ac:dyDescent="0.2">
      <c r="A103" s="191" t="s">
        <v>159</v>
      </c>
      <c r="B103" s="10">
        <v>2027</v>
      </c>
      <c r="C103" s="192"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3" customFormat="true" ht="12" x14ac:dyDescent="0.2">
      <c r="A104" s="191" t="s">
        <v>159</v>
      </c>
      <c r="B104" s="10">
        <v>2028</v>
      </c>
      <c r="C104" s="192"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3" customFormat="true" ht="12" x14ac:dyDescent="0.2">
      <c r="A105" s="191" t="s">
        <v>159</v>
      </c>
      <c r="B105" s="10">
        <v>2029</v>
      </c>
      <c r="C105" s="192"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3" customFormat="true" ht="12" x14ac:dyDescent="0.2">
      <c r="A106" s="191" t="s">
        <v>159</v>
      </c>
      <c r="B106" s="10">
        <v>2030</v>
      </c>
      <c r="C106" s="192"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3" customFormat="true" ht="12" x14ac:dyDescent="0.2">
      <c r="A107" s="191" t="s">
        <v>159</v>
      </c>
      <c r="B107" s="10">
        <v>2000</v>
      </c>
      <c r="C107" s="192" t="s">
        <v>16</v>
      </c>
      <c r="D107" s="10">
        <v>554548</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93" customFormat="true" ht="12" x14ac:dyDescent="0.2">
      <c r="A108" s="191" t="s">
        <v>159</v>
      </c>
      <c r="B108" s="10">
        <v>2001</v>
      </c>
      <c r="C108" s="192" t="s">
        <v>16</v>
      </c>
      <c r="D108" s="10">
        <v>543600</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93" customFormat="true" ht="12" x14ac:dyDescent="0.2">
      <c r="A109" s="191" t="s">
        <v>159</v>
      </c>
      <c r="B109" s="10">
        <v>2002</v>
      </c>
      <c r="C109" s="192" t="s">
        <v>16</v>
      </c>
      <c r="D109" s="10">
        <v>532953</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93" customFormat="true" ht="12" x14ac:dyDescent="0.2">
      <c r="A110" s="191" t="s">
        <v>159</v>
      </c>
      <c r="B110" s="10">
        <v>2003</v>
      </c>
      <c r="C110" s="194" t="s">
        <v>16</v>
      </c>
      <c r="D110" s="10">
        <v>523877</v>
      </c>
      <c r="E110" s="10"/>
      <c r="F110" s="10"/>
      <c r="G110" s="10"/>
      <c r="H110" s="10"/>
      <c r="I110" s="10"/>
      <c r="J110" s="10">
        <v>100</v>
      </c>
      <c r="K110" s="10"/>
      <c r="L110" s="10"/>
      <c r="M110" s="10"/>
      <c r="N110" s="10"/>
      <c r="O110" s="10"/>
      <c r="P110" s="10">
        <v>100</v>
      </c>
      <c r="Q110" s="10"/>
      <c r="R110" s="10"/>
      <c r="S110" s="10"/>
      <c r="T110" s="10"/>
      <c r="U110" s="10"/>
      <c r="V110" s="10">
        <v>100</v>
      </c>
      <c r="W110" s="195"/>
      <c r="X110" s="195"/>
      <c r="Y110" s="195"/>
      <c r="Z110" s="195"/>
      <c r="AA110" s="195"/>
      <c r="AB110" s="195"/>
      <c r="AC110" s="195"/>
      <c r="AD110" s="195"/>
      <c r="AE110" s="195"/>
    </row>
    <row xmlns:x14ac="http://schemas.microsoft.com/office/spreadsheetml/2009/9/ac" r="111" s="193" customFormat="true" ht="12" x14ac:dyDescent="0.2">
      <c r="A111" s="191" t="s">
        <v>159</v>
      </c>
      <c r="B111" s="10">
        <v>2004</v>
      </c>
      <c r="C111" s="194" t="s">
        <v>16</v>
      </c>
      <c r="D111" s="10">
        <v>514533</v>
      </c>
      <c r="E111" s="10"/>
      <c r="F111" s="10"/>
      <c r="G111" s="10"/>
      <c r="H111" s="10"/>
      <c r="I111" s="10"/>
      <c r="J111" s="10">
        <v>100</v>
      </c>
      <c r="K111" s="10"/>
      <c r="L111" s="10"/>
      <c r="M111" s="10"/>
      <c r="N111" s="10"/>
      <c r="O111" s="10"/>
      <c r="P111" s="10">
        <v>100</v>
      </c>
      <c r="Q111" s="10"/>
      <c r="R111" s="10"/>
      <c r="S111" s="10"/>
      <c r="T111" s="10"/>
      <c r="U111" s="10"/>
      <c r="V111" s="10">
        <v>100</v>
      </c>
      <c r="W111" s="195"/>
      <c r="X111" s="195"/>
      <c r="Y111" s="195"/>
      <c r="Z111" s="195"/>
      <c r="AA111" s="195"/>
      <c r="AB111" s="195"/>
      <c r="AC111" s="195"/>
      <c r="AD111" s="195"/>
      <c r="AE111" s="195"/>
    </row>
    <row xmlns:x14ac="http://schemas.microsoft.com/office/spreadsheetml/2009/9/ac" r="112" s="193" customFormat="true" ht="12" x14ac:dyDescent="0.2">
      <c r="A112" s="191" t="s">
        <v>159</v>
      </c>
      <c r="B112" s="10">
        <v>2005</v>
      </c>
      <c r="C112" s="194" t="s">
        <v>16</v>
      </c>
      <c r="D112" s="10">
        <v>506001</v>
      </c>
      <c r="E112" s="10"/>
      <c r="F112" s="10"/>
      <c r="G112" s="10"/>
      <c r="H112" s="10"/>
      <c r="I112" s="10"/>
      <c r="J112" s="10">
        <v>100</v>
      </c>
      <c r="K112" s="10"/>
      <c r="L112" s="10"/>
      <c r="M112" s="10"/>
      <c r="N112" s="10"/>
      <c r="O112" s="10"/>
      <c r="P112" s="10">
        <v>100</v>
      </c>
      <c r="Q112" s="10"/>
      <c r="R112" s="10"/>
      <c r="S112" s="10"/>
      <c r="T112" s="10"/>
      <c r="U112" s="10"/>
      <c r="V112" s="10">
        <v>100</v>
      </c>
      <c r="W112" s="195"/>
      <c r="X112" s="195"/>
      <c r="Y112" s="195"/>
      <c r="Z112" s="195"/>
      <c r="AA112" s="195"/>
      <c r="AB112" s="195"/>
      <c r="AC112" s="195"/>
      <c r="AD112" s="195"/>
      <c r="AE112" s="195"/>
    </row>
    <row xmlns:x14ac="http://schemas.microsoft.com/office/spreadsheetml/2009/9/ac" r="113" s="193" customFormat="true" ht="12" x14ac:dyDescent="0.2">
      <c r="A113" s="191" t="s">
        <v>159</v>
      </c>
      <c r="B113" s="10">
        <v>2006</v>
      </c>
      <c r="C113" s="194" t="s">
        <v>16</v>
      </c>
      <c r="D113" s="10">
        <v>498954</v>
      </c>
      <c r="E113" s="10"/>
      <c r="F113" s="10"/>
      <c r="G113" s="10"/>
      <c r="H113" s="10"/>
      <c r="I113" s="10"/>
      <c r="J113" s="10">
        <v>100</v>
      </c>
      <c r="K113" s="10"/>
      <c r="L113" s="10"/>
      <c r="M113" s="10"/>
      <c r="N113" s="10"/>
      <c r="O113" s="10"/>
      <c r="P113" s="10">
        <v>100</v>
      </c>
      <c r="Q113" s="10"/>
      <c r="R113" s="10"/>
      <c r="S113" s="10"/>
      <c r="T113" s="10"/>
      <c r="U113" s="10"/>
      <c r="V113" s="10">
        <v>100</v>
      </c>
      <c r="W113" s="195"/>
      <c r="X113" s="195"/>
      <c r="Y113" s="195"/>
      <c r="Z113" s="195"/>
      <c r="AA113" s="195"/>
      <c r="AB113" s="195"/>
      <c r="AC113" s="195"/>
      <c r="AD113" s="195"/>
      <c r="AE113" s="195"/>
    </row>
    <row xmlns:x14ac="http://schemas.microsoft.com/office/spreadsheetml/2009/9/ac" r="114" s="193" customFormat="true" ht="12" x14ac:dyDescent="0.2">
      <c r="A114" s="191" t="s">
        <v>159</v>
      </c>
      <c r="B114" s="10">
        <v>2007</v>
      </c>
      <c r="C114" s="194" t="s">
        <v>16</v>
      </c>
      <c r="D114" s="10">
        <v>489327</v>
      </c>
      <c r="E114" s="10"/>
      <c r="F114" s="10"/>
      <c r="G114" s="10"/>
      <c r="H114" s="10"/>
      <c r="I114" s="10"/>
      <c r="J114" s="10">
        <v>100</v>
      </c>
      <c r="K114" s="10"/>
      <c r="L114" s="10"/>
      <c r="M114" s="10"/>
      <c r="N114" s="10"/>
      <c r="O114" s="10"/>
      <c r="P114" s="10">
        <v>100</v>
      </c>
      <c r="Q114" s="10"/>
      <c r="R114" s="10"/>
      <c r="S114" s="10"/>
      <c r="T114" s="10"/>
      <c r="U114" s="10"/>
      <c r="V114" s="10">
        <v>100</v>
      </c>
      <c r="W114" s="195"/>
      <c r="X114" s="195"/>
      <c r="Y114" s="195"/>
      <c r="Z114" s="195"/>
      <c r="AA114" s="195"/>
      <c r="AB114" s="195"/>
      <c r="AC114" s="195"/>
      <c r="AD114" s="195"/>
      <c r="AE114" s="195"/>
    </row>
    <row xmlns:x14ac="http://schemas.microsoft.com/office/spreadsheetml/2009/9/ac" r="115" s="193" customFormat="true" ht="12" x14ac:dyDescent="0.2">
      <c r="A115" s="191" t="s">
        <v>159</v>
      </c>
      <c r="B115" s="10">
        <v>2008</v>
      </c>
      <c r="C115" s="194" t="s">
        <v>16</v>
      </c>
      <c r="D115" s="10">
        <v>479744</v>
      </c>
      <c r="E115" s="10"/>
      <c r="F115" s="10"/>
      <c r="G115" s="10"/>
      <c r="H115" s="10"/>
      <c r="I115" s="10"/>
      <c r="J115" s="10">
        <v>100</v>
      </c>
      <c r="K115" s="10"/>
      <c r="L115" s="10"/>
      <c r="M115" s="10"/>
      <c r="N115" s="10"/>
      <c r="O115" s="10"/>
      <c r="P115" s="10">
        <v>100</v>
      </c>
      <c r="Q115" s="10"/>
      <c r="R115" s="10"/>
      <c r="S115" s="10"/>
      <c r="T115" s="10"/>
      <c r="U115" s="10"/>
      <c r="V115" s="10">
        <v>100</v>
      </c>
      <c r="W115" s="195"/>
      <c r="X115" s="195"/>
      <c r="Y115" s="195"/>
      <c r="Z115" s="195"/>
      <c r="AA115" s="195"/>
      <c r="AB115" s="195"/>
      <c r="AC115" s="195"/>
      <c r="AD115" s="195"/>
      <c r="AE115" s="195"/>
    </row>
    <row xmlns:x14ac="http://schemas.microsoft.com/office/spreadsheetml/2009/9/ac" r="116" s="193" customFormat="true" ht="12" x14ac:dyDescent="0.2">
      <c r="A116" s="191" t="s">
        <v>159</v>
      </c>
      <c r="B116" s="10">
        <v>2009</v>
      </c>
      <c r="C116" s="196" t="s">
        <v>16</v>
      </c>
      <c r="D116" s="10">
        <v>472171</v>
      </c>
      <c r="E116" s="10"/>
      <c r="F116" s="10"/>
      <c r="G116" s="10"/>
      <c r="H116" s="10"/>
      <c r="I116" s="10"/>
      <c r="J116" s="10">
        <v>100</v>
      </c>
      <c r="K116" s="10"/>
      <c r="L116" s="10"/>
      <c r="M116" s="10"/>
      <c r="N116" s="10"/>
      <c r="O116" s="10"/>
      <c r="P116" s="10">
        <v>100</v>
      </c>
      <c r="Q116" s="10"/>
      <c r="R116" s="10"/>
      <c r="S116" s="10"/>
      <c r="T116" s="10"/>
      <c r="U116" s="10"/>
      <c r="V116" s="10">
        <v>100</v>
      </c>
      <c r="W116" s="196"/>
      <c r="X116" s="196"/>
      <c r="Y116" s="196"/>
      <c r="Z116" s="196"/>
      <c r="AA116" s="196"/>
      <c r="AB116" s="196"/>
      <c r="AC116" s="196"/>
    </row>
    <row xmlns:x14ac="http://schemas.microsoft.com/office/spreadsheetml/2009/9/ac" r="117" s="193" customFormat="true" ht="12" x14ac:dyDescent="0.2">
      <c r="A117" s="191" t="s">
        <v>159</v>
      </c>
      <c r="B117" s="10">
        <v>2010</v>
      </c>
      <c r="C117" s="196" t="s">
        <v>16</v>
      </c>
      <c r="D117" s="10">
        <v>468721</v>
      </c>
      <c r="E117" s="10"/>
      <c r="F117" s="10"/>
      <c r="G117" s="10"/>
      <c r="H117" s="10"/>
      <c r="I117" s="10"/>
      <c r="J117" s="10">
        <v>100</v>
      </c>
      <c r="K117" s="10"/>
      <c r="L117" s="10"/>
      <c r="M117" s="10"/>
      <c r="N117" s="10"/>
      <c r="O117" s="10"/>
      <c r="P117" s="10">
        <v>100</v>
      </c>
      <c r="Q117" s="10"/>
      <c r="R117" s="10"/>
      <c r="S117" s="10"/>
      <c r="T117" s="10"/>
      <c r="U117" s="10"/>
      <c r="V117" s="10">
        <v>100</v>
      </c>
      <c r="W117" s="196"/>
      <c r="X117" s="196"/>
      <c r="Y117" s="196"/>
      <c r="Z117" s="196"/>
      <c r="AA117" s="196"/>
      <c r="AB117" s="196"/>
      <c r="AC117" s="196"/>
    </row>
    <row xmlns:x14ac="http://schemas.microsoft.com/office/spreadsheetml/2009/9/ac" r="118" s="193" customFormat="true" ht="12" x14ac:dyDescent="0.2">
      <c r="A118" s="191" t="s">
        <v>159</v>
      </c>
      <c r="B118" s="10">
        <v>2011</v>
      </c>
      <c r="C118" s="196" t="s">
        <v>16</v>
      </c>
      <c r="D118" s="10">
        <v>473846</v>
      </c>
      <c r="E118" s="10"/>
      <c r="F118" s="10"/>
      <c r="G118" s="10"/>
      <c r="H118" s="10"/>
      <c r="I118" s="10"/>
      <c r="J118" s="10">
        <v>100</v>
      </c>
      <c r="K118" s="10"/>
      <c r="L118" s="10"/>
      <c r="M118" s="10"/>
      <c r="N118" s="10"/>
      <c r="O118" s="10"/>
      <c r="P118" s="10">
        <v>100</v>
      </c>
      <c r="Q118" s="10"/>
      <c r="R118" s="10"/>
      <c r="S118" s="10"/>
      <c r="T118" s="10"/>
      <c r="U118" s="10"/>
      <c r="V118" s="10">
        <v>100</v>
      </c>
      <c r="W118" s="196"/>
      <c r="X118" s="196"/>
      <c r="Y118" s="196"/>
      <c r="Z118" s="196"/>
      <c r="AA118" s="196"/>
      <c r="AB118" s="196"/>
      <c r="AC118" s="196"/>
      <c r="AD118" s="196"/>
    </row>
    <row xmlns:x14ac="http://schemas.microsoft.com/office/spreadsheetml/2009/9/ac" r="119" s="193" customFormat="true" ht="12" x14ac:dyDescent="0.2">
      <c r="A119" s="191" t="s">
        <v>159</v>
      </c>
      <c r="B119" s="10">
        <v>2012</v>
      </c>
      <c r="C119" s="196" t="s">
        <v>16</v>
      </c>
      <c r="D119" s="10">
        <v>486246</v>
      </c>
      <c r="E119" s="10"/>
      <c r="F119" s="10"/>
      <c r="G119" s="10"/>
      <c r="H119" s="10"/>
      <c r="I119" s="10"/>
      <c r="J119" s="10">
        <v>100</v>
      </c>
      <c r="K119" s="10"/>
      <c r="L119" s="10"/>
      <c r="M119" s="10"/>
      <c r="N119" s="10"/>
      <c r="O119" s="10"/>
      <c r="P119" s="10">
        <v>100</v>
      </c>
      <c r="Q119" s="10"/>
      <c r="R119" s="10"/>
      <c r="S119" s="10"/>
      <c r="T119" s="10"/>
      <c r="U119" s="10"/>
      <c r="V119" s="10">
        <v>100</v>
      </c>
      <c r="W119" s="196"/>
      <c r="X119" s="196"/>
      <c r="Y119" s="196"/>
      <c r="Z119" s="196"/>
      <c r="AA119" s="196"/>
      <c r="AB119" s="196"/>
      <c r="AC119" s="196"/>
      <c r="AD119" s="196"/>
    </row>
    <row xmlns:x14ac="http://schemas.microsoft.com/office/spreadsheetml/2009/9/ac" r="120" s="193" customFormat="true" ht="12" x14ac:dyDescent="0.2">
      <c r="A120" s="191" t="s">
        <v>159</v>
      </c>
      <c r="B120" s="10">
        <v>2013</v>
      </c>
      <c r="C120" s="196" t="s">
        <v>16</v>
      </c>
      <c r="D120" s="10">
        <v>754069</v>
      </c>
      <c r="E120" s="10"/>
      <c r="F120" s="10"/>
      <c r="G120" s="10"/>
      <c r="H120" s="10"/>
      <c r="I120" s="10"/>
      <c r="J120" s="10">
        <v>100</v>
      </c>
      <c r="K120" s="10"/>
      <c r="L120" s="10"/>
      <c r="M120" s="10"/>
      <c r="N120" s="10"/>
      <c r="O120" s="10"/>
      <c r="P120" s="10">
        <v>100</v>
      </c>
      <c r="Q120" s="10"/>
      <c r="R120" s="10"/>
      <c r="S120" s="10"/>
      <c r="T120" s="10"/>
      <c r="U120" s="10"/>
      <c r="V120" s="10">
        <v>100</v>
      </c>
      <c r="W120" s="196"/>
      <c r="X120" s="196"/>
      <c r="Y120" s="196"/>
      <c r="Z120" s="196"/>
      <c r="AA120" s="196"/>
      <c r="AB120" s="196"/>
      <c r="AC120" s="196"/>
      <c r="AD120" s="196"/>
    </row>
    <row xmlns:x14ac="http://schemas.microsoft.com/office/spreadsheetml/2009/9/ac" r="121" s="193" customFormat="true" ht="12" x14ac:dyDescent="0.2">
      <c r="A121" s="191" t="s">
        <v>159</v>
      </c>
      <c r="B121" s="10">
        <v>2014</v>
      </c>
      <c r="C121" s="196" t="s">
        <v>16</v>
      </c>
      <c r="D121" s="10">
        <v>760491</v>
      </c>
      <c r="E121" s="10"/>
      <c r="F121" s="10"/>
      <c r="G121" s="10"/>
      <c r="H121" s="10"/>
      <c r="I121" s="10"/>
      <c r="J121" s="10">
        <v>100</v>
      </c>
      <c r="K121" s="10"/>
      <c r="L121" s="10"/>
      <c r="M121" s="10"/>
      <c r="N121" s="10"/>
      <c r="O121" s="10"/>
      <c r="P121" s="10">
        <v>100</v>
      </c>
      <c r="Q121" s="10"/>
      <c r="R121" s="10"/>
      <c r="S121" s="10"/>
      <c r="T121" s="10"/>
      <c r="U121" s="10"/>
      <c r="V121" s="10">
        <v>100</v>
      </c>
      <c r="W121" s="196"/>
      <c r="X121" s="196"/>
      <c r="Y121" s="196"/>
      <c r="Z121" s="196"/>
      <c r="AA121" s="196"/>
      <c r="AB121" s="196"/>
      <c r="AC121" s="196"/>
      <c r="AD121" s="196"/>
    </row>
    <row xmlns:x14ac="http://schemas.microsoft.com/office/spreadsheetml/2009/9/ac" r="122" s="193" customFormat="true" ht="12" x14ac:dyDescent="0.2">
      <c r="A122" s="191" t="s">
        <v>159</v>
      </c>
      <c r="B122" s="10">
        <v>2015</v>
      </c>
      <c r="C122" s="196" t="s">
        <v>16</v>
      </c>
      <c r="D122" s="10">
        <v>756224</v>
      </c>
      <c r="E122" s="10"/>
      <c r="F122" s="10"/>
      <c r="G122" s="10"/>
      <c r="H122" s="10"/>
      <c r="I122" s="10"/>
      <c r="J122" s="10">
        <v>100</v>
      </c>
      <c r="K122" s="10"/>
      <c r="L122" s="10"/>
      <c r="M122" s="10"/>
      <c r="N122" s="10"/>
      <c r="O122" s="10"/>
      <c r="P122" s="10">
        <v>100</v>
      </c>
      <c r="Q122" s="10"/>
      <c r="R122" s="10"/>
      <c r="S122" s="10"/>
      <c r="T122" s="10"/>
      <c r="U122" s="10"/>
      <c r="V122" s="10">
        <v>100</v>
      </c>
      <c r="W122" s="196"/>
      <c r="X122" s="196"/>
      <c r="Y122" s="196"/>
      <c r="Z122" s="196"/>
      <c r="AA122" s="196"/>
      <c r="AB122" s="196"/>
      <c r="AC122" s="196"/>
      <c r="AD122" s="196"/>
    </row>
    <row xmlns:x14ac="http://schemas.microsoft.com/office/spreadsheetml/2009/9/ac" r="123" s="193" customFormat="true" ht="12" x14ac:dyDescent="0.2">
      <c r="A123" s="191" t="s">
        <v>159</v>
      </c>
      <c r="B123" s="10">
        <v>2016</v>
      </c>
      <c r="C123" s="196" t="s">
        <v>16</v>
      </c>
      <c r="D123" s="10">
        <v>747483</v>
      </c>
      <c r="E123" s="10"/>
      <c r="F123" s="10"/>
      <c r="G123" s="10"/>
      <c r="H123" s="10"/>
      <c r="I123" s="10"/>
      <c r="J123" s="10">
        <v>100</v>
      </c>
      <c r="K123" s="10"/>
      <c r="L123" s="10"/>
      <c r="M123" s="10"/>
      <c r="N123" s="10"/>
      <c r="O123" s="10"/>
      <c r="P123" s="10">
        <v>100</v>
      </c>
      <c r="Q123" s="10"/>
      <c r="R123" s="10"/>
      <c r="S123" s="10"/>
      <c r="T123" s="10"/>
      <c r="U123" s="10"/>
      <c r="V123" s="10">
        <v>100</v>
      </c>
      <c r="W123" s="196"/>
      <c r="X123" s="196"/>
      <c r="Y123" s="196"/>
      <c r="Z123" s="196"/>
      <c r="AA123" s="196"/>
      <c r="AB123" s="196"/>
      <c r="AC123" s="196"/>
      <c r="AD123" s="196"/>
    </row>
    <row xmlns:x14ac="http://schemas.microsoft.com/office/spreadsheetml/2009/9/ac" r="124" s="193" customFormat="true" ht="12" x14ac:dyDescent="0.2">
      <c r="A124" s="191" t="s">
        <v>159</v>
      </c>
      <c r="B124" s="10">
        <v>2017</v>
      </c>
      <c r="C124" s="196" t="s">
        <v>16</v>
      </c>
      <c r="D124" s="10">
        <v>743711</v>
      </c>
      <c r="E124" s="10"/>
      <c r="F124" s="10"/>
      <c r="G124" s="10"/>
      <c r="H124" s="10"/>
      <c r="I124" s="10"/>
      <c r="J124" s="10">
        <v>100</v>
      </c>
      <c r="K124" s="10"/>
      <c r="L124" s="10"/>
      <c r="M124" s="10"/>
      <c r="N124" s="10"/>
      <c r="O124" s="10"/>
      <c r="P124" s="10">
        <v>100</v>
      </c>
      <c r="Q124" s="10"/>
      <c r="R124" s="10"/>
      <c r="S124" s="10"/>
      <c r="T124" s="10"/>
      <c r="U124" s="10"/>
      <c r="V124" s="10">
        <v>100</v>
      </c>
      <c r="W124" s="196"/>
      <c r="X124" s="196"/>
      <c r="Y124" s="196"/>
      <c r="Z124" s="196"/>
      <c r="AA124" s="196"/>
      <c r="AB124" s="196"/>
      <c r="AC124" s="196"/>
      <c r="AD124" s="196"/>
    </row>
    <row xmlns:x14ac="http://schemas.microsoft.com/office/spreadsheetml/2009/9/ac" r="125" s="193" customFormat="true" ht="12" x14ac:dyDescent="0.2">
      <c r="A125" s="191" t="s">
        <v>159</v>
      </c>
      <c r="B125" s="10">
        <v>2018</v>
      </c>
      <c r="C125" s="196" t="s">
        <v>16</v>
      </c>
      <c r="D125" s="10">
        <v>750591</v>
      </c>
      <c r="E125" s="10"/>
      <c r="F125" s="10"/>
      <c r="G125" s="10"/>
      <c r="H125" s="10"/>
      <c r="I125" s="10"/>
      <c r="J125" s="10">
        <v>100</v>
      </c>
      <c r="K125" s="10"/>
      <c r="L125" s="10"/>
      <c r="M125" s="10"/>
      <c r="N125" s="10"/>
      <c r="O125" s="10"/>
      <c r="P125" s="10">
        <v>100</v>
      </c>
      <c r="Q125" s="10"/>
      <c r="R125" s="10"/>
      <c r="S125" s="10"/>
      <c r="T125" s="10"/>
      <c r="U125" s="10"/>
      <c r="V125" s="10">
        <v>100</v>
      </c>
      <c r="W125" s="196"/>
      <c r="X125" s="196"/>
      <c r="Y125" s="196"/>
      <c r="Z125" s="196"/>
      <c r="AA125" s="196"/>
      <c r="AB125" s="196"/>
      <c r="AC125" s="196"/>
      <c r="AD125" s="196"/>
    </row>
    <row xmlns:x14ac="http://schemas.microsoft.com/office/spreadsheetml/2009/9/ac" r="126" s="193" customFormat="true" ht="12" x14ac:dyDescent="0.2">
      <c r="A126" s="191" t="s">
        <v>159</v>
      </c>
      <c r="B126" s="10">
        <v>2019</v>
      </c>
      <c r="C126" s="196" t="s">
        <v>16</v>
      </c>
      <c r="D126" s="10">
        <v>757832</v>
      </c>
      <c r="E126" s="10"/>
      <c r="F126" s="10"/>
      <c r="G126" s="10"/>
      <c r="H126" s="10"/>
      <c r="I126" s="10"/>
      <c r="J126" s="10">
        <v>100</v>
      </c>
      <c r="K126" s="10"/>
      <c r="L126" s="10"/>
      <c r="M126" s="10"/>
      <c r="N126" s="10"/>
      <c r="O126" s="10"/>
      <c r="P126" s="10">
        <v>100</v>
      </c>
      <c r="Q126" s="10"/>
      <c r="R126" s="10"/>
      <c r="S126" s="10"/>
      <c r="T126" s="10"/>
      <c r="U126" s="10"/>
      <c r="V126" s="10">
        <v>100</v>
      </c>
      <c r="W126" s="196"/>
      <c r="X126" s="196"/>
      <c r="Y126" s="196"/>
      <c r="Z126" s="196"/>
      <c r="AA126" s="196"/>
      <c r="AB126" s="196"/>
      <c r="AC126" s="196"/>
      <c r="AD126" s="196"/>
    </row>
    <row xmlns:x14ac="http://schemas.microsoft.com/office/spreadsheetml/2009/9/ac" r="127" s="193" customFormat="true" ht="12" x14ac:dyDescent="0.2">
      <c r="A127" s="191" t="s">
        <v>159</v>
      </c>
      <c r="B127" s="10">
        <v>2020</v>
      </c>
      <c r="C127" s="196" t="s">
        <v>16</v>
      </c>
      <c r="D127" s="10">
        <v>750333</v>
      </c>
      <c r="E127" s="10"/>
      <c r="F127" s="10"/>
      <c r="G127" s="10"/>
      <c r="H127" s="10"/>
      <c r="I127" s="10"/>
      <c r="J127" s="10">
        <v>100</v>
      </c>
      <c r="K127" s="10"/>
      <c r="L127" s="10"/>
      <c r="M127" s="10"/>
      <c r="N127" s="10"/>
      <c r="O127" s="10"/>
      <c r="P127" s="10">
        <v>100</v>
      </c>
      <c r="Q127" s="10"/>
      <c r="R127" s="10"/>
      <c r="S127" s="10"/>
      <c r="T127" s="10"/>
      <c r="U127" s="10"/>
      <c r="V127" s="10">
        <v>100</v>
      </c>
      <c r="W127" s="196"/>
      <c r="X127" s="196"/>
      <c r="Y127" s="196"/>
      <c r="Z127" s="196"/>
      <c r="AA127" s="196"/>
      <c r="AB127" s="196"/>
      <c r="AC127" s="196"/>
      <c r="AD127" s="196"/>
    </row>
    <row xmlns:x14ac="http://schemas.microsoft.com/office/spreadsheetml/2009/9/ac" r="128" s="193" customFormat="true" ht="12" x14ac:dyDescent="0.2">
      <c r="A128" s="196" t="s">
        <v>159</v>
      </c>
      <c r="B128" s="10">
        <v>2021</v>
      </c>
      <c r="C128" s="196" t="s">
        <v>16</v>
      </c>
      <c r="D128" s="10">
        <v>727115</v>
      </c>
      <c r="E128" s="10"/>
      <c r="F128" s="10"/>
      <c r="G128" s="10"/>
      <c r="H128" s="10"/>
      <c r="I128" s="10"/>
      <c r="J128" s="10">
        <v>100</v>
      </c>
      <c r="K128" s="10"/>
      <c r="L128" s="10"/>
      <c r="M128" s="10"/>
      <c r="N128" s="10"/>
      <c r="O128" s="10"/>
      <c r="P128" s="10">
        <v>100</v>
      </c>
      <c r="Q128" s="10"/>
      <c r="R128" s="10"/>
      <c r="S128" s="10"/>
      <c r="T128" s="10"/>
      <c r="U128" s="10"/>
      <c r="V128" s="10">
        <v>100</v>
      </c>
      <c r="W128" s="196"/>
      <c r="X128" s="196"/>
      <c r="Y128" s="196"/>
      <c r="Z128" s="196"/>
      <c r="AA128" s="196"/>
      <c r="AB128" s="196"/>
      <c r="AC128" s="196"/>
      <c r="AD128" s="196"/>
    </row>
    <row xmlns:x14ac="http://schemas.microsoft.com/office/spreadsheetml/2009/9/ac" r="129" s="193" customFormat="true" ht="12" x14ac:dyDescent="0.2">
      <c r="A129" s="196" t="s">
        <v>159</v>
      </c>
      <c r="B129" s="10">
        <v>2022</v>
      </c>
      <c r="C129" s="196" t="s">
        <v>16</v>
      </c>
      <c r="D129" s="10">
        <v>706933</v>
      </c>
      <c r="E129" s="10"/>
      <c r="F129" s="10"/>
      <c r="G129" s="10"/>
      <c r="H129" s="10"/>
      <c r="I129" s="10"/>
      <c r="J129" s="10">
        <v>100</v>
      </c>
      <c r="K129" s="10"/>
      <c r="L129" s="10"/>
      <c r="M129" s="10"/>
      <c r="N129" s="10"/>
      <c r="O129" s="10"/>
      <c r="P129" s="10">
        <v>100</v>
      </c>
      <c r="Q129" s="10"/>
      <c r="R129" s="10"/>
      <c r="S129" s="10"/>
      <c r="T129" s="10"/>
      <c r="U129" s="10"/>
      <c r="V129" s="10">
        <v>100</v>
      </c>
      <c r="W129" s="196"/>
      <c r="X129" s="196"/>
      <c r="Y129" s="196"/>
      <c r="Z129" s="196"/>
      <c r="AA129" s="196"/>
      <c r="AB129" s="196"/>
      <c r="AC129" s="196"/>
      <c r="AD129" s="196"/>
    </row>
    <row xmlns:x14ac="http://schemas.microsoft.com/office/spreadsheetml/2009/9/ac" r="130" s="193" customFormat="true" ht="12" x14ac:dyDescent="0.2">
      <c r="A130" s="196" t="s">
        <v>159</v>
      </c>
      <c r="B130" s="10">
        <v>2023</v>
      </c>
      <c r="C130" s="196" t="s">
        <v>16</v>
      </c>
      <c r="D130" s="10">
        <v>687796</v>
      </c>
      <c r="E130" s="10"/>
      <c r="F130" s="10"/>
      <c r="G130" s="10"/>
      <c r="H130" s="10"/>
      <c r="I130" s="10"/>
      <c r="J130" s="10">
        <v>100</v>
      </c>
      <c r="K130" s="10"/>
      <c r="L130" s="10"/>
      <c r="M130" s="10"/>
      <c r="N130" s="10"/>
      <c r="O130" s="10"/>
      <c r="P130" s="10">
        <v>100</v>
      </c>
      <c r="Q130" s="10"/>
      <c r="R130" s="10"/>
      <c r="S130" s="10"/>
      <c r="T130" s="10"/>
      <c r="U130" s="10"/>
      <c r="V130" s="10">
        <v>100</v>
      </c>
      <c r="W130" s="196"/>
      <c r="X130" s="196"/>
      <c r="Y130" s="196"/>
      <c r="Z130" s="196"/>
      <c r="AA130" s="196"/>
      <c r="AB130" s="196"/>
      <c r="AC130" s="196"/>
      <c r="AD130" s="196"/>
    </row>
    <row xmlns:x14ac="http://schemas.microsoft.com/office/spreadsheetml/2009/9/ac" r="131" s="193" customFormat="true" ht="12" x14ac:dyDescent="0.2">
      <c r="A131" s="196" t="s">
        <v>159</v>
      </c>
      <c r="B131" s="10">
        <v>2024</v>
      </c>
      <c r="C131" s="196" t="s">
        <v>16</v>
      </c>
      <c r="D131" s="10"/>
      <c r="E131" s="10"/>
      <c r="F131" s="10"/>
      <c r="G131" s="10"/>
      <c r="H131" s="10"/>
      <c r="I131" s="10"/>
      <c r="J131" s="10"/>
      <c r="K131" s="10"/>
      <c r="L131" s="10"/>
      <c r="M131" s="10"/>
      <c r="N131" s="10"/>
      <c r="O131" s="10"/>
      <c r="P131" s="10"/>
      <c r="Q131" s="10"/>
      <c r="R131" s="10"/>
      <c r="S131" s="10"/>
      <c r="T131" s="10"/>
      <c r="U131" s="10"/>
      <c r="V131" s="10"/>
      <c r="W131" s="196"/>
      <c r="X131" s="196"/>
      <c r="Y131" s="196"/>
      <c r="Z131" s="196"/>
      <c r="AA131" s="196"/>
      <c r="AB131" s="196"/>
      <c r="AC131" s="196"/>
      <c r="AD131" s="196"/>
    </row>
    <row xmlns:x14ac="http://schemas.microsoft.com/office/spreadsheetml/2009/9/ac" r="132" s="193" customFormat="true" ht="12" x14ac:dyDescent="0.2">
      <c r="A132" s="196" t="s">
        <v>159</v>
      </c>
      <c r="B132" s="10">
        <v>2025</v>
      </c>
      <c r="C132" s="196" t="s">
        <v>16</v>
      </c>
      <c r="D132" s="10"/>
      <c r="E132" s="10"/>
      <c r="F132" s="10"/>
      <c r="G132" s="10"/>
      <c r="H132" s="10"/>
      <c r="I132" s="10"/>
      <c r="J132" s="10"/>
      <c r="K132" s="10"/>
      <c r="L132" s="10"/>
      <c r="M132" s="10"/>
      <c r="N132" s="10"/>
      <c r="O132" s="10"/>
      <c r="P132" s="10"/>
      <c r="Q132" s="10"/>
      <c r="R132" s="10"/>
      <c r="S132" s="10"/>
      <c r="T132" s="10"/>
      <c r="U132" s="10"/>
      <c r="V132" s="10"/>
      <c r="W132" s="196"/>
      <c r="X132" s="196"/>
      <c r="Y132" s="196"/>
      <c r="Z132" s="196"/>
      <c r="AA132" s="196"/>
      <c r="AB132" s="196"/>
      <c r="AC132" s="196"/>
      <c r="AD132" s="196"/>
    </row>
    <row xmlns:x14ac="http://schemas.microsoft.com/office/spreadsheetml/2009/9/ac" r="133" s="193" customFormat="true" ht="12" x14ac:dyDescent="0.2">
      <c r="A133" s="196" t="s">
        <v>159</v>
      </c>
      <c r="B133" s="10">
        <v>2026</v>
      </c>
      <c r="C133" s="196" t="s">
        <v>16</v>
      </c>
      <c r="D133" s="10"/>
      <c r="E133" s="10"/>
      <c r="F133" s="10"/>
      <c r="G133" s="10"/>
      <c r="H133" s="10"/>
      <c r="I133" s="10"/>
      <c r="J133" s="10"/>
      <c r="K133" s="10"/>
      <c r="L133" s="10"/>
      <c r="M133" s="10"/>
      <c r="N133" s="10"/>
      <c r="O133" s="10"/>
      <c r="P133" s="10"/>
      <c r="Q133" s="10"/>
      <c r="R133" s="10"/>
      <c r="S133" s="10"/>
      <c r="T133" s="10"/>
      <c r="U133" s="10"/>
      <c r="V133" s="10"/>
      <c r="W133" s="196"/>
      <c r="X133" s="196"/>
      <c r="Y133" s="196"/>
      <c r="Z133" s="196"/>
      <c r="AA133" s="196"/>
      <c r="AB133" s="196"/>
      <c r="AC133" s="196"/>
      <c r="AD133" s="196"/>
    </row>
    <row xmlns:x14ac="http://schemas.microsoft.com/office/spreadsheetml/2009/9/ac" r="134" s="193" customFormat="true" ht="12" x14ac:dyDescent="0.2">
      <c r="A134" s="196" t="s">
        <v>159</v>
      </c>
      <c r="B134" s="10">
        <v>2027</v>
      </c>
      <c r="C134" s="196" t="s">
        <v>16</v>
      </c>
      <c r="D134" s="10"/>
      <c r="E134" s="10"/>
      <c r="F134" s="10"/>
      <c r="G134" s="10"/>
      <c r="H134" s="10"/>
      <c r="I134" s="10"/>
      <c r="J134" s="10"/>
      <c r="K134" s="10"/>
      <c r="L134" s="10"/>
      <c r="M134" s="10"/>
      <c r="N134" s="10"/>
      <c r="O134" s="10"/>
      <c r="P134" s="10"/>
      <c r="Q134" s="10"/>
      <c r="R134" s="10"/>
      <c r="S134" s="10"/>
      <c r="T134" s="10"/>
      <c r="U134" s="10"/>
      <c r="V134" s="10"/>
      <c r="W134" s="196"/>
      <c r="X134" s="196"/>
      <c r="Y134" s="196"/>
      <c r="Z134" s="196"/>
      <c r="AA134" s="196"/>
      <c r="AB134" s="196"/>
      <c r="AC134" s="196"/>
      <c r="AD134" s="196"/>
    </row>
    <row xmlns:x14ac="http://schemas.microsoft.com/office/spreadsheetml/2009/9/ac" r="135" s="193" customFormat="true" ht="12" x14ac:dyDescent="0.2">
      <c r="A135" s="196" t="s">
        <v>159</v>
      </c>
      <c r="B135" s="10">
        <v>2028</v>
      </c>
      <c r="C135" s="196" t="s">
        <v>16</v>
      </c>
      <c r="D135" s="10"/>
      <c r="E135" s="10"/>
      <c r="F135" s="10"/>
      <c r="G135" s="10"/>
      <c r="H135" s="10"/>
      <c r="I135" s="10"/>
      <c r="J135" s="10"/>
      <c r="K135" s="10"/>
      <c r="L135" s="10"/>
      <c r="M135" s="10"/>
      <c r="N135" s="10"/>
      <c r="O135" s="10"/>
      <c r="P135" s="10"/>
      <c r="Q135" s="10"/>
      <c r="R135" s="10"/>
      <c r="S135" s="10"/>
      <c r="T135" s="10"/>
      <c r="U135" s="10"/>
      <c r="V135" s="10"/>
      <c r="W135" s="196"/>
      <c r="X135" s="196"/>
      <c r="Y135" s="196"/>
      <c r="Z135" s="196"/>
      <c r="AA135" s="196"/>
      <c r="AB135" s="196"/>
      <c r="AC135" s="196"/>
      <c r="AD135" s="196"/>
    </row>
    <row xmlns:x14ac="http://schemas.microsoft.com/office/spreadsheetml/2009/9/ac" r="136" s="193" customFormat="true" ht="12" x14ac:dyDescent="0.2">
      <c r="A136" s="196" t="s">
        <v>159</v>
      </c>
      <c r="B136" s="10">
        <v>2029</v>
      </c>
      <c r="C136" s="196" t="s">
        <v>16</v>
      </c>
      <c r="D136" s="10"/>
      <c r="E136" s="10"/>
      <c r="F136" s="10"/>
      <c r="G136" s="10"/>
      <c r="H136" s="10"/>
      <c r="I136" s="10"/>
      <c r="J136" s="10"/>
      <c r="K136" s="10"/>
      <c r="L136" s="10"/>
      <c r="M136" s="10"/>
      <c r="N136" s="10"/>
      <c r="O136" s="10"/>
      <c r="P136" s="10"/>
      <c r="Q136" s="10"/>
      <c r="R136" s="10"/>
      <c r="S136" s="10"/>
      <c r="T136" s="10"/>
      <c r="U136" s="10"/>
      <c r="V136" s="10"/>
      <c r="W136" s="196"/>
      <c r="X136" s="196"/>
      <c r="Y136" s="196"/>
      <c r="Z136" s="196"/>
      <c r="AA136" s="196"/>
      <c r="AB136" s="196"/>
      <c r="AC136" s="196"/>
      <c r="AD136" s="196"/>
    </row>
    <row xmlns:x14ac="http://schemas.microsoft.com/office/spreadsheetml/2009/9/ac" r="137" s="193" customFormat="true" ht="12" x14ac:dyDescent="0.2">
      <c r="A137" s="196" t="s">
        <v>159</v>
      </c>
      <c r="B137" s="10">
        <v>2030</v>
      </c>
      <c r="C137" s="196" t="s">
        <v>16</v>
      </c>
      <c r="D137" s="10"/>
      <c r="E137" s="10"/>
      <c r="F137" s="10"/>
      <c r="G137" s="10"/>
      <c r="H137" s="10"/>
      <c r="I137" s="10"/>
      <c r="J137" s="10"/>
      <c r="K137" s="10"/>
      <c r="L137" s="10"/>
      <c r="M137" s="10"/>
      <c r="N137" s="10"/>
      <c r="O137" s="10"/>
      <c r="P137" s="10"/>
      <c r="Q137" s="10"/>
      <c r="R137" s="10"/>
      <c r="S137" s="10"/>
      <c r="T137" s="10"/>
      <c r="U137" s="10"/>
      <c r="V137" s="10"/>
      <c r="W137" s="196"/>
      <c r="X137" s="196"/>
      <c r="Y137" s="196"/>
      <c r="Z137" s="196"/>
      <c r="AA137" s="196"/>
      <c r="AB137" s="196"/>
      <c r="AC137" s="196"/>
      <c r="AD137" s="196"/>
    </row>
    <row xmlns:x14ac="http://schemas.microsoft.com/office/spreadsheetml/2009/9/ac" r="138" s="193" customFormat="true" ht="12" x14ac:dyDescent="0.2">
      <c r="A138" s="196" t="s">
        <v>159</v>
      </c>
      <c r="B138" s="10">
        <v>2000</v>
      </c>
      <c r="C138" s="196" t="s">
        <v>17</v>
      </c>
      <c r="D138" s="10">
        <v>1774321</v>
      </c>
      <c r="E138" s="10"/>
      <c r="F138" s="10">
        <v>91.037757882444453</v>
      </c>
      <c r="G138" s="10"/>
      <c r="H138" s="10"/>
      <c r="I138" s="10">
        <v>8.9622421175555473</v>
      </c>
      <c r="J138" s="10">
        <v>91.037757882444453</v>
      </c>
      <c r="K138" s="10"/>
      <c r="L138" s="10"/>
      <c r="M138" s="10"/>
      <c r="N138" s="10"/>
      <c r="O138" s="10"/>
      <c r="P138" s="10">
        <v>100</v>
      </c>
      <c r="Q138" s="10"/>
      <c r="R138" s="10"/>
      <c r="S138" s="10"/>
      <c r="T138" s="10"/>
      <c r="U138" s="10"/>
      <c r="V138" s="10">
        <v>100</v>
      </c>
      <c r="W138" s="196"/>
      <c r="X138" s="196"/>
      <c r="Y138" s="196"/>
      <c r="Z138" s="196"/>
      <c r="AA138" s="196"/>
      <c r="AB138" s="196"/>
      <c r="AC138" s="196"/>
      <c r="AD138" s="196"/>
    </row>
    <row xmlns:x14ac="http://schemas.microsoft.com/office/spreadsheetml/2009/9/ac" r="139" s="193" customFormat="true" ht="12" x14ac:dyDescent="0.2">
      <c r="A139" s="196" t="s">
        <v>159</v>
      </c>
      <c r="B139" s="10">
        <v>2001</v>
      </c>
      <c r="C139" s="196" t="s">
        <v>17</v>
      </c>
      <c r="D139" s="10">
        <v>1757686</v>
      </c>
      <c r="E139" s="10"/>
      <c r="F139" s="10">
        <v>91.037757882444453</v>
      </c>
      <c r="G139" s="10"/>
      <c r="H139" s="10"/>
      <c r="I139" s="10">
        <v>8.9622421175555473</v>
      </c>
      <c r="J139" s="10">
        <v>91.037757882444453</v>
      </c>
      <c r="K139" s="10"/>
      <c r="L139" s="10"/>
      <c r="M139" s="10"/>
      <c r="N139" s="10"/>
      <c r="O139" s="10"/>
      <c r="P139" s="10">
        <v>100</v>
      </c>
      <c r="Q139" s="10"/>
      <c r="R139" s="10"/>
      <c r="S139" s="10"/>
      <c r="T139" s="10"/>
      <c r="U139" s="10"/>
      <c r="V139" s="10">
        <v>100</v>
      </c>
      <c r="W139" s="196"/>
      <c r="X139" s="196"/>
      <c r="Y139" s="196"/>
      <c r="Z139" s="196"/>
      <c r="AA139" s="196"/>
      <c r="AB139" s="196"/>
      <c r="AC139" s="196"/>
      <c r="AD139" s="196"/>
    </row>
    <row xmlns:x14ac="http://schemas.microsoft.com/office/spreadsheetml/2009/9/ac" r="140" s="193" customFormat="true" ht="12" x14ac:dyDescent="0.2">
      <c r="A140" s="196" t="s">
        <v>159</v>
      </c>
      <c r="B140" s="10">
        <v>2002</v>
      </c>
      <c r="C140" s="196" t="s">
        <v>17</v>
      </c>
      <c r="D140" s="10">
        <v>1731666</v>
      </c>
      <c r="E140" s="10"/>
      <c r="F140" s="10">
        <v>91.037757882444453</v>
      </c>
      <c r="G140" s="10"/>
      <c r="H140" s="10"/>
      <c r="I140" s="10">
        <v>8.9622421175555473</v>
      </c>
      <c r="J140" s="10">
        <v>91.037757882444453</v>
      </c>
      <c r="K140" s="10"/>
      <c r="L140" s="10"/>
      <c r="M140" s="10"/>
      <c r="N140" s="10"/>
      <c r="O140" s="10"/>
      <c r="P140" s="10">
        <v>100</v>
      </c>
      <c r="Q140" s="10"/>
      <c r="R140" s="10"/>
      <c r="S140" s="10"/>
      <c r="T140" s="10"/>
      <c r="U140" s="10"/>
      <c r="V140" s="10">
        <v>100</v>
      </c>
      <c r="W140" s="196"/>
      <c r="X140" s="196"/>
      <c r="Y140" s="196"/>
      <c r="Z140" s="196"/>
      <c r="AA140" s="196"/>
      <c r="AB140" s="196"/>
      <c r="AC140" s="196"/>
      <c r="AD140" s="196"/>
    </row>
    <row xmlns:x14ac="http://schemas.microsoft.com/office/spreadsheetml/2009/9/ac" r="141" s="193" customFormat="true" ht="12" x14ac:dyDescent="0.2">
      <c r="A141" s="196" t="s">
        <v>159</v>
      </c>
      <c r="B141" s="10">
        <v>2003</v>
      </c>
      <c r="C141" s="196" t="s">
        <v>17</v>
      </c>
      <c r="D141" s="10">
        <v>1695535</v>
      </c>
      <c r="E141" s="10"/>
      <c r="F141" s="10">
        <v>91.037757882444453</v>
      </c>
      <c r="G141" s="10"/>
      <c r="H141" s="10"/>
      <c r="I141" s="10">
        <v>8.9622421175555473</v>
      </c>
      <c r="J141" s="10">
        <v>91.037757882444453</v>
      </c>
      <c r="K141" s="10"/>
      <c r="L141" s="10"/>
      <c r="M141" s="10"/>
      <c r="N141" s="10"/>
      <c r="O141" s="10"/>
      <c r="P141" s="10">
        <v>100</v>
      </c>
      <c r="Q141" s="10"/>
      <c r="R141" s="10"/>
      <c r="S141" s="10"/>
      <c r="T141" s="10"/>
      <c r="U141" s="10"/>
      <c r="V141" s="10">
        <v>100</v>
      </c>
      <c r="W141" s="196"/>
      <c r="X141" s="196"/>
      <c r="Y141" s="196"/>
      <c r="Z141" s="196"/>
      <c r="AA141" s="196"/>
      <c r="AB141" s="196"/>
      <c r="AC141" s="196"/>
      <c r="AD141" s="196"/>
    </row>
    <row xmlns:x14ac="http://schemas.microsoft.com/office/spreadsheetml/2009/9/ac" r="142" s="193" customFormat="true" ht="12" x14ac:dyDescent="0.2">
      <c r="A142" s="196" t="s">
        <v>159</v>
      </c>
      <c r="B142" s="10">
        <v>2004</v>
      </c>
      <c r="C142" s="196" t="s">
        <v>17</v>
      </c>
      <c r="D142" s="10">
        <v>1662437</v>
      </c>
      <c r="E142" s="10"/>
      <c r="F142" s="10">
        <v>91.037757882444453</v>
      </c>
      <c r="G142" s="10"/>
      <c r="H142" s="10"/>
      <c r="I142" s="10">
        <v>8.9622421175555473</v>
      </c>
      <c r="J142" s="10">
        <v>91.037757882444453</v>
      </c>
      <c r="K142" s="10"/>
      <c r="L142" s="10"/>
      <c r="M142" s="10"/>
      <c r="N142" s="10"/>
      <c r="O142" s="10"/>
      <c r="P142" s="10">
        <v>100</v>
      </c>
      <c r="Q142" s="10"/>
      <c r="R142" s="10"/>
      <c r="S142" s="10"/>
      <c r="T142" s="10"/>
      <c r="U142" s="10"/>
      <c r="V142" s="10">
        <v>100</v>
      </c>
      <c r="W142" s="196"/>
      <c r="X142" s="196"/>
      <c r="Y142" s="196"/>
      <c r="Z142" s="196"/>
      <c r="AA142" s="196"/>
      <c r="AB142" s="196"/>
      <c r="AC142" s="196"/>
      <c r="AD142" s="196"/>
    </row>
    <row xmlns:x14ac="http://schemas.microsoft.com/office/spreadsheetml/2009/9/ac" r="143" s="193" customFormat="true" ht="12" x14ac:dyDescent="0.2">
      <c r="A143" s="196" t="s">
        <v>159</v>
      </c>
      <c r="B143" s="10">
        <v>2005</v>
      </c>
      <c r="C143" s="196" t="s">
        <v>17</v>
      </c>
      <c r="D143" s="10">
        <v>1633548</v>
      </c>
      <c r="E143" s="10"/>
      <c r="F143" s="10">
        <v>91.518878941222169</v>
      </c>
      <c r="G143" s="10"/>
      <c r="H143" s="10"/>
      <c r="I143" s="10">
        <v>8.4811210587778305</v>
      </c>
      <c r="J143" s="10">
        <v>91.518878941222169</v>
      </c>
      <c r="K143" s="10"/>
      <c r="L143" s="10"/>
      <c r="M143" s="10"/>
      <c r="N143" s="10"/>
      <c r="O143" s="10"/>
      <c r="P143" s="10">
        <v>100</v>
      </c>
      <c r="Q143" s="10"/>
      <c r="R143" s="10"/>
      <c r="S143" s="10"/>
      <c r="T143" s="10"/>
      <c r="U143" s="10"/>
      <c r="V143" s="10">
        <v>100</v>
      </c>
      <c r="W143" s="196"/>
      <c r="X143" s="196"/>
      <c r="Y143" s="196"/>
      <c r="Z143" s="196"/>
      <c r="AA143" s="196"/>
      <c r="AB143" s="196"/>
      <c r="AC143" s="196"/>
      <c r="AD143" s="196"/>
    </row>
    <row xmlns:x14ac="http://schemas.microsoft.com/office/spreadsheetml/2009/9/ac" r="144" s="193" customFormat="true" ht="12" x14ac:dyDescent="0.2">
      <c r="A144" s="196" t="s">
        <v>159</v>
      </c>
      <c r="B144" s="10">
        <v>2006</v>
      </c>
      <c r="C144" s="196" t="s">
        <v>17</v>
      </c>
      <c r="D144" s="10">
        <v>1603855</v>
      </c>
      <c r="E144" s="10"/>
      <c r="F144" s="10">
        <v>91.999999999999886</v>
      </c>
      <c r="G144" s="10"/>
      <c r="H144" s="10"/>
      <c r="I144" s="10">
        <v>8.0000000000001137</v>
      </c>
      <c r="J144" s="10">
        <v>91.999999999999886</v>
      </c>
      <c r="K144" s="10"/>
      <c r="L144" s="10"/>
      <c r="M144" s="10"/>
      <c r="N144" s="10"/>
      <c r="O144" s="10"/>
      <c r="P144" s="10">
        <v>100</v>
      </c>
      <c r="Q144" s="10"/>
      <c r="R144" s="10"/>
      <c r="S144" s="10"/>
      <c r="T144" s="10"/>
      <c r="U144" s="10"/>
      <c r="V144" s="10">
        <v>100</v>
      </c>
      <c r="W144" s="196"/>
      <c r="X144" s="196"/>
      <c r="Y144" s="196"/>
      <c r="Z144" s="196"/>
      <c r="AA144" s="196"/>
      <c r="AB144" s="196"/>
      <c r="AC144" s="196"/>
      <c r="AD144" s="196"/>
    </row>
    <row xmlns:x14ac="http://schemas.microsoft.com/office/spreadsheetml/2009/9/ac" r="145" s="193" customFormat="true" ht="12" x14ac:dyDescent="0.2">
      <c r="A145" s="196" t="s">
        <v>159</v>
      </c>
      <c r="B145" s="10">
        <v>2007</v>
      </c>
      <c r="C145" s="196" t="s">
        <v>17</v>
      </c>
      <c r="D145" s="10">
        <v>1576286</v>
      </c>
      <c r="E145" s="10"/>
      <c r="F145" s="10">
        <v>92.481121058777603</v>
      </c>
      <c r="G145" s="10"/>
      <c r="H145" s="10"/>
      <c r="I145" s="10">
        <v>7.5188789412223969</v>
      </c>
      <c r="J145" s="10">
        <v>92.481121058777603</v>
      </c>
      <c r="K145" s="10"/>
      <c r="L145" s="10"/>
      <c r="M145" s="10"/>
      <c r="N145" s="10"/>
      <c r="O145" s="10"/>
      <c r="P145" s="10">
        <v>100</v>
      </c>
      <c r="Q145" s="10"/>
      <c r="R145" s="10"/>
      <c r="S145" s="10"/>
      <c r="T145" s="10"/>
      <c r="U145" s="10"/>
      <c r="V145" s="10">
        <v>100</v>
      </c>
      <c r="W145" s="196"/>
      <c r="X145" s="196"/>
      <c r="Y145" s="196"/>
      <c r="Z145" s="196"/>
      <c r="AA145" s="196"/>
      <c r="AB145" s="196"/>
      <c r="AC145" s="196"/>
      <c r="AD145" s="196"/>
    </row>
    <row xmlns:x14ac="http://schemas.microsoft.com/office/spreadsheetml/2009/9/ac" r="146" s="193" customFormat="true" ht="12" x14ac:dyDescent="0.2">
      <c r="A146" s="196" t="s">
        <v>159</v>
      </c>
      <c r="B146" s="10">
        <v>2008</v>
      </c>
      <c r="C146" s="196" t="s">
        <v>17</v>
      </c>
      <c r="D146" s="10">
        <v>1550248</v>
      </c>
      <c r="E146" s="10"/>
      <c r="F146" s="10">
        <v>92.962242117555434</v>
      </c>
      <c r="G146" s="10"/>
      <c r="H146" s="10"/>
      <c r="I146" s="10">
        <v>7.0377578824445663</v>
      </c>
      <c r="J146" s="10">
        <v>92.962242117555434</v>
      </c>
      <c r="K146" s="10"/>
      <c r="L146" s="10"/>
      <c r="M146" s="10"/>
      <c r="N146" s="10"/>
      <c r="O146" s="10"/>
      <c r="P146" s="10">
        <v>100</v>
      </c>
      <c r="Q146" s="10"/>
      <c r="R146" s="10"/>
      <c r="S146" s="10"/>
      <c r="T146" s="10"/>
      <c r="U146" s="10"/>
      <c r="V146" s="10">
        <v>100</v>
      </c>
      <c r="W146" s="196"/>
      <c r="X146" s="196"/>
      <c r="Y146" s="196"/>
      <c r="Z146" s="196"/>
      <c r="AA146" s="196"/>
      <c r="AB146" s="196"/>
      <c r="AC146" s="196"/>
      <c r="AD146" s="196"/>
    </row>
    <row xmlns:x14ac="http://schemas.microsoft.com/office/spreadsheetml/2009/9/ac" r="147" s="193" customFormat="true" ht="12" x14ac:dyDescent="0.2">
      <c r="A147" s="196" t="s">
        <v>159</v>
      </c>
      <c r="B147" s="10">
        <v>2009</v>
      </c>
      <c r="C147" s="196" t="s">
        <v>17</v>
      </c>
      <c r="D147" s="10">
        <v>1523849</v>
      </c>
      <c r="E147" s="10"/>
      <c r="F147" s="10">
        <v>93.44336317633315</v>
      </c>
      <c r="G147" s="10"/>
      <c r="H147" s="10"/>
      <c r="I147" s="10">
        <v>6.5566368236668504</v>
      </c>
      <c r="J147" s="10">
        <v>93.44336317633315</v>
      </c>
      <c r="K147" s="10"/>
      <c r="L147" s="10">
        <v>96.321525885558586</v>
      </c>
      <c r="M147" s="10">
        <v>95.640326975476839</v>
      </c>
      <c r="N147" s="10">
        <v>0.68119891008174704</v>
      </c>
      <c r="O147" s="10">
        <v>3.6784741144414141</v>
      </c>
      <c r="P147" s="10">
        <v>0</v>
      </c>
      <c r="Q147" s="10"/>
      <c r="R147" s="10"/>
      <c r="S147" s="10"/>
      <c r="T147" s="10"/>
      <c r="U147" s="10"/>
      <c r="V147" s="10">
        <v>100</v>
      </c>
      <c r="W147" s="196"/>
      <c r="X147" s="196"/>
      <c r="Y147" s="196"/>
      <c r="Z147" s="196"/>
      <c r="AA147" s="196"/>
      <c r="AB147" s="196"/>
      <c r="AC147" s="196"/>
      <c r="AD147" s="196"/>
    </row>
    <row xmlns:x14ac="http://schemas.microsoft.com/office/spreadsheetml/2009/9/ac" r="148" s="193" customFormat="true" ht="12" x14ac:dyDescent="0.2">
      <c r="A148" s="196" t="s">
        <v>159</v>
      </c>
      <c r="B148" s="10">
        <v>2010</v>
      </c>
      <c r="C148" s="196" t="s">
        <v>17</v>
      </c>
      <c r="D148" s="10">
        <v>1498307</v>
      </c>
      <c r="E148" s="10"/>
      <c r="F148" s="10">
        <v>93.924484235110867</v>
      </c>
      <c r="G148" s="10"/>
      <c r="H148" s="10"/>
      <c r="I148" s="10">
        <v>6.0755157648891327</v>
      </c>
      <c r="J148" s="10">
        <v>93.924484235110867</v>
      </c>
      <c r="K148" s="10"/>
      <c r="L148" s="10">
        <v>96.321525885558586</v>
      </c>
      <c r="M148" s="10">
        <v>95.640326975476839</v>
      </c>
      <c r="N148" s="10">
        <v>0.68119891008174704</v>
      </c>
      <c r="O148" s="10">
        <v>3.6784741144414141</v>
      </c>
      <c r="P148" s="10">
        <v>0</v>
      </c>
      <c r="Q148" s="10"/>
      <c r="R148" s="10"/>
      <c r="S148" s="10"/>
      <c r="T148" s="10"/>
      <c r="U148" s="10"/>
      <c r="V148" s="10">
        <v>100</v>
      </c>
      <c r="W148" s="196"/>
      <c r="X148" s="196"/>
      <c r="Y148" s="196"/>
      <c r="Z148" s="196"/>
      <c r="AA148" s="196"/>
      <c r="AB148" s="196"/>
      <c r="AC148" s="196"/>
      <c r="AD148" s="196"/>
    </row>
    <row xmlns:x14ac="http://schemas.microsoft.com/office/spreadsheetml/2009/9/ac" r="149" s="193" customFormat="true" ht="12" x14ac:dyDescent="0.2">
      <c r="A149" s="196" t="s">
        <v>159</v>
      </c>
      <c r="B149" s="10">
        <v>2011</v>
      </c>
      <c r="C149" s="196" t="s">
        <v>17</v>
      </c>
      <c r="D149" s="10">
        <v>1473682</v>
      </c>
      <c r="E149" s="10"/>
      <c r="F149" s="10">
        <v>94.405605293888584</v>
      </c>
      <c r="G149" s="10"/>
      <c r="H149" s="10"/>
      <c r="I149" s="10">
        <v>5.5943947061114159</v>
      </c>
      <c r="J149" s="10">
        <v>94.405605293888584</v>
      </c>
      <c r="K149" s="10"/>
      <c r="L149" s="10">
        <v>96.321525885558586</v>
      </c>
      <c r="M149" s="10">
        <v>95.640326975476839</v>
      </c>
      <c r="N149" s="10">
        <v>0.68119891008174704</v>
      </c>
      <c r="O149" s="10">
        <v>3.6784741144414141</v>
      </c>
      <c r="P149" s="10">
        <v>0</v>
      </c>
      <c r="Q149" s="10"/>
      <c r="R149" s="10"/>
      <c r="S149" s="10"/>
      <c r="T149" s="10"/>
      <c r="U149" s="10"/>
      <c r="V149" s="10">
        <v>100</v>
      </c>
      <c r="W149" s="196"/>
      <c r="X149" s="196"/>
      <c r="Y149" s="196"/>
      <c r="Z149" s="196"/>
      <c r="AA149" s="196"/>
      <c r="AB149" s="196"/>
      <c r="AC149" s="196"/>
      <c r="AD149" s="196"/>
    </row>
    <row xmlns:x14ac="http://schemas.microsoft.com/office/spreadsheetml/2009/9/ac" r="150" s="193" customFormat="true" ht="12" x14ac:dyDescent="0.2">
      <c r="A150" s="196" t="s">
        <v>159</v>
      </c>
      <c r="B150" s="10">
        <v>2012</v>
      </c>
      <c r="C150" s="196" t="s">
        <v>17</v>
      </c>
      <c r="D150" s="10">
        <v>1454872</v>
      </c>
      <c r="E150" s="10"/>
      <c r="F150" s="10">
        <v>94.886726352666301</v>
      </c>
      <c r="G150" s="10"/>
      <c r="H150" s="10"/>
      <c r="I150" s="10">
        <v>5.113273647333699</v>
      </c>
      <c r="J150" s="10">
        <v>94.886726352666301</v>
      </c>
      <c r="K150" s="10"/>
      <c r="L150" s="10">
        <v>96.321525885558586</v>
      </c>
      <c r="M150" s="10">
        <v>95.640326975476839</v>
      </c>
      <c r="N150" s="10">
        <v>0.68119891008174704</v>
      </c>
      <c r="O150" s="10">
        <v>3.6784741144414141</v>
      </c>
      <c r="P150" s="10">
        <v>0</v>
      </c>
      <c r="Q150" s="10"/>
      <c r="R150" s="10"/>
      <c r="S150" s="10"/>
      <c r="T150" s="10"/>
      <c r="U150" s="10"/>
      <c r="V150" s="10">
        <v>100</v>
      </c>
      <c r="W150" s="196"/>
      <c r="X150" s="196"/>
      <c r="Y150" s="196"/>
      <c r="Z150" s="196"/>
      <c r="AA150" s="196"/>
      <c r="AB150" s="196"/>
      <c r="AC150" s="196"/>
      <c r="AD150" s="196"/>
    </row>
    <row xmlns:x14ac="http://schemas.microsoft.com/office/spreadsheetml/2009/9/ac" r="151" s="193" customFormat="true" ht="12" x14ac:dyDescent="0.2">
      <c r="A151" s="196" t="s">
        <v>159</v>
      </c>
      <c r="B151" s="10">
        <v>2013</v>
      </c>
      <c r="C151" s="196" t="s">
        <v>17</v>
      </c>
      <c r="D151" s="10">
        <v>1442278</v>
      </c>
      <c r="E151" s="10"/>
      <c r="F151" s="10">
        <v>95.367847411444018</v>
      </c>
      <c r="G151" s="10"/>
      <c r="H151" s="10"/>
      <c r="I151" s="10">
        <v>4.6321525885559822</v>
      </c>
      <c r="J151" s="10">
        <v>95.367847411444018</v>
      </c>
      <c r="K151" s="10"/>
      <c r="L151" s="10">
        <v>96.321525885558586</v>
      </c>
      <c r="M151" s="10">
        <v>95.640326975476839</v>
      </c>
      <c r="N151" s="10">
        <v>0.68119891008174704</v>
      </c>
      <c r="O151" s="10">
        <v>3.6784741144414141</v>
      </c>
      <c r="P151" s="10">
        <v>0</v>
      </c>
      <c r="Q151" s="10"/>
      <c r="R151" s="10"/>
      <c r="S151" s="10"/>
      <c r="T151" s="10"/>
      <c r="U151" s="10"/>
      <c r="V151" s="10">
        <v>100</v>
      </c>
      <c r="W151" s="196"/>
      <c r="X151" s="196"/>
      <c r="Y151" s="196"/>
      <c r="Z151" s="196"/>
      <c r="AA151" s="196"/>
      <c r="AB151" s="196"/>
      <c r="AC151" s="196"/>
      <c r="AD151" s="196"/>
    </row>
    <row xmlns:x14ac="http://schemas.microsoft.com/office/spreadsheetml/2009/9/ac" r="152" s="193" customFormat="true" ht="12" x14ac:dyDescent="0.2">
      <c r="A152" s="196" t="s">
        <v>159</v>
      </c>
      <c r="B152" s="10">
        <v>2014</v>
      </c>
      <c r="C152" s="196" t="s">
        <v>17</v>
      </c>
      <c r="D152" s="10">
        <v>1441270</v>
      </c>
      <c r="E152" s="10"/>
      <c r="F152" s="10">
        <v>95.848968470221848</v>
      </c>
      <c r="G152" s="10"/>
      <c r="H152" s="10"/>
      <c r="I152" s="10">
        <v>4.1510315297781517</v>
      </c>
      <c r="J152" s="10">
        <v>95.848968470221848</v>
      </c>
      <c r="K152" s="10"/>
      <c r="L152" s="10">
        <v>96.321525885558586</v>
      </c>
      <c r="M152" s="10">
        <v>95.640326975476839</v>
      </c>
      <c r="N152" s="10">
        <v>0.68119891008174704</v>
      </c>
      <c r="O152" s="10">
        <v>3.6784741144414141</v>
      </c>
      <c r="P152" s="10">
        <v>0</v>
      </c>
      <c r="Q152" s="10"/>
      <c r="R152" s="10"/>
      <c r="S152" s="10"/>
      <c r="T152" s="10"/>
      <c r="U152" s="10"/>
      <c r="V152" s="10">
        <v>100</v>
      </c>
      <c r="W152" s="196"/>
      <c r="X152" s="196"/>
      <c r="Y152" s="196"/>
      <c r="Z152" s="196"/>
      <c r="AA152" s="196"/>
      <c r="AB152" s="196"/>
      <c r="AC152" s="196"/>
      <c r="AD152" s="196"/>
    </row>
    <row xmlns:x14ac="http://schemas.microsoft.com/office/spreadsheetml/2009/9/ac" r="153" s="193" customFormat="true" ht="12" x14ac:dyDescent="0.2">
      <c r="A153" s="196" t="s">
        <v>159</v>
      </c>
      <c r="B153" s="10">
        <v>2015</v>
      </c>
      <c r="C153" s="196" t="s">
        <v>17</v>
      </c>
      <c r="D153" s="10">
        <v>1452661</v>
      </c>
      <c r="E153" s="10"/>
      <c r="F153" s="10">
        <v>96.330089528999565</v>
      </c>
      <c r="G153" s="10"/>
      <c r="H153" s="10"/>
      <c r="I153" s="10">
        <v>3.6699104710004349</v>
      </c>
      <c r="J153" s="10">
        <v>96.330089528999565</v>
      </c>
      <c r="K153" s="10"/>
      <c r="L153" s="10">
        <v>96.321525885558586</v>
      </c>
      <c r="M153" s="10">
        <v>95.640326975476839</v>
      </c>
      <c r="N153" s="10">
        <v>0.68119891008174704</v>
      </c>
      <c r="O153" s="10">
        <v>3.6784741144414141</v>
      </c>
      <c r="P153" s="10">
        <v>0</v>
      </c>
      <c r="Q153" s="10"/>
      <c r="R153" s="10"/>
      <c r="S153" s="10"/>
      <c r="T153" s="10"/>
      <c r="U153" s="10"/>
      <c r="V153" s="10">
        <v>100</v>
      </c>
      <c r="W153" s="196"/>
      <c r="X153" s="196"/>
      <c r="Y153" s="196"/>
      <c r="Z153" s="196"/>
      <c r="AA153" s="196"/>
      <c r="AB153" s="196"/>
      <c r="AC153" s="196"/>
      <c r="AD153" s="196"/>
    </row>
    <row xmlns:x14ac="http://schemas.microsoft.com/office/spreadsheetml/2009/9/ac" r="154" s="193" customFormat="true" ht="12" x14ac:dyDescent="0.2">
      <c r="A154" s="196" t="s">
        <v>159</v>
      </c>
      <c r="B154" s="10">
        <v>2016</v>
      </c>
      <c r="C154" s="196" t="s">
        <v>17</v>
      </c>
      <c r="D154" s="10">
        <v>1470423</v>
      </c>
      <c r="E154" s="10"/>
      <c r="F154" s="10">
        <v>96.330089528999565</v>
      </c>
      <c r="G154" s="10"/>
      <c r="H154" s="10"/>
      <c r="I154" s="10">
        <v>3.6699104710004349</v>
      </c>
      <c r="J154" s="10">
        <v>96.330089528999565</v>
      </c>
      <c r="K154" s="10"/>
      <c r="L154" s="10">
        <v>96.321525885558586</v>
      </c>
      <c r="M154" s="10">
        <v>95.640326975476839</v>
      </c>
      <c r="N154" s="10">
        <v>0.68119891008174704</v>
      </c>
      <c r="O154" s="10">
        <v>3.6784741144414141</v>
      </c>
      <c r="P154" s="10">
        <v>0</v>
      </c>
      <c r="Q154" s="10"/>
      <c r="R154" s="10"/>
      <c r="S154" s="10"/>
      <c r="T154" s="10"/>
      <c r="U154" s="10"/>
      <c r="V154" s="10">
        <v>100</v>
      </c>
      <c r="W154" s="196"/>
      <c r="X154" s="196"/>
      <c r="Y154" s="196"/>
      <c r="Z154" s="196"/>
      <c r="AA154" s="196"/>
      <c r="AB154" s="196"/>
      <c r="AC154" s="196"/>
      <c r="AD154" s="196"/>
    </row>
    <row xmlns:x14ac="http://schemas.microsoft.com/office/spreadsheetml/2009/9/ac" r="155" s="193" customFormat="true" ht="12" x14ac:dyDescent="0.2">
      <c r="A155" s="196" t="s">
        <v>159</v>
      </c>
      <c r="B155" s="10">
        <v>2017</v>
      </c>
      <c r="C155" s="196" t="s">
        <v>17</v>
      </c>
      <c r="D155" s="10">
        <v>1493902</v>
      </c>
      <c r="E155" s="10"/>
      <c r="F155" s="10">
        <v>96.330089528999565</v>
      </c>
      <c r="G155" s="10"/>
      <c r="H155" s="10"/>
      <c r="I155" s="10">
        <v>3.6699104710004349</v>
      </c>
      <c r="J155" s="10">
        <v>96.330089528999565</v>
      </c>
      <c r="K155" s="10"/>
      <c r="L155" s="10">
        <v>96.321525885558586</v>
      </c>
      <c r="M155" s="10">
        <v>95.640326975476839</v>
      </c>
      <c r="N155" s="10">
        <v>0.68119891008174704</v>
      </c>
      <c r="O155" s="10">
        <v>3.6784741144414141</v>
      </c>
      <c r="P155" s="10">
        <v>0</v>
      </c>
      <c r="Q155" s="10"/>
      <c r="R155" s="10"/>
      <c r="S155" s="10"/>
      <c r="T155" s="10"/>
      <c r="U155" s="10"/>
      <c r="V155" s="10">
        <v>100</v>
      </c>
      <c r="W155" s="196"/>
      <c r="X155" s="196"/>
      <c r="Y155" s="196"/>
      <c r="Z155" s="196"/>
      <c r="AA155" s="196"/>
      <c r="AB155" s="196"/>
      <c r="AC155" s="196"/>
      <c r="AD155" s="196"/>
    </row>
    <row xmlns:x14ac="http://schemas.microsoft.com/office/spreadsheetml/2009/9/ac" r="156" s="193" customFormat="true" ht="12" x14ac:dyDescent="0.2">
      <c r="A156" s="196" t="s">
        <v>159</v>
      </c>
      <c r="B156" s="10">
        <v>2018</v>
      </c>
      <c r="C156" s="196" t="s">
        <v>17</v>
      </c>
      <c r="D156" s="10">
        <v>1516757</v>
      </c>
      <c r="E156" s="10"/>
      <c r="F156" s="10">
        <v>96.330089528999565</v>
      </c>
      <c r="G156" s="10"/>
      <c r="H156" s="10"/>
      <c r="I156" s="10">
        <v>3.6699104710004349</v>
      </c>
      <c r="J156" s="10">
        <v>96.330089528999565</v>
      </c>
      <c r="K156" s="10"/>
      <c r="L156" s="10"/>
      <c r="M156" s="10"/>
      <c r="N156" s="10"/>
      <c r="O156" s="10"/>
      <c r="P156" s="10">
        <v>100</v>
      </c>
      <c r="Q156" s="10"/>
      <c r="R156" s="10"/>
      <c r="S156" s="10"/>
      <c r="T156" s="10"/>
      <c r="U156" s="10"/>
      <c r="V156" s="10">
        <v>100</v>
      </c>
      <c r="W156" s="196"/>
      <c r="X156" s="196"/>
      <c r="Y156" s="196"/>
      <c r="Z156" s="196"/>
      <c r="AA156" s="196"/>
      <c r="AB156" s="196"/>
      <c r="AC156" s="196"/>
      <c r="AD156" s="196"/>
    </row>
    <row xmlns:x14ac="http://schemas.microsoft.com/office/spreadsheetml/2009/9/ac" r="157" s="193" customFormat="true" ht="12" x14ac:dyDescent="0.2">
      <c r="A157" s="196" t="s">
        <v>159</v>
      </c>
      <c r="B157" s="10">
        <v>2019</v>
      </c>
      <c r="C157" s="196" t="s">
        <v>17</v>
      </c>
      <c r="D157" s="10">
        <v>1534603</v>
      </c>
      <c r="E157" s="10"/>
      <c r="F157" s="10">
        <v>96.330089528999565</v>
      </c>
      <c r="G157" s="10"/>
      <c r="H157" s="10"/>
      <c r="I157" s="10">
        <v>3.6699104710004349</v>
      </c>
      <c r="J157" s="10">
        <v>96.330089528999565</v>
      </c>
      <c r="K157" s="10"/>
      <c r="L157" s="10"/>
      <c r="M157" s="10"/>
      <c r="N157" s="10"/>
      <c r="O157" s="10"/>
      <c r="P157" s="10">
        <v>100</v>
      </c>
      <c r="Q157" s="10"/>
      <c r="R157" s="10"/>
      <c r="S157" s="10"/>
      <c r="T157" s="10"/>
      <c r="U157" s="10"/>
      <c r="V157" s="10">
        <v>100</v>
      </c>
      <c r="W157" s="196"/>
      <c r="X157" s="196"/>
      <c r="Y157" s="196"/>
      <c r="Z157" s="196"/>
      <c r="AA157" s="196"/>
      <c r="AB157" s="196"/>
      <c r="AC157" s="196"/>
      <c r="AD157" s="196"/>
    </row>
    <row xmlns:x14ac="http://schemas.microsoft.com/office/spreadsheetml/2009/9/ac" r="158" s="193" customFormat="true" ht="12" x14ac:dyDescent="0.2">
      <c r="A158" s="196" t="s">
        <v>159</v>
      </c>
      <c r="B158" s="10">
        <v>2020</v>
      </c>
      <c r="C158" s="196" t="s">
        <v>17</v>
      </c>
      <c r="D158" s="10">
        <v>1546671</v>
      </c>
      <c r="E158" s="10"/>
      <c r="F158" s="10"/>
      <c r="G158" s="10"/>
      <c r="H158" s="10"/>
      <c r="I158" s="10"/>
      <c r="J158" s="10">
        <v>100</v>
      </c>
      <c r="K158" s="10"/>
      <c r="L158" s="10"/>
      <c r="M158" s="10"/>
      <c r="N158" s="10"/>
      <c r="O158" s="10"/>
      <c r="P158" s="10">
        <v>100</v>
      </c>
      <c r="Q158" s="10"/>
      <c r="R158" s="10"/>
      <c r="S158" s="10"/>
      <c r="T158" s="10"/>
      <c r="U158" s="10"/>
      <c r="V158" s="10">
        <v>100</v>
      </c>
      <c r="W158" s="196"/>
      <c r="X158" s="196"/>
      <c r="Y158" s="196"/>
      <c r="Z158" s="196"/>
      <c r="AA158" s="196"/>
      <c r="AB158" s="196"/>
      <c r="AC158" s="196"/>
      <c r="AD158" s="196"/>
    </row>
    <row xmlns:x14ac="http://schemas.microsoft.com/office/spreadsheetml/2009/9/ac" r="159" s="193" customFormat="true" ht="12" x14ac:dyDescent="0.2">
      <c r="A159" s="196" t="s">
        <v>159</v>
      </c>
      <c r="B159" s="10">
        <v>2021</v>
      </c>
      <c r="C159" s="196" t="s">
        <v>17</v>
      </c>
      <c r="D159" s="10">
        <v>1549683</v>
      </c>
      <c r="E159" s="10"/>
      <c r="F159" s="10"/>
      <c r="G159" s="10"/>
      <c r="H159" s="10"/>
      <c r="I159" s="10"/>
      <c r="J159" s="10">
        <v>100</v>
      </c>
      <c r="K159" s="10"/>
      <c r="L159" s="10"/>
      <c r="M159" s="10"/>
      <c r="N159" s="10"/>
      <c r="O159" s="10"/>
      <c r="P159" s="10">
        <v>100</v>
      </c>
      <c r="Q159" s="10"/>
      <c r="R159" s="10"/>
      <c r="S159" s="10"/>
      <c r="T159" s="10"/>
      <c r="U159" s="10"/>
      <c r="V159" s="10">
        <v>100</v>
      </c>
      <c r="W159" s="196"/>
      <c r="X159" s="196"/>
      <c r="Y159" s="196"/>
      <c r="Z159" s="196"/>
      <c r="AA159" s="196"/>
      <c r="AB159" s="196"/>
      <c r="AC159" s="196"/>
      <c r="AD159" s="196"/>
    </row>
    <row xmlns:x14ac="http://schemas.microsoft.com/office/spreadsheetml/2009/9/ac" r="160" s="193" customFormat="true" ht="12" x14ac:dyDescent="0.2">
      <c r="A160" s="196" t="s">
        <v>159</v>
      </c>
      <c r="B160" s="10">
        <v>2022</v>
      </c>
      <c r="C160" s="196" t="s">
        <v>17</v>
      </c>
      <c r="D160" s="10">
        <v>1542139</v>
      </c>
      <c r="E160" s="10"/>
      <c r="F160" s="10"/>
      <c r="G160" s="10"/>
      <c r="H160" s="10"/>
      <c r="I160" s="10"/>
      <c r="J160" s="10">
        <v>100</v>
      </c>
      <c r="K160" s="10"/>
      <c r="L160" s="10"/>
      <c r="M160" s="10"/>
      <c r="N160" s="10"/>
      <c r="O160" s="10"/>
      <c r="P160" s="10">
        <v>100</v>
      </c>
      <c r="Q160" s="10"/>
      <c r="R160" s="10"/>
      <c r="S160" s="10"/>
      <c r="T160" s="10"/>
      <c r="U160" s="10"/>
      <c r="V160" s="10">
        <v>100</v>
      </c>
      <c r="W160" s="196"/>
      <c r="X160" s="196"/>
      <c r="Y160" s="196"/>
      <c r="Z160" s="196"/>
      <c r="AA160" s="196"/>
      <c r="AB160" s="196"/>
      <c r="AC160" s="196"/>
      <c r="AD160" s="196"/>
    </row>
    <row xmlns:x14ac="http://schemas.microsoft.com/office/spreadsheetml/2009/9/ac" r="161" s="193" customFormat="true" ht="12" x14ac:dyDescent="0.2">
      <c r="A161" s="196" t="s">
        <v>159</v>
      </c>
      <c r="B161" s="10">
        <v>2023</v>
      </c>
      <c r="C161" s="196" t="s">
        <v>17</v>
      </c>
      <c r="D161" s="10">
        <v>1468645</v>
      </c>
      <c r="E161" s="10"/>
      <c r="F161" s="10"/>
      <c r="G161" s="10"/>
      <c r="H161" s="10"/>
      <c r="I161" s="10"/>
      <c r="J161" s="10">
        <v>100</v>
      </c>
      <c r="K161" s="10"/>
      <c r="L161" s="10"/>
      <c r="M161" s="10"/>
      <c r="N161" s="10"/>
      <c r="O161" s="10"/>
      <c r="P161" s="10">
        <v>100</v>
      </c>
      <c r="Q161" s="10"/>
      <c r="R161" s="10"/>
      <c r="S161" s="10"/>
      <c r="T161" s="10"/>
      <c r="U161" s="10"/>
      <c r="V161" s="10">
        <v>100</v>
      </c>
      <c r="W161" s="196"/>
      <c r="X161" s="196"/>
      <c r="Y161" s="196"/>
      <c r="Z161" s="196"/>
      <c r="AA161" s="196"/>
      <c r="AB161" s="196"/>
      <c r="AC161" s="196"/>
      <c r="AD161" s="196"/>
    </row>
    <row xmlns:x14ac="http://schemas.microsoft.com/office/spreadsheetml/2009/9/ac" r="162" s="193" customFormat="true" ht="12" x14ac:dyDescent="0.2">
      <c r="A162" s="196" t="s">
        <v>159</v>
      </c>
      <c r="B162" s="10">
        <v>2024</v>
      </c>
      <c r="C162" s="196" t="s">
        <v>17</v>
      </c>
      <c r="D162" s="10"/>
      <c r="E162" s="10"/>
      <c r="F162" s="10"/>
      <c r="G162" s="10"/>
      <c r="H162" s="10"/>
      <c r="I162" s="10"/>
      <c r="J162" s="10"/>
      <c r="K162" s="10"/>
      <c r="L162" s="10"/>
      <c r="M162" s="10"/>
      <c r="N162" s="10"/>
      <c r="O162" s="10"/>
      <c r="P162" s="10"/>
      <c r="Q162" s="10"/>
      <c r="R162" s="10"/>
      <c r="S162" s="10"/>
      <c r="T162" s="10"/>
      <c r="U162" s="10"/>
      <c r="V162" s="10"/>
      <c r="W162" s="196"/>
      <c r="X162" s="196"/>
      <c r="Y162" s="196"/>
      <c r="Z162" s="196"/>
      <c r="AA162" s="196"/>
      <c r="AB162" s="196"/>
      <c r="AC162" s="196"/>
      <c r="AD162" s="196"/>
    </row>
    <row xmlns:x14ac="http://schemas.microsoft.com/office/spreadsheetml/2009/9/ac" r="163" s="193" customFormat="true" ht="12" x14ac:dyDescent="0.2">
      <c r="A163" s="196" t="s">
        <v>159</v>
      </c>
      <c r="B163" s="10">
        <v>2025</v>
      </c>
      <c r="C163" s="196" t="s">
        <v>17</v>
      </c>
      <c r="D163" s="10"/>
      <c r="E163" s="10"/>
      <c r="F163" s="10"/>
      <c r="G163" s="10"/>
      <c r="H163" s="10"/>
      <c r="I163" s="10"/>
      <c r="J163" s="10"/>
      <c r="K163" s="10"/>
      <c r="L163" s="10"/>
      <c r="M163" s="10"/>
      <c r="N163" s="10"/>
      <c r="O163" s="10"/>
      <c r="P163" s="10"/>
      <c r="Q163" s="10"/>
      <c r="R163" s="10"/>
      <c r="S163" s="10"/>
      <c r="T163" s="10"/>
      <c r="U163" s="10"/>
      <c r="V163" s="10"/>
      <c r="W163" s="196"/>
      <c r="X163" s="196"/>
      <c r="Y163" s="196"/>
      <c r="Z163" s="196"/>
      <c r="AA163" s="196"/>
      <c r="AB163" s="196"/>
      <c r="AC163" s="196"/>
      <c r="AD163" s="196"/>
    </row>
    <row xmlns:x14ac="http://schemas.microsoft.com/office/spreadsheetml/2009/9/ac" r="164" s="193" customFormat="true" ht="12" x14ac:dyDescent="0.2">
      <c r="A164" s="196" t="s">
        <v>159</v>
      </c>
      <c r="B164" s="10">
        <v>2026</v>
      </c>
      <c r="C164" s="196" t="s">
        <v>17</v>
      </c>
      <c r="D164" s="10"/>
      <c r="E164" s="10"/>
      <c r="F164" s="10"/>
      <c r="G164" s="10"/>
      <c r="H164" s="10"/>
      <c r="I164" s="10"/>
      <c r="J164" s="10"/>
      <c r="K164" s="10"/>
      <c r="L164" s="10"/>
      <c r="M164" s="10"/>
      <c r="N164" s="10"/>
      <c r="O164" s="10"/>
      <c r="P164" s="10"/>
      <c r="Q164" s="10"/>
      <c r="R164" s="10"/>
      <c r="S164" s="10"/>
      <c r="T164" s="10"/>
      <c r="U164" s="10"/>
      <c r="V164" s="10"/>
      <c r="W164" s="196"/>
      <c r="X164" s="196"/>
      <c r="Y164" s="196"/>
      <c r="Z164" s="196"/>
      <c r="AA164" s="196"/>
      <c r="AB164" s="196"/>
      <c r="AC164" s="196"/>
      <c r="AD164" s="196"/>
    </row>
    <row xmlns:x14ac="http://schemas.microsoft.com/office/spreadsheetml/2009/9/ac" r="165" s="193" customFormat="true" ht="12" x14ac:dyDescent="0.2">
      <c r="A165" s="196" t="s">
        <v>159</v>
      </c>
      <c r="B165" s="10">
        <v>2027</v>
      </c>
      <c r="C165" s="196" t="s">
        <v>17</v>
      </c>
      <c r="D165" s="10"/>
      <c r="E165" s="10"/>
      <c r="F165" s="10"/>
      <c r="G165" s="10"/>
      <c r="H165" s="10"/>
      <c r="I165" s="10"/>
      <c r="J165" s="10"/>
      <c r="K165" s="10"/>
      <c r="L165" s="10"/>
      <c r="M165" s="10"/>
      <c r="N165" s="10"/>
      <c r="O165" s="10"/>
      <c r="P165" s="10"/>
      <c r="Q165" s="10"/>
      <c r="R165" s="10"/>
      <c r="S165" s="10"/>
      <c r="T165" s="10"/>
      <c r="U165" s="10"/>
      <c r="V165" s="10"/>
      <c r="W165" s="196"/>
      <c r="X165" s="196"/>
      <c r="Y165" s="196"/>
      <c r="Z165" s="196"/>
      <c r="AA165" s="196"/>
      <c r="AB165" s="196"/>
      <c r="AC165" s="196"/>
      <c r="AD165" s="196"/>
    </row>
    <row xmlns:x14ac="http://schemas.microsoft.com/office/spreadsheetml/2009/9/ac" r="166" s="193" customFormat="true" ht="12" x14ac:dyDescent="0.2">
      <c r="A166" s="196" t="s">
        <v>159</v>
      </c>
      <c r="B166" s="10">
        <v>2028</v>
      </c>
      <c r="C166" s="196" t="s">
        <v>17</v>
      </c>
      <c r="D166" s="10"/>
      <c r="E166" s="10"/>
      <c r="F166" s="10"/>
      <c r="G166" s="10"/>
      <c r="H166" s="10"/>
      <c r="I166" s="10"/>
      <c r="J166" s="10"/>
      <c r="K166" s="10"/>
      <c r="L166" s="10"/>
      <c r="M166" s="10"/>
      <c r="N166" s="10"/>
      <c r="O166" s="10"/>
      <c r="P166" s="10"/>
      <c r="Q166" s="10"/>
      <c r="R166" s="10"/>
      <c r="S166" s="10"/>
      <c r="T166" s="10"/>
      <c r="U166" s="10"/>
      <c r="V166" s="10"/>
      <c r="W166" s="196"/>
      <c r="X166" s="196"/>
      <c r="Y166" s="196"/>
      <c r="Z166" s="196"/>
      <c r="AA166" s="196"/>
      <c r="AB166" s="196"/>
      <c r="AC166" s="196"/>
      <c r="AD166" s="196"/>
    </row>
    <row xmlns:x14ac="http://schemas.microsoft.com/office/spreadsheetml/2009/9/ac" r="167" s="193" customFormat="true" ht="12" x14ac:dyDescent="0.2">
      <c r="A167" s="196" t="s">
        <v>159</v>
      </c>
      <c r="B167" s="10">
        <v>2029</v>
      </c>
      <c r="C167" s="196" t="s">
        <v>17</v>
      </c>
      <c r="D167" s="10"/>
      <c r="E167" s="10"/>
      <c r="F167" s="10"/>
      <c r="G167" s="10"/>
      <c r="H167" s="10"/>
      <c r="I167" s="10"/>
      <c r="J167" s="10"/>
      <c r="K167" s="10"/>
      <c r="L167" s="10"/>
      <c r="M167" s="10"/>
      <c r="N167" s="10"/>
      <c r="O167" s="10"/>
      <c r="P167" s="10"/>
      <c r="Q167" s="10"/>
      <c r="R167" s="10"/>
      <c r="S167" s="10"/>
      <c r="T167" s="10"/>
      <c r="U167" s="10"/>
      <c r="V167" s="10"/>
      <c r="W167" s="196"/>
      <c r="X167" s="196"/>
      <c r="Y167" s="196"/>
      <c r="Z167" s="196"/>
      <c r="AA167" s="196"/>
      <c r="AB167" s="196"/>
    </row>
    <row xmlns:x14ac="http://schemas.microsoft.com/office/spreadsheetml/2009/9/ac" r="168" s="193" customFormat="true" ht="12" x14ac:dyDescent="0.2">
      <c r="A168" s="196" t="s">
        <v>159</v>
      </c>
      <c r="B168" s="10">
        <v>2030</v>
      </c>
      <c r="C168" s="196" t="s">
        <v>17</v>
      </c>
      <c r="D168" s="10"/>
      <c r="E168" s="10"/>
      <c r="F168" s="10"/>
      <c r="G168" s="10"/>
      <c r="H168" s="10"/>
      <c r="I168" s="10"/>
      <c r="J168" s="10"/>
      <c r="K168" s="10"/>
      <c r="L168" s="10"/>
      <c r="M168" s="10"/>
      <c r="N168" s="10"/>
      <c r="O168" s="10"/>
      <c r="P168" s="10"/>
      <c r="Q168" s="10"/>
      <c r="R168" s="10"/>
      <c r="S168" s="10"/>
      <c r="T168" s="10"/>
      <c r="U168" s="10"/>
      <c r="V168" s="10"/>
      <c r="W168" s="196"/>
      <c r="X168" s="196"/>
      <c r="Y168" s="196"/>
      <c r="Z168" s="196"/>
      <c r="AA168" s="196"/>
      <c r="AB168" s="196"/>
    </row>
    <row xmlns:x14ac="http://schemas.microsoft.com/office/spreadsheetml/2009/9/ac" r="169" ht="15.75" x14ac:dyDescent="0.25">
      <c r="A169" s="197" t="s">
        <v>159</v>
      </c>
      <c r="B169" s="10">
        <v>2000</v>
      </c>
      <c r="C169" s="197" t="s">
        <v>18</v>
      </c>
      <c r="D169" s="10">
        <v>1600991</v>
      </c>
      <c r="E169" s="10"/>
      <c r="F169" s="10"/>
      <c r="G169" s="10"/>
      <c r="H169" s="10"/>
      <c r="I169" s="10"/>
      <c r="J169" s="10">
        <v>100</v>
      </c>
      <c r="K169" s="10"/>
      <c r="L169" s="10"/>
      <c r="M169" s="10"/>
      <c r="N169" s="10"/>
      <c r="O169" s="10"/>
      <c r="P169" s="10">
        <v>100</v>
      </c>
      <c r="Q169" s="10"/>
      <c r="R169" s="10"/>
      <c r="S169" s="10"/>
      <c r="T169" s="10"/>
      <c r="U169" s="10"/>
      <c r="V169" s="10">
        <v>100</v>
      </c>
      <c r="W169" s="197"/>
      <c r="X169" s="197"/>
      <c r="Y169" s="197"/>
      <c r="Z169" s="197"/>
      <c r="AA169" s="197"/>
      <c r="AB169" s="197"/>
    </row>
    <row xmlns:x14ac="http://schemas.microsoft.com/office/spreadsheetml/2009/9/ac" r="170" ht="15.75" x14ac:dyDescent="0.25">
      <c r="A170" s="197" t="s">
        <v>159</v>
      </c>
      <c r="B170" s="10">
        <v>2001</v>
      </c>
      <c r="C170" s="197" t="s">
        <v>18</v>
      </c>
      <c r="D170" s="10">
        <v>1634964</v>
      </c>
      <c r="E170" s="10"/>
      <c r="F170" s="10"/>
      <c r="G170" s="10"/>
      <c r="H170" s="10"/>
      <c r="I170" s="10"/>
      <c r="J170" s="10">
        <v>100</v>
      </c>
      <c r="K170" s="10"/>
      <c r="L170" s="10"/>
      <c r="M170" s="10"/>
      <c r="N170" s="10"/>
      <c r="O170" s="10"/>
      <c r="P170" s="10">
        <v>100</v>
      </c>
      <c r="Q170" s="10"/>
      <c r="R170" s="10"/>
      <c r="S170" s="10"/>
      <c r="T170" s="10"/>
      <c r="U170" s="10"/>
      <c r="V170" s="10">
        <v>100</v>
      </c>
      <c r="W170" s="197"/>
      <c r="X170" s="197"/>
      <c r="Y170" s="197"/>
      <c r="Z170" s="197"/>
      <c r="AA170" s="197"/>
      <c r="AB170" s="197"/>
    </row>
    <row xmlns:x14ac="http://schemas.microsoft.com/office/spreadsheetml/2009/9/ac" r="171" ht="15.75" x14ac:dyDescent="0.25">
      <c r="A171" s="197" t="s">
        <v>159</v>
      </c>
      <c r="B171" s="10">
        <v>2002</v>
      </c>
      <c r="C171" s="197" t="s">
        <v>18</v>
      </c>
      <c r="D171" s="10">
        <v>1674021</v>
      </c>
      <c r="E171" s="10"/>
      <c r="F171" s="10"/>
      <c r="G171" s="10"/>
      <c r="H171" s="10"/>
      <c r="I171" s="10"/>
      <c r="J171" s="10">
        <v>100</v>
      </c>
      <c r="K171" s="10"/>
      <c r="L171" s="10"/>
      <c r="M171" s="10"/>
      <c r="N171" s="10"/>
      <c r="O171" s="10"/>
      <c r="P171" s="10">
        <v>100</v>
      </c>
      <c r="Q171" s="10"/>
      <c r="R171" s="10"/>
      <c r="S171" s="10"/>
      <c r="T171" s="10"/>
      <c r="U171" s="10"/>
      <c r="V171" s="10">
        <v>100</v>
      </c>
      <c r="W171" s="197"/>
      <c r="X171" s="197"/>
      <c r="Y171" s="197"/>
      <c r="Z171" s="197"/>
      <c r="AA171" s="197"/>
      <c r="AB171" s="197"/>
    </row>
    <row xmlns:x14ac="http://schemas.microsoft.com/office/spreadsheetml/2009/9/ac" r="172" ht="15.75" x14ac:dyDescent="0.25">
      <c r="A172" s="197" t="s">
        <v>159</v>
      </c>
      <c r="B172" s="10">
        <v>2003</v>
      </c>
      <c r="C172" s="197" t="s">
        <v>18</v>
      </c>
      <c r="D172" s="10">
        <v>1718278</v>
      </c>
      <c r="E172" s="10"/>
      <c r="F172" s="10"/>
      <c r="G172" s="10"/>
      <c r="H172" s="10"/>
      <c r="I172" s="10"/>
      <c r="J172" s="10">
        <v>100</v>
      </c>
      <c r="K172" s="10"/>
      <c r="L172" s="10"/>
      <c r="M172" s="10"/>
      <c r="N172" s="10"/>
      <c r="O172" s="10"/>
      <c r="P172" s="10">
        <v>100</v>
      </c>
      <c r="Q172" s="10"/>
      <c r="R172" s="10"/>
      <c r="S172" s="10"/>
      <c r="T172" s="10"/>
      <c r="U172" s="10"/>
      <c r="V172" s="10">
        <v>100</v>
      </c>
      <c r="W172" s="197"/>
      <c r="X172" s="197"/>
      <c r="Y172" s="197"/>
      <c r="Z172" s="197"/>
      <c r="AA172" s="197"/>
      <c r="AB172" s="197"/>
    </row>
    <row xmlns:x14ac="http://schemas.microsoft.com/office/spreadsheetml/2009/9/ac" r="173" ht="15.75" x14ac:dyDescent="0.25">
      <c r="A173" s="197" t="s">
        <v>159</v>
      </c>
      <c r="B173" s="10">
        <v>2004</v>
      </c>
      <c r="C173" s="197" t="s">
        <v>18</v>
      </c>
      <c r="D173" s="10">
        <v>1752419</v>
      </c>
      <c r="E173" s="10"/>
      <c r="F173" s="10"/>
      <c r="G173" s="10"/>
      <c r="H173" s="10"/>
      <c r="I173" s="10"/>
      <c r="J173" s="10">
        <v>100</v>
      </c>
      <c r="K173" s="10"/>
      <c r="L173" s="10"/>
      <c r="M173" s="10"/>
      <c r="N173" s="10"/>
      <c r="O173" s="10"/>
      <c r="P173" s="10">
        <v>100</v>
      </c>
      <c r="Q173" s="10"/>
      <c r="R173" s="10"/>
      <c r="S173" s="10"/>
      <c r="T173" s="10"/>
      <c r="U173" s="10"/>
      <c r="V173" s="10">
        <v>100</v>
      </c>
      <c r="W173" s="197"/>
      <c r="X173" s="197"/>
      <c r="Y173" s="197"/>
      <c r="Z173" s="197"/>
      <c r="AA173" s="197"/>
      <c r="AB173" s="197"/>
    </row>
    <row xmlns:x14ac="http://schemas.microsoft.com/office/spreadsheetml/2009/9/ac" r="174" ht="15.75" x14ac:dyDescent="0.25">
      <c r="A174" s="197" t="s">
        <v>159</v>
      </c>
      <c r="B174" s="10">
        <v>2005</v>
      </c>
      <c r="C174" s="197" t="s">
        <v>18</v>
      </c>
      <c r="D174" s="10">
        <v>1771759</v>
      </c>
      <c r="E174" s="10"/>
      <c r="F174" s="10"/>
      <c r="G174" s="10"/>
      <c r="H174" s="10"/>
      <c r="I174" s="10"/>
      <c r="J174" s="10">
        <v>100</v>
      </c>
      <c r="K174" s="10"/>
      <c r="L174" s="10"/>
      <c r="M174" s="10"/>
      <c r="N174" s="10"/>
      <c r="O174" s="10"/>
      <c r="P174" s="10">
        <v>100</v>
      </c>
      <c r="Q174" s="10"/>
      <c r="R174" s="10"/>
      <c r="S174" s="10"/>
      <c r="T174" s="10"/>
      <c r="U174" s="10"/>
      <c r="V174" s="10">
        <v>100</v>
      </c>
      <c r="W174" s="197"/>
      <c r="X174" s="197"/>
      <c r="Y174" s="197"/>
      <c r="Z174" s="197"/>
      <c r="AA174" s="197"/>
      <c r="AB174" s="197"/>
    </row>
    <row xmlns:x14ac="http://schemas.microsoft.com/office/spreadsheetml/2009/9/ac" r="175" ht="15.75" x14ac:dyDescent="0.25">
      <c r="A175" s="197" t="s">
        <v>159</v>
      </c>
      <c r="B175" s="10">
        <v>2006</v>
      </c>
      <c r="C175" s="197" t="s">
        <v>18</v>
      </c>
      <c r="D175" s="10">
        <v>1775995</v>
      </c>
      <c r="E175" s="10"/>
      <c r="F175" s="10"/>
      <c r="G175" s="10"/>
      <c r="H175" s="10"/>
      <c r="I175" s="10"/>
      <c r="J175" s="10">
        <v>100</v>
      </c>
      <c r="K175" s="10"/>
      <c r="L175" s="10"/>
      <c r="M175" s="10"/>
      <c r="N175" s="10"/>
      <c r="O175" s="10"/>
      <c r="P175" s="10">
        <v>100</v>
      </c>
      <c r="Q175" s="10"/>
      <c r="R175" s="10"/>
      <c r="S175" s="10"/>
      <c r="T175" s="10"/>
      <c r="U175" s="10"/>
      <c r="V175" s="10">
        <v>100</v>
      </c>
      <c r="W175" s="197"/>
      <c r="X175" s="197"/>
      <c r="Y175" s="197"/>
      <c r="Z175" s="197"/>
      <c r="AA175" s="197"/>
      <c r="AB175" s="197"/>
    </row>
    <row xmlns:x14ac="http://schemas.microsoft.com/office/spreadsheetml/2009/9/ac" r="176" ht="15.75" x14ac:dyDescent="0.25">
      <c r="A176" s="197" t="s">
        <v>159</v>
      </c>
      <c r="B176" s="10">
        <v>2007</v>
      </c>
      <c r="C176" s="197" t="s">
        <v>18</v>
      </c>
      <c r="D176" s="10">
        <v>1760368</v>
      </c>
      <c r="E176" s="10"/>
      <c r="F176" s="10"/>
      <c r="G176" s="10"/>
      <c r="H176" s="10"/>
      <c r="I176" s="10"/>
      <c r="J176" s="10">
        <v>100</v>
      </c>
      <c r="K176" s="10"/>
      <c r="L176" s="10"/>
      <c r="M176" s="10"/>
      <c r="N176" s="10"/>
      <c r="O176" s="10"/>
      <c r="P176" s="10">
        <v>100</v>
      </c>
      <c r="Q176" s="10"/>
      <c r="R176" s="10"/>
      <c r="S176" s="10"/>
      <c r="T176" s="10"/>
      <c r="U176" s="10"/>
      <c r="V176" s="10">
        <v>100</v>
      </c>
      <c r="W176" s="197"/>
      <c r="X176" s="197"/>
      <c r="Y176" s="197"/>
      <c r="Z176" s="197"/>
      <c r="AA176" s="197"/>
      <c r="AB176" s="197"/>
    </row>
    <row xmlns:x14ac="http://schemas.microsoft.com/office/spreadsheetml/2009/9/ac" r="177" ht="15.75" x14ac:dyDescent="0.25">
      <c r="A177" s="197" t="s">
        <v>159</v>
      </c>
      <c r="B177" s="10">
        <v>2008</v>
      </c>
      <c r="C177" s="197" t="s">
        <v>18</v>
      </c>
      <c r="D177" s="10">
        <v>1735636</v>
      </c>
      <c r="E177" s="10"/>
      <c r="F177" s="10"/>
      <c r="G177" s="10"/>
      <c r="H177" s="10"/>
      <c r="I177" s="10"/>
      <c r="J177" s="10">
        <v>100</v>
      </c>
      <c r="K177" s="10"/>
      <c r="L177" s="10"/>
      <c r="M177" s="10"/>
      <c r="N177" s="10"/>
      <c r="O177" s="10"/>
      <c r="P177" s="10">
        <v>100</v>
      </c>
      <c r="Q177" s="10"/>
      <c r="R177" s="10"/>
      <c r="S177" s="10"/>
      <c r="T177" s="10"/>
      <c r="U177" s="10"/>
      <c r="V177" s="10">
        <v>100</v>
      </c>
      <c r="W177" s="197"/>
      <c r="X177" s="197"/>
      <c r="Y177" s="197"/>
      <c r="Z177" s="197"/>
      <c r="AA177" s="197"/>
      <c r="AB177" s="197"/>
    </row>
    <row xmlns:x14ac="http://schemas.microsoft.com/office/spreadsheetml/2009/9/ac" r="178" ht="15.75" x14ac:dyDescent="0.25">
      <c r="A178" s="197" t="s">
        <v>159</v>
      </c>
      <c r="B178" s="10">
        <v>2009</v>
      </c>
      <c r="C178" s="197" t="s">
        <v>18</v>
      </c>
      <c r="D178" s="10">
        <v>1700650</v>
      </c>
      <c r="E178" s="10"/>
      <c r="F178" s="10"/>
      <c r="G178" s="10"/>
      <c r="H178" s="10"/>
      <c r="I178" s="10"/>
      <c r="J178" s="10">
        <v>100</v>
      </c>
      <c r="K178" s="10"/>
      <c r="L178" s="10"/>
      <c r="M178" s="10"/>
      <c r="N178" s="10"/>
      <c r="O178" s="10"/>
      <c r="P178" s="10">
        <v>100</v>
      </c>
      <c r="Q178" s="10"/>
      <c r="R178" s="10"/>
      <c r="S178" s="10"/>
      <c r="T178" s="10"/>
      <c r="U178" s="10"/>
      <c r="V178" s="10">
        <v>100</v>
      </c>
      <c r="W178" s="197"/>
      <c r="X178" s="197"/>
      <c r="Y178" s="197"/>
      <c r="Z178" s="197"/>
      <c r="AA178" s="197"/>
      <c r="AB178" s="197"/>
    </row>
    <row xmlns:x14ac="http://schemas.microsoft.com/office/spreadsheetml/2009/9/ac" r="179" ht="15.75" x14ac:dyDescent="0.25">
      <c r="A179" s="197" t="s">
        <v>159</v>
      </c>
      <c r="B179" s="10">
        <v>2010</v>
      </c>
      <c r="C179" s="197" t="s">
        <v>18</v>
      </c>
      <c r="D179" s="10">
        <v>1668387</v>
      </c>
      <c r="E179" s="10"/>
      <c r="F179" s="10"/>
      <c r="G179" s="10"/>
      <c r="H179" s="10"/>
      <c r="I179" s="10"/>
      <c r="J179" s="10">
        <v>100</v>
      </c>
      <c r="K179" s="10"/>
      <c r="L179" s="10"/>
      <c r="M179" s="10"/>
      <c r="N179" s="10"/>
      <c r="O179" s="10"/>
      <c r="P179" s="10">
        <v>100</v>
      </c>
      <c r="Q179" s="10"/>
      <c r="R179" s="10"/>
      <c r="S179" s="10"/>
      <c r="T179" s="10"/>
      <c r="U179" s="10"/>
      <c r="V179" s="10">
        <v>100</v>
      </c>
      <c r="W179" s="197"/>
      <c r="X179" s="197"/>
      <c r="Y179" s="197"/>
      <c r="Z179" s="197"/>
      <c r="AA179" s="197"/>
      <c r="AB179" s="197"/>
    </row>
    <row xmlns:x14ac="http://schemas.microsoft.com/office/spreadsheetml/2009/9/ac" r="180" ht="15.75" x14ac:dyDescent="0.25">
      <c r="A180" s="197" t="s">
        <v>159</v>
      </c>
      <c r="B180" s="10">
        <v>2011</v>
      </c>
      <c r="C180" s="197" t="s">
        <v>18</v>
      </c>
      <c r="D180" s="10">
        <v>1641009</v>
      </c>
      <c r="E180" s="10"/>
      <c r="F180" s="10"/>
      <c r="G180" s="10"/>
      <c r="H180" s="10"/>
      <c r="I180" s="10"/>
      <c r="J180" s="10">
        <v>100</v>
      </c>
      <c r="K180" s="10"/>
      <c r="L180" s="10"/>
      <c r="M180" s="10"/>
      <c r="N180" s="10"/>
      <c r="O180" s="10"/>
      <c r="P180" s="10">
        <v>100</v>
      </c>
      <c r="Q180" s="10"/>
      <c r="R180" s="10"/>
      <c r="S180" s="10"/>
      <c r="T180" s="10"/>
      <c r="U180" s="10"/>
      <c r="V180" s="10">
        <v>100</v>
      </c>
      <c r="W180" s="197"/>
      <c r="X180" s="197"/>
      <c r="Y180" s="197"/>
      <c r="Z180" s="197"/>
      <c r="AA180" s="197"/>
      <c r="AB180" s="197"/>
    </row>
    <row xmlns:x14ac="http://schemas.microsoft.com/office/spreadsheetml/2009/9/ac" r="181" ht="15.75" x14ac:dyDescent="0.25">
      <c r="A181" s="197" t="s">
        <v>159</v>
      </c>
      <c r="B181" s="10">
        <v>2012</v>
      </c>
      <c r="C181" s="197" t="s">
        <v>18</v>
      </c>
      <c r="D181" s="10">
        <v>1612853</v>
      </c>
      <c r="E181" s="10"/>
      <c r="F181" s="10"/>
      <c r="G181" s="10"/>
      <c r="H181" s="10"/>
      <c r="I181" s="10"/>
      <c r="J181" s="10">
        <v>100</v>
      </c>
      <c r="K181" s="10"/>
      <c r="L181" s="10"/>
      <c r="M181" s="10"/>
      <c r="N181" s="10"/>
      <c r="O181" s="10"/>
      <c r="P181" s="10">
        <v>100</v>
      </c>
      <c r="Q181" s="10"/>
      <c r="R181" s="10"/>
      <c r="S181" s="10"/>
      <c r="T181" s="10"/>
      <c r="U181" s="10"/>
      <c r="V181" s="10">
        <v>100</v>
      </c>
      <c r="W181" s="197"/>
      <c r="X181" s="197"/>
      <c r="Y181" s="197"/>
      <c r="Z181" s="197"/>
      <c r="AA181" s="197"/>
      <c r="AB181" s="197"/>
    </row>
    <row xmlns:x14ac="http://schemas.microsoft.com/office/spreadsheetml/2009/9/ac" r="182" ht="15.75" x14ac:dyDescent="0.25">
      <c r="A182" s="197" t="s">
        <v>159</v>
      </c>
      <c r="B182" s="10">
        <v>2013</v>
      </c>
      <c r="C182" s="197" t="s">
        <v>18</v>
      </c>
      <c r="D182" s="10">
        <v>1584812</v>
      </c>
      <c r="E182" s="10"/>
      <c r="F182" s="10"/>
      <c r="G182" s="10"/>
      <c r="H182" s="10"/>
      <c r="I182" s="10"/>
      <c r="J182" s="10">
        <v>100</v>
      </c>
      <c r="K182" s="10"/>
      <c r="L182" s="10"/>
      <c r="M182" s="10"/>
      <c r="N182" s="10"/>
      <c r="O182" s="10"/>
      <c r="P182" s="10">
        <v>100</v>
      </c>
      <c r="Q182" s="10"/>
      <c r="R182" s="10"/>
      <c r="S182" s="10"/>
      <c r="T182" s="10"/>
      <c r="U182" s="10"/>
      <c r="V182" s="10">
        <v>100</v>
      </c>
      <c r="W182" s="197"/>
      <c r="X182" s="197"/>
      <c r="Y182" s="197"/>
      <c r="Z182" s="197"/>
      <c r="AA182" s="197"/>
      <c r="AB182" s="197"/>
    </row>
    <row xmlns:x14ac="http://schemas.microsoft.com/office/spreadsheetml/2009/9/ac" r="183" ht="15.75" x14ac:dyDescent="0.25">
      <c r="A183" s="197" t="s">
        <v>159</v>
      </c>
      <c r="B183" s="10">
        <v>2014</v>
      </c>
      <c r="C183" s="197" t="s">
        <v>18</v>
      </c>
      <c r="D183" s="10">
        <v>1558469</v>
      </c>
      <c r="E183" s="10"/>
      <c r="F183" s="10"/>
      <c r="G183" s="10"/>
      <c r="H183" s="10"/>
      <c r="I183" s="10"/>
      <c r="J183" s="10">
        <v>100</v>
      </c>
      <c r="K183" s="10"/>
      <c r="L183" s="10"/>
      <c r="M183" s="10"/>
      <c r="N183" s="10"/>
      <c r="O183" s="10"/>
      <c r="P183" s="10">
        <v>100</v>
      </c>
      <c r="Q183" s="10"/>
      <c r="R183" s="10"/>
      <c r="S183" s="10"/>
      <c r="T183" s="10"/>
      <c r="U183" s="10"/>
      <c r="V183" s="10">
        <v>100</v>
      </c>
      <c r="W183" s="197"/>
      <c r="X183" s="197"/>
      <c r="Y183" s="197"/>
      <c r="Z183" s="197"/>
      <c r="AA183" s="197"/>
      <c r="AB183" s="197"/>
    </row>
    <row xmlns:x14ac="http://schemas.microsoft.com/office/spreadsheetml/2009/9/ac" r="184" ht="15.75" x14ac:dyDescent="0.25">
      <c r="A184" s="197" t="s">
        <v>159</v>
      </c>
      <c r="B184" s="10">
        <v>2015</v>
      </c>
      <c r="C184" s="197" t="s">
        <v>18</v>
      </c>
      <c r="D184" s="10">
        <v>1532201</v>
      </c>
      <c r="E184" s="10"/>
      <c r="F184" s="10"/>
      <c r="G184" s="10"/>
      <c r="H184" s="10"/>
      <c r="I184" s="10"/>
      <c r="J184" s="10">
        <v>100</v>
      </c>
      <c r="K184" s="10"/>
      <c r="L184" s="10"/>
      <c r="M184" s="10"/>
      <c r="N184" s="10"/>
      <c r="O184" s="10"/>
      <c r="P184" s="10">
        <v>100</v>
      </c>
      <c r="Q184" s="10"/>
      <c r="R184" s="10"/>
      <c r="S184" s="10"/>
      <c r="T184" s="10"/>
      <c r="U184" s="10"/>
      <c r="V184" s="10">
        <v>100</v>
      </c>
      <c r="W184" s="197"/>
      <c r="X184" s="197"/>
      <c r="Y184" s="197"/>
      <c r="Z184" s="197"/>
      <c r="AA184" s="197"/>
      <c r="AB184" s="197"/>
    </row>
    <row xmlns:x14ac="http://schemas.microsoft.com/office/spreadsheetml/2009/9/ac" r="185" ht="15.75" x14ac:dyDescent="0.25">
      <c r="A185" s="197" t="s">
        <v>159</v>
      </c>
      <c r="B185" s="10">
        <v>2016</v>
      </c>
      <c r="C185" s="197" t="s">
        <v>18</v>
      </c>
      <c r="D185" s="10">
        <v>1507725</v>
      </c>
      <c r="E185" s="10"/>
      <c r="F185" s="10"/>
      <c r="G185" s="10"/>
      <c r="H185" s="10"/>
      <c r="I185" s="10"/>
      <c r="J185" s="10">
        <v>100</v>
      </c>
      <c r="K185" s="10"/>
      <c r="L185" s="10"/>
      <c r="M185" s="10"/>
      <c r="N185" s="10"/>
      <c r="O185" s="10"/>
      <c r="P185" s="10">
        <v>100</v>
      </c>
      <c r="Q185" s="10"/>
      <c r="R185" s="10"/>
      <c r="S185" s="10"/>
      <c r="T185" s="10"/>
      <c r="U185" s="10"/>
      <c r="V185" s="10">
        <v>100</v>
      </c>
      <c r="W185" s="197"/>
      <c r="X185" s="197"/>
      <c r="Y185" s="197"/>
      <c r="Z185" s="197"/>
      <c r="AA185" s="197"/>
      <c r="AB185" s="197"/>
    </row>
    <row xmlns:x14ac="http://schemas.microsoft.com/office/spreadsheetml/2009/9/ac" r="186" ht="15.75" x14ac:dyDescent="0.25">
      <c r="A186" s="197" t="s">
        <v>159</v>
      </c>
      <c r="B186" s="10">
        <v>2017</v>
      </c>
      <c r="C186" s="197" t="s">
        <v>18</v>
      </c>
      <c r="D186" s="10">
        <v>1486609</v>
      </c>
      <c r="E186" s="10"/>
      <c r="F186" s="10"/>
      <c r="G186" s="10"/>
      <c r="H186" s="10"/>
      <c r="I186" s="10"/>
      <c r="J186" s="10">
        <v>100</v>
      </c>
      <c r="K186" s="10"/>
      <c r="L186" s="10"/>
      <c r="M186" s="10"/>
      <c r="N186" s="10"/>
      <c r="O186" s="10"/>
      <c r="P186" s="10">
        <v>100</v>
      </c>
      <c r="Q186" s="10"/>
      <c r="R186" s="10"/>
      <c r="S186" s="10"/>
      <c r="T186" s="10"/>
      <c r="U186" s="10"/>
      <c r="V186" s="10">
        <v>100</v>
      </c>
      <c r="W186" s="197"/>
      <c r="X186" s="197"/>
      <c r="Y186" s="197"/>
      <c r="Z186" s="197"/>
      <c r="AA186" s="197"/>
      <c r="AB186" s="197"/>
    </row>
    <row xmlns:x14ac="http://schemas.microsoft.com/office/spreadsheetml/2009/9/ac" r="187" ht="15.75" x14ac:dyDescent="0.25">
      <c r="A187" s="197" t="s">
        <v>159</v>
      </c>
      <c r="B187" s="10">
        <v>2018</v>
      </c>
      <c r="C187" s="197" t="s">
        <v>18</v>
      </c>
      <c r="D187" s="10">
        <v>1475332</v>
      </c>
      <c r="E187" s="10"/>
      <c r="F187" s="10"/>
      <c r="G187" s="10"/>
      <c r="H187" s="10"/>
      <c r="I187" s="10"/>
      <c r="J187" s="10">
        <v>100</v>
      </c>
      <c r="K187" s="10"/>
      <c r="L187" s="10"/>
      <c r="M187" s="10"/>
      <c r="N187" s="10"/>
      <c r="O187" s="10"/>
      <c r="P187" s="10">
        <v>100</v>
      </c>
      <c r="Q187" s="10"/>
      <c r="R187" s="10"/>
      <c r="S187" s="10"/>
      <c r="T187" s="10"/>
      <c r="U187" s="10"/>
      <c r="V187" s="10">
        <v>100</v>
      </c>
      <c r="W187" s="197"/>
      <c r="X187" s="197"/>
      <c r="Y187" s="197"/>
      <c r="Z187" s="197"/>
      <c r="AA187" s="197"/>
      <c r="AB187" s="197"/>
    </row>
    <row xmlns:x14ac="http://schemas.microsoft.com/office/spreadsheetml/2009/9/ac" r="188" ht="15.75" x14ac:dyDescent="0.25">
      <c r="A188" s="197" t="s">
        <v>159</v>
      </c>
      <c r="B188" s="10">
        <v>2019</v>
      </c>
      <c r="C188" s="197" t="s">
        <v>18</v>
      </c>
      <c r="D188" s="10">
        <v>1472363</v>
      </c>
      <c r="E188" s="10"/>
      <c r="F188" s="10"/>
      <c r="G188" s="10"/>
      <c r="H188" s="10"/>
      <c r="I188" s="10"/>
      <c r="J188" s="10">
        <v>100</v>
      </c>
      <c r="K188" s="10"/>
      <c r="L188" s="10"/>
      <c r="M188" s="10"/>
      <c r="N188" s="10"/>
      <c r="O188" s="10"/>
      <c r="P188" s="10">
        <v>100</v>
      </c>
      <c r="Q188" s="10"/>
      <c r="R188" s="10"/>
      <c r="S188" s="10"/>
      <c r="T188" s="10"/>
      <c r="U188" s="10"/>
      <c r="V188" s="10">
        <v>100</v>
      </c>
      <c r="W188" s="197"/>
      <c r="X188" s="197"/>
      <c r="Y188" s="197"/>
      <c r="Z188" s="197"/>
      <c r="AA188" s="197"/>
      <c r="AB188" s="197"/>
    </row>
    <row xmlns:x14ac="http://schemas.microsoft.com/office/spreadsheetml/2009/9/ac" r="189" ht="15.75" x14ac:dyDescent="0.25">
      <c r="A189" s="197" t="s">
        <v>159</v>
      </c>
      <c r="B189" s="10">
        <v>2020</v>
      </c>
      <c r="C189" s="197" t="s">
        <v>18</v>
      </c>
      <c r="D189" s="10">
        <v>1480623</v>
      </c>
      <c r="E189" s="10"/>
      <c r="F189" s="10"/>
      <c r="G189" s="10"/>
      <c r="H189" s="10"/>
      <c r="I189" s="10"/>
      <c r="J189" s="10">
        <v>100</v>
      </c>
      <c r="K189" s="10"/>
      <c r="L189" s="10"/>
      <c r="M189" s="10"/>
      <c r="N189" s="10"/>
      <c r="O189" s="10"/>
      <c r="P189" s="10">
        <v>100</v>
      </c>
      <c r="Q189" s="10"/>
      <c r="R189" s="10"/>
      <c r="S189" s="10"/>
      <c r="T189" s="10"/>
      <c r="U189" s="10"/>
      <c r="V189" s="10">
        <v>100</v>
      </c>
      <c r="W189" s="197"/>
      <c r="X189" s="197"/>
      <c r="Y189" s="197"/>
      <c r="Z189" s="197"/>
      <c r="AA189" s="197"/>
      <c r="AB189" s="197"/>
    </row>
    <row xmlns:x14ac="http://schemas.microsoft.com/office/spreadsheetml/2009/9/ac" r="190" ht="15.75" x14ac:dyDescent="0.25">
      <c r="A190" s="197" t="s">
        <v>159</v>
      </c>
      <c r="B190" s="10">
        <v>2021</v>
      </c>
      <c r="C190" s="197" t="s">
        <v>18</v>
      </c>
      <c r="D190" s="10">
        <v>1495162</v>
      </c>
      <c r="E190" s="10"/>
      <c r="F190" s="10"/>
      <c r="G190" s="10"/>
      <c r="H190" s="10"/>
      <c r="I190" s="10"/>
      <c r="J190" s="10">
        <v>100</v>
      </c>
      <c r="K190" s="10"/>
      <c r="L190" s="10"/>
      <c r="M190" s="10"/>
      <c r="N190" s="10"/>
      <c r="O190" s="10"/>
      <c r="P190" s="10">
        <v>100</v>
      </c>
      <c r="Q190" s="10"/>
      <c r="R190" s="10"/>
      <c r="S190" s="10"/>
      <c r="T190" s="10"/>
      <c r="U190" s="10"/>
      <c r="V190" s="10">
        <v>100</v>
      </c>
      <c r="W190" s="197"/>
      <c r="X190" s="197"/>
      <c r="Y190" s="197"/>
      <c r="Z190" s="197"/>
      <c r="AA190" s="197"/>
      <c r="AB190" s="197"/>
    </row>
    <row xmlns:x14ac="http://schemas.microsoft.com/office/spreadsheetml/2009/9/ac" r="191" ht="15.75" x14ac:dyDescent="0.25">
      <c r="A191" s="197" t="s">
        <v>159</v>
      </c>
      <c r="B191" s="10">
        <v>2022</v>
      </c>
      <c r="C191" s="197" t="s">
        <v>18</v>
      </c>
      <c r="D191" s="10">
        <v>1512524</v>
      </c>
      <c r="E191" s="10"/>
      <c r="F191" s="10"/>
      <c r="G191" s="10"/>
      <c r="H191" s="10"/>
      <c r="I191" s="10"/>
      <c r="J191" s="10">
        <v>100</v>
      </c>
      <c r="K191" s="10"/>
      <c r="L191" s="10"/>
      <c r="M191" s="10"/>
      <c r="N191" s="10"/>
      <c r="O191" s="10"/>
      <c r="P191" s="10">
        <v>100</v>
      </c>
      <c r="Q191" s="10"/>
      <c r="R191" s="10"/>
      <c r="S191" s="10"/>
      <c r="T191" s="10"/>
      <c r="U191" s="10"/>
      <c r="V191" s="10">
        <v>100</v>
      </c>
      <c r="W191" s="197"/>
      <c r="X191" s="197"/>
      <c r="Y191" s="197"/>
      <c r="Z191" s="197"/>
      <c r="AA191" s="197"/>
      <c r="AB191" s="197"/>
    </row>
    <row xmlns:x14ac="http://schemas.microsoft.com/office/spreadsheetml/2009/9/ac" r="192" ht="15.75" x14ac:dyDescent="0.25">
      <c r="A192" s="197" t="s">
        <v>159</v>
      </c>
      <c r="B192" s="10">
        <v>2023</v>
      </c>
      <c r="C192" s="197" t="s">
        <v>18</v>
      </c>
      <c r="D192" s="10">
        <v>1448419</v>
      </c>
      <c r="E192" s="10"/>
      <c r="F192" s="10"/>
      <c r="G192" s="10"/>
      <c r="H192" s="10"/>
      <c r="I192" s="10"/>
      <c r="J192" s="10">
        <v>100</v>
      </c>
      <c r="K192" s="10"/>
      <c r="L192" s="10"/>
      <c r="M192" s="10"/>
      <c r="N192" s="10"/>
      <c r="O192" s="10"/>
      <c r="P192" s="10">
        <v>100</v>
      </c>
      <c r="Q192" s="10"/>
      <c r="R192" s="10"/>
      <c r="S192" s="10"/>
      <c r="T192" s="10"/>
      <c r="U192" s="10"/>
      <c r="V192" s="10">
        <v>100</v>
      </c>
      <c r="W192" s="197"/>
      <c r="X192" s="197"/>
      <c r="Y192" s="197"/>
      <c r="Z192" s="197"/>
      <c r="AA192" s="197"/>
      <c r="AB192" s="197"/>
    </row>
    <row xmlns:x14ac="http://schemas.microsoft.com/office/spreadsheetml/2009/9/ac" r="193" ht="15.75" x14ac:dyDescent="0.25">
      <c r="A193" s="197" t="s">
        <v>159</v>
      </c>
      <c r="B193" s="10">
        <v>2024</v>
      </c>
      <c r="C193" s="197" t="s">
        <v>18</v>
      </c>
      <c r="D193" s="10"/>
      <c r="E193" s="10"/>
      <c r="F193" s="10"/>
      <c r="G193" s="10"/>
      <c r="H193" s="10"/>
      <c r="I193" s="10"/>
      <c r="J193" s="10"/>
      <c r="K193" s="10"/>
      <c r="L193" s="10"/>
      <c r="M193" s="10"/>
      <c r="N193" s="10"/>
      <c r="O193" s="10"/>
      <c r="P193" s="10"/>
      <c r="Q193" s="10"/>
      <c r="R193" s="10"/>
      <c r="S193" s="10"/>
      <c r="T193" s="10"/>
      <c r="U193" s="10"/>
      <c r="V193" s="10"/>
      <c r="W193" s="197"/>
      <c r="X193" s="197"/>
      <c r="Y193" s="197"/>
      <c r="Z193" s="197"/>
      <c r="AA193" s="197"/>
      <c r="AB193" s="197"/>
    </row>
    <row xmlns:x14ac="http://schemas.microsoft.com/office/spreadsheetml/2009/9/ac" r="194" ht="15.75" x14ac:dyDescent="0.25">
      <c r="A194" s="197" t="s">
        <v>159</v>
      </c>
      <c r="B194" s="10">
        <v>2025</v>
      </c>
      <c r="C194" s="197" t="s">
        <v>18</v>
      </c>
      <c r="D194" s="10"/>
      <c r="E194" s="10"/>
      <c r="F194" s="10"/>
      <c r="G194" s="10"/>
      <c r="H194" s="10"/>
      <c r="I194" s="10"/>
      <c r="J194" s="10"/>
      <c r="K194" s="10"/>
      <c r="L194" s="10"/>
      <c r="M194" s="10"/>
      <c r="N194" s="10"/>
      <c r="O194" s="10"/>
      <c r="P194" s="10"/>
      <c r="Q194" s="10"/>
      <c r="R194" s="10"/>
      <c r="S194" s="10"/>
      <c r="T194" s="10"/>
      <c r="U194" s="10"/>
      <c r="V194" s="10"/>
      <c r="W194" s="197"/>
      <c r="X194" s="197"/>
      <c r="Y194" s="197"/>
      <c r="Z194" s="197"/>
      <c r="AA194" s="197"/>
      <c r="AB194" s="197"/>
    </row>
    <row xmlns:x14ac="http://schemas.microsoft.com/office/spreadsheetml/2009/9/ac" r="195" ht="15.75" x14ac:dyDescent="0.25">
      <c r="A195" s="197" t="s">
        <v>159</v>
      </c>
      <c r="B195" s="10">
        <v>2026</v>
      </c>
      <c r="C195" s="197" t="s">
        <v>18</v>
      </c>
      <c r="D195" s="10"/>
      <c r="E195" s="10"/>
      <c r="F195" s="10"/>
      <c r="G195" s="10"/>
      <c r="H195" s="10"/>
      <c r="I195" s="10"/>
      <c r="J195" s="10"/>
      <c r="K195" s="10"/>
      <c r="L195" s="10"/>
      <c r="M195" s="10"/>
      <c r="N195" s="10"/>
      <c r="O195" s="10"/>
      <c r="P195" s="10"/>
      <c r="Q195" s="10"/>
      <c r="R195" s="10"/>
      <c r="S195" s="10"/>
      <c r="T195" s="10"/>
      <c r="U195" s="10"/>
      <c r="V195" s="10"/>
      <c r="W195" s="197"/>
      <c r="X195" s="197"/>
      <c r="Y195" s="197"/>
      <c r="Z195" s="197"/>
      <c r="AA195" s="197"/>
      <c r="AB195" s="197"/>
    </row>
    <row xmlns:x14ac="http://schemas.microsoft.com/office/spreadsheetml/2009/9/ac" r="196" ht="15.75" x14ac:dyDescent="0.25">
      <c r="A196" s="197" t="s">
        <v>159</v>
      </c>
      <c r="B196" s="10">
        <v>2027</v>
      </c>
      <c r="C196" s="197" t="s">
        <v>18</v>
      </c>
      <c r="D196" s="10"/>
      <c r="E196" s="10"/>
      <c r="F196" s="10"/>
      <c r="G196" s="10"/>
      <c r="H196" s="10"/>
      <c r="I196" s="10"/>
      <c r="J196" s="10"/>
      <c r="K196" s="10"/>
      <c r="L196" s="10"/>
      <c r="M196" s="10"/>
      <c r="N196" s="10"/>
      <c r="O196" s="10"/>
      <c r="P196" s="10"/>
      <c r="Q196" s="10"/>
      <c r="R196" s="10"/>
      <c r="S196" s="10"/>
      <c r="T196" s="10"/>
      <c r="U196" s="10"/>
      <c r="V196" s="10"/>
      <c r="W196" s="197"/>
      <c r="X196" s="197"/>
      <c r="Y196" s="197"/>
      <c r="Z196" s="197"/>
      <c r="AA196" s="197"/>
      <c r="AB196" s="197"/>
    </row>
    <row xmlns:x14ac="http://schemas.microsoft.com/office/spreadsheetml/2009/9/ac" r="197" ht="15.75" x14ac:dyDescent="0.25">
      <c r="A197" s="197" t="s">
        <v>159</v>
      </c>
      <c r="B197" s="10">
        <v>2028</v>
      </c>
      <c r="C197" s="197" t="s">
        <v>18</v>
      </c>
      <c r="D197" s="10"/>
      <c r="E197" s="10"/>
      <c r="F197" s="10"/>
      <c r="G197" s="10"/>
      <c r="H197" s="10"/>
      <c r="I197" s="10"/>
      <c r="J197" s="10"/>
      <c r="K197" s="10"/>
      <c r="L197" s="10"/>
      <c r="M197" s="10"/>
      <c r="N197" s="10"/>
      <c r="O197" s="10"/>
      <c r="P197" s="10"/>
      <c r="Q197" s="10"/>
      <c r="R197" s="10"/>
      <c r="S197" s="10"/>
      <c r="T197" s="10"/>
      <c r="U197" s="10"/>
      <c r="V197" s="10"/>
      <c r="W197" s="197"/>
      <c r="X197" s="197"/>
      <c r="Y197" s="197"/>
      <c r="Z197" s="197"/>
      <c r="AA197" s="197"/>
      <c r="AB197" s="197"/>
    </row>
    <row xmlns:x14ac="http://schemas.microsoft.com/office/spreadsheetml/2009/9/ac" r="198" ht="15.75" x14ac:dyDescent="0.25">
      <c r="A198" s="197" t="s">
        <v>159</v>
      </c>
      <c r="B198" s="10">
        <v>2029</v>
      </c>
      <c r="C198" s="197" t="s">
        <v>18</v>
      </c>
      <c r="D198" s="10"/>
      <c r="E198" s="10"/>
      <c r="F198" s="10"/>
      <c r="G198" s="10"/>
      <c r="H198" s="10"/>
      <c r="I198" s="10"/>
      <c r="J198" s="10"/>
      <c r="K198" s="10"/>
      <c r="L198" s="10"/>
      <c r="M198" s="10"/>
      <c r="N198" s="10"/>
      <c r="O198" s="10"/>
      <c r="P198" s="10"/>
      <c r="Q198" s="10"/>
      <c r="R198" s="10"/>
      <c r="S198" s="10"/>
      <c r="T198" s="10"/>
      <c r="U198" s="10"/>
      <c r="V198" s="10"/>
      <c r="W198" s="197"/>
      <c r="X198" s="197"/>
      <c r="Y198" s="197"/>
      <c r="Z198" s="197"/>
      <c r="AA198" s="197"/>
      <c r="AB198" s="197"/>
    </row>
    <row xmlns:x14ac="http://schemas.microsoft.com/office/spreadsheetml/2009/9/ac" r="199" ht="15.75" x14ac:dyDescent="0.25">
      <c r="A199" s="197" t="s">
        <v>159</v>
      </c>
      <c r="B199" s="10">
        <v>2030</v>
      </c>
      <c r="C199" s="197" t="s">
        <v>18</v>
      </c>
      <c r="D199" s="10"/>
      <c r="E199" s="10"/>
      <c r="F199" s="10"/>
      <c r="G199" s="10"/>
      <c r="H199" s="10"/>
      <c r="I199" s="10"/>
      <c r="J199" s="10"/>
      <c r="K199" s="10"/>
      <c r="L199" s="10"/>
      <c r="M199" s="10"/>
      <c r="N199" s="10"/>
      <c r="O199" s="10"/>
      <c r="P199" s="10"/>
      <c r="Q199" s="10"/>
      <c r="R199" s="10"/>
      <c r="S199" s="10"/>
      <c r="T199" s="10"/>
      <c r="U199" s="10"/>
      <c r="V199" s="10"/>
      <c r="W199" s="197"/>
      <c r="X199" s="197"/>
      <c r="Y199" s="197"/>
      <c r="Z199" s="197"/>
      <c r="AA199" s="197"/>
      <c r="AB199" s="197"/>
    </row>
    <row xmlns:x14ac="http://schemas.microsoft.com/office/spreadsheetml/2009/9/ac" r="200" ht="15.75" x14ac:dyDescent="0.25">
      <c r="A200" s="197"/>
      <c r="B200" s="198"/>
      <c r="C200" s="197"/>
      <c r="D200" s="197"/>
      <c r="E200" s="197"/>
      <c r="F200" s="197"/>
      <c r="G200" s="197"/>
      <c r="H200" s="197"/>
      <c r="I200" s="197"/>
      <c r="J200" s="197"/>
      <c r="K200" s="197"/>
      <c r="L200" s="197"/>
      <c r="M200" s="197"/>
      <c r="N200" s="197"/>
      <c r="O200" s="197"/>
      <c r="P200" s="197"/>
      <c r="Q200" s="197"/>
      <c r="R200" s="197"/>
      <c r="S200" s="197"/>
      <c r="T200" s="197"/>
      <c r="U200" s="197"/>
      <c r="V200" s="197"/>
      <c r="W200" s="197"/>
      <c r="X200" s="197"/>
      <c r="Y200" s="197"/>
      <c r="Z200" s="197"/>
      <c r="AA200" s="197"/>
      <c r="AB200" s="197"/>
    </row>
    <row xmlns:x14ac="http://schemas.microsoft.com/office/spreadsheetml/2009/9/ac" r="201" ht="15.75" x14ac:dyDescent="0.25">
      <c r="A201" s="197"/>
      <c r="B201" s="198"/>
      <c r="C201" s="197"/>
      <c r="D201" s="197"/>
      <c r="E201" s="197"/>
      <c r="F201" s="197"/>
      <c r="G201" s="197"/>
      <c r="H201" s="197"/>
      <c r="I201" s="197"/>
      <c r="J201" s="197"/>
      <c r="K201" s="197"/>
      <c r="L201" s="197"/>
      <c r="M201" s="197"/>
      <c r="N201" s="197"/>
      <c r="O201" s="197"/>
      <c r="P201" s="197"/>
      <c r="Q201" s="197"/>
      <c r="R201" s="197"/>
      <c r="S201" s="197"/>
      <c r="T201" s="197"/>
      <c r="U201" s="197"/>
      <c r="V201" s="197"/>
      <c r="W201" s="197"/>
      <c r="X201" s="197"/>
      <c r="Y201" s="197"/>
      <c r="Z201" s="197"/>
      <c r="AA201" s="197"/>
      <c r="AB201" s="197"/>
    </row>
    <row xmlns:x14ac="http://schemas.microsoft.com/office/spreadsheetml/2009/9/ac" r="202" ht="15.75" x14ac:dyDescent="0.25">
      <c r="A202" s="197"/>
      <c r="B202" s="198"/>
      <c r="C202" s="197"/>
      <c r="D202" s="197"/>
      <c r="E202" s="197"/>
      <c r="F202" s="197"/>
      <c r="G202" s="197"/>
      <c r="H202" s="197"/>
      <c r="I202" s="197"/>
      <c r="J202" s="197"/>
      <c r="K202" s="197"/>
      <c r="L202" s="197"/>
      <c r="M202" s="197"/>
      <c r="N202" s="197"/>
      <c r="O202" s="197"/>
      <c r="P202" s="197"/>
      <c r="Q202" s="197"/>
      <c r="R202" s="197"/>
      <c r="S202" s="197"/>
      <c r="T202" s="197"/>
      <c r="U202" s="197"/>
      <c r="V202" s="197"/>
      <c r="W202" s="197"/>
      <c r="X202" s="197"/>
      <c r="Y202" s="197"/>
      <c r="Z202" s="197"/>
      <c r="AA202" s="197"/>
      <c r="AB202" s="197"/>
    </row>
    <row xmlns:x14ac="http://schemas.microsoft.com/office/spreadsheetml/2009/9/ac" r="203" ht="15.75" x14ac:dyDescent="0.25">
      <c r="A203" s="197"/>
      <c r="B203" s="198"/>
      <c r="C203" s="197"/>
      <c r="D203" s="197"/>
      <c r="E203" s="197"/>
      <c r="F203" s="197"/>
      <c r="G203" s="197"/>
      <c r="H203" s="197"/>
      <c r="I203" s="197"/>
      <c r="J203" s="197"/>
      <c r="K203" s="197"/>
      <c r="L203" s="197"/>
      <c r="M203" s="197"/>
      <c r="N203" s="197"/>
      <c r="O203" s="197"/>
      <c r="P203" s="197"/>
      <c r="Q203" s="197"/>
      <c r="R203" s="197"/>
      <c r="S203" s="197"/>
      <c r="T203" s="197"/>
      <c r="U203" s="197"/>
      <c r="V203" s="197"/>
      <c r="W203" s="197"/>
      <c r="X203" s="197"/>
      <c r="Y203" s="197"/>
      <c r="Z203" s="197"/>
      <c r="AA203" s="197"/>
      <c r="AB203" s="197"/>
    </row>
    <row xmlns:x14ac="http://schemas.microsoft.com/office/spreadsheetml/2009/9/ac" r="204" ht="15.75" x14ac:dyDescent="0.25">
      <c r="A204" s="197"/>
      <c r="B204" s="198"/>
      <c r="C204" s="197"/>
      <c r="D204" s="197"/>
      <c r="E204" s="197"/>
      <c r="F204" s="197"/>
      <c r="G204" s="197"/>
      <c r="H204" s="197"/>
      <c r="I204" s="197"/>
      <c r="J204" s="197"/>
      <c r="K204" s="197"/>
      <c r="L204" s="197"/>
      <c r="M204" s="197"/>
      <c r="N204" s="197"/>
      <c r="O204" s="197"/>
      <c r="P204" s="197"/>
      <c r="Q204" s="197"/>
      <c r="R204" s="197"/>
      <c r="S204" s="197"/>
      <c r="T204" s="197"/>
      <c r="U204" s="197"/>
      <c r="V204" s="197"/>
      <c r="W204" s="197"/>
      <c r="X204" s="197"/>
      <c r="Y204" s="197"/>
      <c r="Z204" s="197"/>
      <c r="AA204" s="197"/>
      <c r="AB204" s="197"/>
    </row>
    <row xmlns:x14ac="http://schemas.microsoft.com/office/spreadsheetml/2009/9/ac" r="205" ht="15.75" x14ac:dyDescent="0.25">
      <c r="A205" s="197"/>
      <c r="B205" s="198"/>
      <c r="C205" s="197"/>
      <c r="D205" s="197"/>
      <c r="E205" s="197"/>
      <c r="F205" s="197"/>
      <c r="G205" s="197"/>
      <c r="H205" s="197"/>
      <c r="I205" s="197"/>
      <c r="J205" s="197"/>
      <c r="K205" s="197"/>
      <c r="L205" s="197"/>
      <c r="M205" s="197"/>
      <c r="N205" s="197"/>
      <c r="O205" s="197"/>
      <c r="P205" s="197"/>
      <c r="Q205" s="197"/>
      <c r="R205" s="197"/>
      <c r="S205" s="197"/>
      <c r="T205" s="197"/>
      <c r="U205" s="197"/>
      <c r="V205" s="197"/>
      <c r="W205" s="197"/>
      <c r="X205" s="197"/>
      <c r="Y205" s="197"/>
      <c r="Z205" s="197"/>
      <c r="AA205" s="197"/>
      <c r="AB205" s="197"/>
    </row>
    <row xmlns:x14ac="http://schemas.microsoft.com/office/spreadsheetml/2009/9/ac" r="206" ht="15.75" x14ac:dyDescent="0.25">
      <c r="A206" s="197"/>
      <c r="B206" s="198"/>
      <c r="C206" s="197"/>
      <c r="D206" s="197"/>
      <c r="E206" s="197"/>
      <c r="F206" s="197"/>
      <c r="G206" s="197"/>
      <c r="H206" s="197"/>
      <c r="I206" s="197"/>
      <c r="J206" s="197"/>
      <c r="K206" s="197"/>
      <c r="L206" s="197"/>
      <c r="M206" s="197"/>
      <c r="N206" s="197"/>
      <c r="O206" s="197"/>
      <c r="P206" s="197"/>
      <c r="Q206" s="197"/>
      <c r="R206" s="197"/>
      <c r="S206" s="197"/>
      <c r="T206" s="197"/>
      <c r="U206" s="197"/>
      <c r="V206" s="197"/>
      <c r="W206" s="197"/>
      <c r="X206" s="197"/>
      <c r="Y206" s="197"/>
      <c r="Z206" s="197"/>
      <c r="AA206" s="197"/>
      <c r="AB206" s="197"/>
    </row>
    <row xmlns:x14ac="http://schemas.microsoft.com/office/spreadsheetml/2009/9/ac" r="207" ht="15.75" x14ac:dyDescent="0.25">
      <c r="A207" s="197"/>
      <c r="B207" s="198"/>
      <c r="C207" s="197"/>
      <c r="D207" s="197"/>
      <c r="E207" s="197"/>
      <c r="F207" s="197"/>
      <c r="G207" s="197"/>
      <c r="H207" s="197"/>
      <c r="I207" s="197"/>
      <c r="J207" s="197"/>
      <c r="K207" s="197"/>
      <c r="L207" s="197"/>
      <c r="M207" s="197"/>
      <c r="N207" s="197"/>
      <c r="O207" s="197"/>
      <c r="P207" s="197"/>
      <c r="Q207" s="197"/>
      <c r="R207" s="197"/>
      <c r="S207" s="197"/>
      <c r="T207" s="197"/>
      <c r="U207" s="197"/>
      <c r="V207" s="197"/>
      <c r="W207" s="197"/>
      <c r="X207" s="197"/>
      <c r="Y207" s="197"/>
      <c r="Z207" s="197"/>
      <c r="AA207" s="197"/>
      <c r="AB207" s="197"/>
    </row>
    <row xmlns:x14ac="http://schemas.microsoft.com/office/spreadsheetml/2009/9/ac" r="208" ht="15.75" x14ac:dyDescent="0.25">
      <c r="A208" s="197"/>
      <c r="B208" s="198"/>
      <c r="C208" s="197"/>
      <c r="D208" s="197"/>
      <c r="E208" s="197"/>
      <c r="F208" s="197"/>
      <c r="G208" s="197"/>
      <c r="H208" s="197"/>
      <c r="I208" s="197"/>
      <c r="J208" s="197"/>
      <c r="K208" s="197"/>
      <c r="L208" s="197"/>
      <c r="M208" s="197"/>
      <c r="N208" s="197"/>
      <c r="O208" s="197"/>
      <c r="P208" s="197"/>
      <c r="Q208" s="197"/>
      <c r="R208" s="197"/>
      <c r="S208" s="197"/>
      <c r="T208" s="197"/>
      <c r="U208" s="197"/>
      <c r="V208" s="197"/>
      <c r="W208" s="197"/>
      <c r="X208" s="197"/>
      <c r="Y208" s="197"/>
      <c r="Z208" s="197"/>
      <c r="AA208" s="197"/>
      <c r="AB208" s="197"/>
    </row>
    <row xmlns:x14ac="http://schemas.microsoft.com/office/spreadsheetml/2009/9/ac" r="209" ht="15.75" x14ac:dyDescent="0.25">
      <c r="A209" s="197"/>
      <c r="B209" s="198"/>
      <c r="C209" s="197"/>
      <c r="D209" s="197"/>
      <c r="E209" s="197"/>
      <c r="F209" s="197"/>
      <c r="G209" s="197"/>
      <c r="H209" s="197"/>
      <c r="I209" s="197"/>
      <c r="J209" s="197"/>
      <c r="K209" s="197"/>
      <c r="L209" s="197"/>
      <c r="M209" s="197"/>
      <c r="N209" s="197"/>
      <c r="O209" s="197"/>
      <c r="P209" s="197"/>
      <c r="Q209" s="197"/>
      <c r="R209" s="197"/>
      <c r="S209" s="197"/>
      <c r="T209" s="197"/>
      <c r="U209" s="197"/>
      <c r="V209" s="197"/>
      <c r="W209" s="197"/>
      <c r="X209" s="197"/>
      <c r="Y209" s="197"/>
      <c r="Z209" s="197"/>
      <c r="AA209" s="197"/>
      <c r="AB209" s="197"/>
    </row>
    <row xmlns:x14ac="http://schemas.microsoft.com/office/spreadsheetml/2009/9/ac" r="210" ht="15.75" x14ac:dyDescent="0.25">
      <c r="A210" s="197"/>
      <c r="B210" s="198"/>
      <c r="C210" s="197"/>
      <c r="D210" s="197"/>
      <c r="E210" s="197"/>
      <c r="F210" s="197"/>
      <c r="G210" s="197"/>
      <c r="H210" s="197"/>
      <c r="I210" s="197"/>
      <c r="J210" s="197"/>
      <c r="K210" s="197"/>
      <c r="L210" s="197"/>
      <c r="M210" s="197"/>
      <c r="N210" s="197"/>
      <c r="O210" s="197"/>
      <c r="P210" s="197"/>
      <c r="Q210" s="197"/>
      <c r="R210" s="197"/>
      <c r="S210" s="197"/>
      <c r="T210" s="197"/>
      <c r="U210" s="197"/>
      <c r="V210" s="197"/>
      <c r="W210" s="197"/>
      <c r="X210" s="197"/>
      <c r="Y210" s="197"/>
      <c r="Z210" s="197"/>
      <c r="AA210" s="197"/>
      <c r="AB210" s="197"/>
    </row>
    <row xmlns:x14ac="http://schemas.microsoft.com/office/spreadsheetml/2009/9/ac" r="211" ht="15.75" x14ac:dyDescent="0.25">
      <c r="A211" s="197"/>
      <c r="B211" s="198"/>
      <c r="C211" s="197"/>
      <c r="D211" s="197"/>
      <c r="E211" s="197"/>
      <c r="F211" s="197"/>
      <c r="G211" s="197"/>
      <c r="H211" s="197"/>
      <c r="I211" s="197"/>
      <c r="J211" s="197"/>
      <c r="K211" s="197"/>
      <c r="L211" s="197"/>
      <c r="M211" s="197"/>
      <c r="N211" s="197"/>
      <c r="O211" s="197"/>
      <c r="P211" s="197"/>
      <c r="Q211" s="197"/>
      <c r="R211" s="197"/>
      <c r="S211" s="197"/>
      <c r="T211" s="197"/>
      <c r="U211" s="197"/>
      <c r="V211" s="197"/>
      <c r="W211" s="197"/>
      <c r="X211" s="197"/>
      <c r="Y211" s="197"/>
      <c r="Z211" s="197"/>
      <c r="AA211" s="197"/>
      <c r="AB211" s="197"/>
    </row>
    <row xmlns:x14ac="http://schemas.microsoft.com/office/spreadsheetml/2009/9/ac" r="212" ht="15.75" x14ac:dyDescent="0.25">
      <c r="A212" s="197"/>
      <c r="B212" s="198"/>
      <c r="C212" s="197"/>
      <c r="D212" s="197"/>
      <c r="E212" s="197"/>
      <c r="F212" s="197"/>
      <c r="G212" s="197"/>
      <c r="H212" s="197"/>
      <c r="I212" s="197"/>
      <c r="J212" s="197"/>
      <c r="K212" s="197"/>
      <c r="L212" s="197"/>
      <c r="M212" s="197"/>
      <c r="N212" s="197"/>
      <c r="O212" s="197"/>
      <c r="P212" s="197"/>
      <c r="Q212" s="197"/>
      <c r="R212" s="197"/>
      <c r="S212" s="197"/>
      <c r="T212" s="197"/>
      <c r="U212" s="197"/>
      <c r="V212" s="197"/>
      <c r="W212" s="197"/>
      <c r="X212" s="197"/>
      <c r="Y212" s="197"/>
      <c r="Z212" s="197"/>
      <c r="AA212" s="197"/>
      <c r="AB212" s="197"/>
    </row>
    <row xmlns:x14ac="http://schemas.microsoft.com/office/spreadsheetml/2009/9/ac" r="213" ht="15.75" x14ac:dyDescent="0.25">
      <c r="A213" s="197"/>
      <c r="B213" s="198"/>
      <c r="C213" s="197"/>
      <c r="D213" s="197"/>
      <c r="E213" s="197"/>
      <c r="F213" s="197"/>
      <c r="G213" s="197"/>
      <c r="H213" s="197"/>
      <c r="I213" s="197"/>
      <c r="J213" s="197"/>
      <c r="K213" s="197"/>
      <c r="L213" s="197"/>
      <c r="M213" s="197"/>
      <c r="N213" s="197"/>
      <c r="O213" s="197"/>
      <c r="P213" s="197"/>
      <c r="Q213" s="197"/>
      <c r="R213" s="197"/>
      <c r="S213" s="197"/>
      <c r="T213" s="197"/>
      <c r="U213" s="197"/>
      <c r="V213" s="197"/>
      <c r="W213" s="197"/>
      <c r="X213" s="197"/>
      <c r="Y213" s="197"/>
      <c r="Z213" s="197"/>
      <c r="AA213" s="197"/>
      <c r="AB213" s="197"/>
    </row>
    <row xmlns:x14ac="http://schemas.microsoft.com/office/spreadsheetml/2009/9/ac" r="214" ht="15.75" x14ac:dyDescent="0.25">
      <c r="A214" s="197"/>
      <c r="B214" s="198"/>
      <c r="C214" s="197"/>
      <c r="D214" s="197"/>
      <c r="E214" s="197"/>
      <c r="F214" s="197"/>
      <c r="G214" s="197"/>
      <c r="H214" s="197"/>
      <c r="I214" s="197"/>
      <c r="J214" s="197"/>
      <c r="K214" s="197"/>
      <c r="L214" s="197"/>
      <c r="M214" s="197"/>
      <c r="N214" s="197"/>
      <c r="O214" s="197"/>
      <c r="P214" s="197"/>
      <c r="Q214" s="197"/>
      <c r="R214" s="197"/>
      <c r="S214" s="197"/>
      <c r="T214" s="197"/>
      <c r="U214" s="197"/>
      <c r="V214" s="197"/>
      <c r="W214" s="197"/>
      <c r="X214" s="197"/>
      <c r="Y214" s="197"/>
      <c r="Z214" s="197"/>
      <c r="AA214" s="197"/>
      <c r="AB214" s="197"/>
    </row>
    <row xmlns:x14ac="http://schemas.microsoft.com/office/spreadsheetml/2009/9/ac" r="215" ht="15.75" x14ac:dyDescent="0.25">
      <c r="A215" s="197"/>
      <c r="B215" s="198"/>
      <c r="C215" s="197"/>
      <c r="D215" s="197"/>
      <c r="E215" s="197"/>
      <c r="F215" s="197"/>
      <c r="G215" s="197"/>
      <c r="H215" s="197"/>
      <c r="I215" s="197"/>
      <c r="J215" s="197"/>
      <c r="K215" s="197"/>
      <c r="L215" s="197"/>
      <c r="M215" s="197"/>
      <c r="N215" s="197"/>
      <c r="O215" s="197"/>
      <c r="P215" s="197"/>
      <c r="Q215" s="197"/>
      <c r="R215" s="197"/>
      <c r="S215" s="197"/>
      <c r="T215" s="197"/>
      <c r="U215" s="197"/>
      <c r="V215" s="197"/>
      <c r="W215" s="197"/>
      <c r="X215" s="197"/>
      <c r="Y215" s="197"/>
      <c r="Z215" s="197"/>
      <c r="AA215" s="197"/>
      <c r="AB215" s="197"/>
    </row>
    <row xmlns:x14ac="http://schemas.microsoft.com/office/spreadsheetml/2009/9/ac" r="216" ht="15.75" x14ac:dyDescent="0.25">
      <c r="A216" s="197"/>
      <c r="B216" s="198"/>
      <c r="C216" s="197"/>
      <c r="D216" s="197"/>
      <c r="E216" s="197"/>
      <c r="F216" s="197"/>
      <c r="G216" s="197"/>
      <c r="H216" s="197"/>
      <c r="I216" s="197"/>
      <c r="J216" s="197"/>
      <c r="K216" s="197"/>
      <c r="L216" s="197"/>
      <c r="M216" s="197"/>
      <c r="N216" s="197"/>
      <c r="O216" s="197"/>
      <c r="P216" s="197"/>
      <c r="Q216" s="197"/>
      <c r="R216" s="197"/>
      <c r="S216" s="197"/>
      <c r="T216" s="197"/>
      <c r="U216" s="197"/>
      <c r="V216" s="197"/>
      <c r="W216" s="197"/>
      <c r="X216" s="197"/>
      <c r="Y216" s="197"/>
      <c r="Z216" s="197"/>
      <c r="AA216" s="197"/>
      <c r="AB216" s="197"/>
    </row>
    <row xmlns:x14ac="http://schemas.microsoft.com/office/spreadsheetml/2009/9/ac" r="217" ht="15.75" x14ac:dyDescent="0.25">
      <c r="A217" s="197"/>
      <c r="B217" s="198"/>
      <c r="C217" s="197"/>
      <c r="D217" s="197"/>
      <c r="E217" s="197"/>
      <c r="F217" s="197"/>
      <c r="G217" s="197"/>
      <c r="H217" s="197"/>
      <c r="I217" s="197"/>
      <c r="J217" s="197"/>
      <c r="K217" s="197"/>
      <c r="L217" s="197"/>
      <c r="M217" s="197"/>
      <c r="N217" s="197"/>
      <c r="O217" s="197"/>
      <c r="P217" s="197"/>
      <c r="Q217" s="197"/>
      <c r="R217" s="197"/>
      <c r="S217" s="197"/>
      <c r="T217" s="197"/>
      <c r="U217" s="197"/>
      <c r="V217" s="197"/>
      <c r="W217" s="197"/>
      <c r="X217" s="197"/>
      <c r="Y217" s="197"/>
      <c r="Z217" s="197"/>
      <c r="AA217" s="197"/>
      <c r="AB217" s="197"/>
    </row>
    <row xmlns:x14ac="http://schemas.microsoft.com/office/spreadsheetml/2009/9/ac" r="218" ht="15.75" x14ac:dyDescent="0.25">
      <c r="A218" s="197"/>
      <c r="B218" s="198"/>
      <c r="C218" s="197"/>
      <c r="D218" s="197"/>
      <c r="E218" s="197"/>
      <c r="F218" s="197"/>
      <c r="G218" s="197"/>
      <c r="H218" s="197"/>
      <c r="I218" s="197"/>
      <c r="J218" s="197"/>
      <c r="K218" s="197"/>
      <c r="L218" s="197"/>
      <c r="M218" s="197"/>
      <c r="N218" s="197"/>
      <c r="O218" s="197"/>
      <c r="P218" s="197"/>
      <c r="Q218" s="197"/>
      <c r="R218" s="197"/>
      <c r="S218" s="197"/>
      <c r="T218" s="197"/>
      <c r="U218" s="197"/>
      <c r="V218" s="197"/>
      <c r="W218" s="197"/>
      <c r="X218" s="197"/>
      <c r="Y218" s="197"/>
      <c r="Z218" s="197"/>
      <c r="AA218" s="197"/>
      <c r="AB218" s="197"/>
    </row>
    <row xmlns:x14ac="http://schemas.microsoft.com/office/spreadsheetml/2009/9/ac" r="219" ht="15.75" x14ac:dyDescent="0.25">
      <c r="A219" s="197"/>
      <c r="B219" s="198"/>
      <c r="C219" s="197"/>
      <c r="D219" s="197"/>
      <c r="E219" s="197"/>
      <c r="F219" s="197"/>
      <c r="G219" s="197"/>
      <c r="H219" s="197"/>
      <c r="I219" s="197"/>
      <c r="J219" s="197"/>
      <c r="K219" s="197"/>
      <c r="L219" s="197"/>
      <c r="M219" s="197"/>
      <c r="N219" s="197"/>
      <c r="O219" s="197"/>
      <c r="P219" s="197"/>
      <c r="Q219" s="197"/>
      <c r="R219" s="197"/>
      <c r="S219" s="197"/>
      <c r="T219" s="197"/>
      <c r="U219" s="197"/>
      <c r="V219" s="197"/>
      <c r="W219" s="197"/>
      <c r="X219" s="197"/>
      <c r="Y219" s="197"/>
      <c r="Z219" s="197"/>
      <c r="AA219" s="197"/>
      <c r="AB219" s="197"/>
    </row>
    <row xmlns:x14ac="http://schemas.microsoft.com/office/spreadsheetml/2009/9/ac" r="220" ht="15.75" x14ac:dyDescent="0.25">
      <c r="A220" s="197"/>
      <c r="B220" s="198"/>
      <c r="C220" s="197"/>
      <c r="D220" s="197"/>
      <c r="E220" s="197"/>
      <c r="F220" s="197"/>
      <c r="G220" s="197"/>
      <c r="H220" s="197"/>
      <c r="I220" s="197"/>
      <c r="J220" s="197"/>
      <c r="K220" s="197"/>
      <c r="L220" s="197"/>
      <c r="M220" s="197"/>
      <c r="N220" s="197"/>
      <c r="O220" s="197"/>
      <c r="P220" s="197"/>
      <c r="Q220" s="197"/>
      <c r="R220" s="197"/>
      <c r="S220" s="197"/>
      <c r="T220" s="197"/>
      <c r="U220" s="197"/>
      <c r="V220" s="197"/>
      <c r="W220" s="197"/>
      <c r="X220" s="197"/>
      <c r="Y220" s="197"/>
      <c r="Z220" s="197"/>
      <c r="AA220" s="197"/>
      <c r="AB220" s="197"/>
    </row>
    <row xmlns:x14ac="http://schemas.microsoft.com/office/spreadsheetml/2009/9/ac" r="221" ht="15.75" x14ac:dyDescent="0.25">
      <c r="A221" s="197"/>
      <c r="B221" s="198"/>
      <c r="C221" s="197"/>
      <c r="D221" s="197"/>
      <c r="E221" s="197"/>
      <c r="F221" s="197"/>
      <c r="G221" s="197"/>
      <c r="H221" s="197"/>
      <c r="I221" s="197"/>
      <c r="J221" s="197"/>
      <c r="K221" s="197"/>
      <c r="L221" s="197"/>
      <c r="M221" s="197"/>
      <c r="N221" s="197"/>
      <c r="O221" s="197"/>
      <c r="P221" s="197"/>
      <c r="Q221" s="197"/>
      <c r="R221" s="197"/>
      <c r="S221" s="197"/>
      <c r="T221" s="197"/>
      <c r="U221" s="197"/>
      <c r="V221" s="197"/>
      <c r="W221" s="197"/>
      <c r="X221" s="197"/>
      <c r="Y221" s="197"/>
      <c r="Z221" s="197"/>
      <c r="AA221" s="197"/>
      <c r="AB221" s="197"/>
    </row>
    <row xmlns:x14ac="http://schemas.microsoft.com/office/spreadsheetml/2009/9/ac" r="222" ht="15.75" x14ac:dyDescent="0.25">
      <c r="A222" s="197"/>
      <c r="B222" s="198"/>
      <c r="C222" s="197"/>
      <c r="D222" s="197"/>
      <c r="E222" s="197"/>
      <c r="F222" s="197"/>
      <c r="G222" s="197"/>
      <c r="H222" s="197"/>
      <c r="I222" s="197"/>
      <c r="J222" s="197"/>
      <c r="K222" s="197"/>
      <c r="L222" s="197"/>
      <c r="M222" s="197"/>
      <c r="N222" s="197"/>
      <c r="O222" s="197"/>
      <c r="P222" s="197"/>
      <c r="Q222" s="197"/>
      <c r="R222" s="197"/>
      <c r="S222" s="197"/>
      <c r="T222" s="197"/>
      <c r="U222" s="197"/>
      <c r="V222" s="197"/>
      <c r="W222" s="197"/>
      <c r="X222" s="197"/>
      <c r="Y222" s="197"/>
      <c r="Z222" s="197"/>
      <c r="AA222" s="197"/>
      <c r="AB222" s="197"/>
    </row>
    <row xmlns:x14ac="http://schemas.microsoft.com/office/spreadsheetml/2009/9/ac" r="223" ht="15.75" x14ac:dyDescent="0.25">
      <c r="A223" s="197"/>
      <c r="B223" s="198"/>
      <c r="C223" s="197"/>
      <c r="D223" s="197"/>
      <c r="E223" s="197"/>
      <c r="F223" s="197"/>
      <c r="G223" s="197"/>
      <c r="H223" s="197"/>
      <c r="I223" s="197"/>
      <c r="J223" s="197"/>
      <c r="K223" s="197"/>
      <c r="L223" s="197"/>
      <c r="M223" s="197"/>
      <c r="N223" s="197"/>
      <c r="O223" s="197"/>
      <c r="P223" s="197"/>
      <c r="Q223" s="197"/>
      <c r="R223" s="197"/>
      <c r="S223" s="197"/>
      <c r="T223" s="197"/>
      <c r="U223" s="197"/>
      <c r="V223" s="197"/>
      <c r="W223" s="197"/>
      <c r="X223" s="197"/>
      <c r="Y223" s="197"/>
      <c r="Z223" s="197"/>
      <c r="AA223" s="197"/>
      <c r="AB223" s="197"/>
    </row>
    <row xmlns:x14ac="http://schemas.microsoft.com/office/spreadsheetml/2009/9/ac" r="224" ht="15.75" x14ac:dyDescent="0.25">
      <c r="A224" s="197"/>
      <c r="B224" s="198"/>
      <c r="C224" s="197"/>
      <c r="D224" s="197"/>
      <c r="E224" s="197"/>
      <c r="F224" s="197"/>
      <c r="G224" s="197"/>
      <c r="H224" s="197"/>
      <c r="I224" s="197"/>
      <c r="J224" s="197"/>
      <c r="K224" s="197"/>
      <c r="L224" s="197"/>
      <c r="M224" s="197"/>
      <c r="N224" s="197"/>
      <c r="O224" s="197"/>
      <c r="P224" s="197"/>
      <c r="Q224" s="197"/>
      <c r="R224" s="197"/>
      <c r="S224" s="197"/>
      <c r="T224" s="197"/>
      <c r="U224" s="197"/>
      <c r="V224" s="197"/>
      <c r="W224" s="197"/>
      <c r="X224" s="197"/>
      <c r="Y224" s="197"/>
      <c r="Z224" s="197"/>
      <c r="AA224" s="197"/>
      <c r="AB224" s="197"/>
    </row>
    <row xmlns:x14ac="http://schemas.microsoft.com/office/spreadsheetml/2009/9/ac" r="225" ht="15.75" x14ac:dyDescent="0.25">
      <c r="A225" s="197"/>
      <c r="B225" s="198"/>
      <c r="C225" s="197"/>
      <c r="D225" s="197"/>
      <c r="E225" s="197"/>
      <c r="F225" s="197"/>
      <c r="G225" s="197"/>
      <c r="H225" s="197"/>
      <c r="I225" s="197"/>
      <c r="J225" s="197"/>
      <c r="K225" s="197"/>
      <c r="L225" s="197"/>
      <c r="M225" s="197"/>
      <c r="N225" s="197"/>
      <c r="O225" s="197"/>
      <c r="P225" s="197"/>
      <c r="Q225" s="197"/>
      <c r="R225" s="197"/>
      <c r="S225" s="197"/>
      <c r="T225" s="197"/>
      <c r="U225" s="197"/>
      <c r="V225" s="197"/>
      <c r="W225" s="197"/>
      <c r="X225" s="197"/>
      <c r="Y225" s="197"/>
      <c r="Z225" s="197"/>
      <c r="AA225" s="197"/>
      <c r="AB225" s="197"/>
    </row>
    <row xmlns:x14ac="http://schemas.microsoft.com/office/spreadsheetml/2009/9/ac" r="226" ht="15.75" x14ac:dyDescent="0.25">
      <c r="A226" s="197"/>
      <c r="B226" s="198"/>
      <c r="C226" s="197"/>
      <c r="D226" s="197"/>
      <c r="E226" s="197"/>
      <c r="F226" s="197"/>
      <c r="G226" s="197"/>
      <c r="H226" s="197"/>
      <c r="I226" s="197"/>
      <c r="J226" s="197"/>
      <c r="K226" s="197"/>
      <c r="L226" s="197"/>
      <c r="M226" s="197"/>
      <c r="N226" s="197"/>
      <c r="O226" s="197"/>
      <c r="P226" s="197"/>
      <c r="Q226" s="197"/>
      <c r="R226" s="197"/>
      <c r="S226" s="197"/>
      <c r="T226" s="197"/>
      <c r="U226" s="197"/>
      <c r="V226" s="197"/>
      <c r="W226" s="197"/>
      <c r="X226" s="197"/>
      <c r="Y226" s="197"/>
      <c r="Z226" s="197"/>
      <c r="AA226" s="197"/>
      <c r="AB226" s="197"/>
    </row>
    <row xmlns:x14ac="http://schemas.microsoft.com/office/spreadsheetml/2009/9/ac" r="227" ht="15.75" x14ac:dyDescent="0.25">
      <c r="A227" s="197"/>
      <c r="B227" s="198"/>
      <c r="C227" s="197"/>
      <c r="D227" s="197"/>
      <c r="E227" s="197"/>
      <c r="F227" s="197"/>
      <c r="G227" s="197"/>
      <c r="H227" s="197"/>
      <c r="I227" s="197"/>
      <c r="J227" s="197"/>
      <c r="K227" s="197"/>
      <c r="L227" s="197"/>
      <c r="M227" s="197"/>
      <c r="N227" s="197"/>
      <c r="O227" s="197"/>
      <c r="P227" s="197"/>
      <c r="Q227" s="197"/>
      <c r="R227" s="197"/>
      <c r="S227" s="197"/>
      <c r="T227" s="197"/>
      <c r="U227" s="197"/>
      <c r="V227" s="197"/>
      <c r="W227" s="197"/>
      <c r="X227" s="197"/>
      <c r="Y227" s="197"/>
      <c r="Z227" s="197"/>
      <c r="AA227" s="197"/>
      <c r="AB227" s="197"/>
    </row>
    <row xmlns:x14ac="http://schemas.microsoft.com/office/spreadsheetml/2009/9/ac" r="228" ht="15.75" x14ac:dyDescent="0.25">
      <c r="A228" s="197"/>
      <c r="B228" s="198"/>
      <c r="C228" s="197"/>
      <c r="D228" s="197"/>
      <c r="E228" s="197"/>
      <c r="F228" s="197"/>
      <c r="G228" s="197"/>
      <c r="H228" s="197"/>
      <c r="I228" s="197"/>
      <c r="J228" s="197"/>
      <c r="K228" s="197"/>
      <c r="L228" s="197"/>
      <c r="M228" s="197"/>
      <c r="N228" s="197"/>
      <c r="O228" s="197"/>
      <c r="P228" s="197"/>
      <c r="Q228" s="197"/>
      <c r="R228" s="197"/>
      <c r="S228" s="197"/>
      <c r="T228" s="197"/>
      <c r="U228" s="197"/>
      <c r="V228" s="197"/>
      <c r="W228" s="197"/>
      <c r="X228" s="197"/>
      <c r="Y228" s="197"/>
      <c r="Z228" s="197"/>
      <c r="AA228" s="197"/>
      <c r="AB228" s="197"/>
    </row>
    <row xmlns:x14ac="http://schemas.microsoft.com/office/spreadsheetml/2009/9/ac" r="229" ht="15.75" x14ac:dyDescent="0.25">
      <c r="A229" s="197"/>
      <c r="B229" s="198"/>
      <c r="C229" s="197"/>
      <c r="D229" s="197"/>
      <c r="E229" s="197"/>
      <c r="F229" s="197"/>
      <c r="G229" s="197"/>
      <c r="H229" s="197"/>
      <c r="I229" s="197"/>
      <c r="J229" s="197"/>
      <c r="K229" s="197"/>
      <c r="L229" s="197"/>
      <c r="M229" s="197"/>
      <c r="N229" s="197"/>
      <c r="O229" s="197"/>
      <c r="P229" s="197"/>
      <c r="Q229" s="197"/>
      <c r="R229" s="197"/>
      <c r="S229" s="197"/>
      <c r="T229" s="197"/>
      <c r="U229" s="197"/>
      <c r="V229" s="197"/>
      <c r="W229" s="197"/>
      <c r="X229" s="197"/>
      <c r="Y229" s="197"/>
      <c r="Z229" s="197"/>
      <c r="AA229" s="197"/>
      <c r="AB229" s="197"/>
    </row>
    <row xmlns:x14ac="http://schemas.microsoft.com/office/spreadsheetml/2009/9/ac" r="230" ht="15.75" x14ac:dyDescent="0.25">
      <c r="A230" s="197"/>
      <c r="B230" s="198"/>
      <c r="C230" s="197"/>
      <c r="D230" s="197"/>
      <c r="E230" s="197"/>
      <c r="F230" s="197"/>
      <c r="G230" s="197"/>
      <c r="H230" s="197"/>
      <c r="I230" s="197"/>
      <c r="J230" s="197"/>
      <c r="K230" s="197"/>
      <c r="L230" s="197"/>
      <c r="M230" s="197"/>
      <c r="N230" s="197"/>
      <c r="O230" s="197"/>
      <c r="P230" s="197"/>
      <c r="Q230" s="197"/>
      <c r="R230" s="197"/>
      <c r="S230" s="197"/>
      <c r="T230" s="197"/>
      <c r="U230" s="197"/>
      <c r="V230" s="197"/>
      <c r="W230" s="197"/>
      <c r="X230" s="197"/>
      <c r="Y230" s="197"/>
      <c r="Z230" s="197"/>
      <c r="AA230" s="197"/>
      <c r="AB230" s="197"/>
    </row>
    <row xmlns:x14ac="http://schemas.microsoft.com/office/spreadsheetml/2009/9/ac" r="231" ht="15.75" x14ac:dyDescent="0.25">
      <c r="A231" s="197"/>
      <c r="B231" s="198"/>
      <c r="C231" s="197"/>
      <c r="D231" s="197"/>
      <c r="E231" s="197"/>
      <c r="F231" s="197"/>
      <c r="G231" s="197"/>
      <c r="H231" s="197"/>
      <c r="I231" s="197"/>
      <c r="J231" s="197"/>
      <c r="K231" s="197"/>
      <c r="L231" s="197"/>
      <c r="M231" s="197"/>
      <c r="N231" s="197"/>
      <c r="O231" s="197"/>
      <c r="P231" s="197"/>
      <c r="Q231" s="197"/>
      <c r="R231" s="197"/>
      <c r="S231" s="197"/>
      <c r="T231" s="197"/>
      <c r="U231" s="197"/>
      <c r="V231" s="197"/>
      <c r="W231" s="197"/>
      <c r="X231" s="197"/>
      <c r="Y231" s="197"/>
      <c r="Z231" s="197"/>
      <c r="AA231" s="197"/>
      <c r="AB231" s="197"/>
    </row>
    <row xmlns:x14ac="http://schemas.microsoft.com/office/spreadsheetml/2009/9/ac" r="232" ht="15.75" x14ac:dyDescent="0.25">
      <c r="A232" s="197"/>
      <c r="B232" s="198"/>
      <c r="C232" s="197"/>
      <c r="D232" s="197"/>
      <c r="E232" s="197"/>
      <c r="F232" s="197"/>
      <c r="G232" s="197"/>
      <c r="H232" s="197"/>
      <c r="I232" s="197"/>
      <c r="J232" s="197"/>
      <c r="K232" s="197"/>
      <c r="L232" s="197"/>
      <c r="M232" s="197"/>
      <c r="N232" s="197"/>
      <c r="O232" s="197"/>
      <c r="P232" s="197"/>
      <c r="Q232" s="197"/>
      <c r="R232" s="197"/>
      <c r="S232" s="197"/>
      <c r="T232" s="197"/>
      <c r="U232" s="197"/>
      <c r="V232" s="197"/>
      <c r="W232" s="197"/>
      <c r="X232" s="197"/>
      <c r="Y232" s="197"/>
      <c r="Z232" s="197"/>
      <c r="AA232" s="197"/>
      <c r="AB232" s="197"/>
    </row>
    <row xmlns:x14ac="http://schemas.microsoft.com/office/spreadsheetml/2009/9/ac" r="233" ht="15.75" x14ac:dyDescent="0.25">
      <c r="A233" s="197"/>
      <c r="B233" s="198"/>
      <c r="C233" s="197"/>
      <c r="D233" s="197"/>
      <c r="E233" s="197"/>
      <c r="F233" s="197"/>
      <c r="G233" s="197"/>
      <c r="H233" s="197"/>
      <c r="I233" s="197"/>
      <c r="J233" s="197"/>
      <c r="K233" s="197"/>
      <c r="L233" s="197"/>
      <c r="M233" s="197"/>
      <c r="N233" s="197"/>
      <c r="O233" s="197"/>
      <c r="P233" s="197"/>
      <c r="Q233" s="197"/>
      <c r="R233" s="197"/>
      <c r="S233" s="197"/>
      <c r="T233" s="197"/>
      <c r="U233" s="197"/>
      <c r="V233" s="197"/>
      <c r="W233" s="197"/>
      <c r="X233" s="197"/>
      <c r="Y233" s="197"/>
      <c r="Z233" s="197"/>
      <c r="AA233" s="197"/>
    </row>
    <row xmlns:x14ac="http://schemas.microsoft.com/office/spreadsheetml/2009/9/ac" r="234" ht="15.75" x14ac:dyDescent="0.25">
      <c r="A234" s="197"/>
      <c r="B234" s="198"/>
      <c r="C234" s="197"/>
      <c r="D234" s="197"/>
      <c r="E234" s="197"/>
      <c r="F234" s="197"/>
      <c r="G234" s="197"/>
      <c r="H234" s="197"/>
      <c r="I234" s="197"/>
      <c r="J234" s="197"/>
      <c r="K234" s="197"/>
      <c r="L234" s="197"/>
      <c r="M234" s="197"/>
      <c r="N234" s="197"/>
      <c r="O234" s="197"/>
      <c r="P234" s="197"/>
      <c r="Q234" s="197"/>
      <c r="R234" s="197"/>
      <c r="S234" s="197"/>
      <c r="T234" s="197"/>
      <c r="U234" s="197"/>
      <c r="V234" s="197"/>
      <c r="W234" s="197"/>
      <c r="X234" s="197"/>
      <c r="Y234" s="197"/>
      <c r="Z234" s="197"/>
      <c r="AA234" s="197"/>
    </row>
    <row xmlns:x14ac="http://schemas.microsoft.com/office/spreadsheetml/2009/9/ac" r="235" ht="15.75" x14ac:dyDescent="0.25">
      <c r="A235" s="197"/>
      <c r="B235" s="198"/>
      <c r="C235" s="197"/>
      <c r="D235" s="197"/>
      <c r="E235" s="197"/>
      <c r="F235" s="197"/>
      <c r="G235" s="197"/>
      <c r="H235" s="197"/>
      <c r="I235" s="197"/>
      <c r="J235" s="197"/>
      <c r="K235" s="197"/>
      <c r="L235" s="197"/>
      <c r="M235" s="197"/>
      <c r="N235" s="197"/>
      <c r="O235" s="197"/>
      <c r="P235" s="197"/>
      <c r="Q235" s="197"/>
      <c r="R235" s="197"/>
      <c r="S235" s="197"/>
      <c r="T235" s="197"/>
      <c r="U235" s="197"/>
      <c r="V235" s="197"/>
      <c r="W235" s="197"/>
      <c r="X235" s="197"/>
      <c r="Y235" s="197"/>
      <c r="Z235" s="197"/>
      <c r="AA235" s="197"/>
    </row>
    <row xmlns:x14ac="http://schemas.microsoft.com/office/spreadsheetml/2009/9/ac" r="236" ht="15.75" x14ac:dyDescent="0.25">
      <c r="A236" s="197"/>
      <c r="B236" s="198"/>
      <c r="C236" s="197"/>
      <c r="D236" s="197"/>
      <c r="E236" s="197"/>
      <c r="F236" s="197"/>
      <c r="G236" s="197"/>
      <c r="H236" s="197"/>
      <c r="I236" s="197"/>
      <c r="J236" s="197"/>
      <c r="K236" s="197"/>
      <c r="L236" s="197"/>
      <c r="M236" s="197"/>
      <c r="N236" s="197"/>
      <c r="O236" s="197"/>
      <c r="P236" s="197"/>
      <c r="Q236" s="197"/>
      <c r="R236" s="197"/>
      <c r="S236" s="197"/>
      <c r="T236" s="197"/>
      <c r="U236" s="197"/>
      <c r="V236" s="197"/>
      <c r="W236" s="197"/>
      <c r="X236" s="197"/>
      <c r="Y236" s="197"/>
      <c r="Z236" s="197"/>
      <c r="AA236" s="197"/>
    </row>
    <row xmlns:x14ac="http://schemas.microsoft.com/office/spreadsheetml/2009/9/ac" r="237" ht="15.75" x14ac:dyDescent="0.25">
      <c r="A237" s="197"/>
      <c r="B237" s="198"/>
      <c r="C237" s="197"/>
      <c r="D237" s="197"/>
      <c r="E237" s="197"/>
      <c r="F237" s="197"/>
      <c r="G237" s="197"/>
      <c r="H237" s="197"/>
      <c r="I237" s="197"/>
      <c r="J237" s="197"/>
      <c r="K237" s="197"/>
      <c r="L237" s="197"/>
      <c r="M237" s="197"/>
      <c r="N237" s="197"/>
      <c r="O237" s="197"/>
      <c r="P237" s="197"/>
      <c r="Q237" s="197"/>
      <c r="R237" s="197"/>
      <c r="S237" s="197"/>
      <c r="T237" s="197"/>
      <c r="U237" s="197"/>
      <c r="V237" s="197"/>
      <c r="W237" s="197"/>
      <c r="X237" s="197"/>
      <c r="Y237" s="197"/>
      <c r="Z237" s="197"/>
      <c r="AA237" s="197"/>
    </row>
    <row xmlns:x14ac="http://schemas.microsoft.com/office/spreadsheetml/2009/9/ac" r="238" ht="15.75" x14ac:dyDescent="0.25">
      <c r="A238" s="197"/>
      <c r="B238" s="198"/>
      <c r="C238" s="197"/>
      <c r="D238" s="197"/>
      <c r="E238" s="197"/>
      <c r="F238" s="197"/>
      <c r="G238" s="197"/>
      <c r="H238" s="197"/>
      <c r="I238" s="197"/>
      <c r="J238" s="197"/>
      <c r="K238" s="197"/>
      <c r="L238" s="197"/>
      <c r="M238" s="197"/>
      <c r="N238" s="197"/>
      <c r="O238" s="197"/>
      <c r="P238" s="197"/>
      <c r="Q238" s="197"/>
      <c r="R238" s="197"/>
      <c r="S238" s="197"/>
      <c r="T238" s="197"/>
      <c r="U238" s="197"/>
      <c r="V238" s="197"/>
      <c r="W238" s="197"/>
      <c r="X238" s="197"/>
      <c r="Y238" s="197"/>
      <c r="Z238" s="197"/>
      <c r="AA238" s="197"/>
    </row>
    <row xmlns:x14ac="http://schemas.microsoft.com/office/spreadsheetml/2009/9/ac" r="239" ht="15.75" x14ac:dyDescent="0.25">
      <c r="A239" s="197"/>
      <c r="B239" s="198"/>
      <c r="C239" s="197"/>
      <c r="D239" s="197"/>
      <c r="E239" s="197"/>
      <c r="F239" s="197"/>
      <c r="G239" s="197"/>
      <c r="H239" s="197"/>
      <c r="I239" s="197"/>
      <c r="J239" s="197"/>
      <c r="K239" s="197"/>
      <c r="L239" s="197"/>
      <c r="M239" s="197"/>
      <c r="N239" s="197"/>
      <c r="O239" s="197"/>
      <c r="P239" s="197"/>
      <c r="Q239" s="197"/>
      <c r="R239" s="197"/>
      <c r="S239" s="197"/>
      <c r="T239" s="197"/>
      <c r="U239" s="197"/>
      <c r="V239" s="197"/>
      <c r="W239" s="197"/>
      <c r="X239" s="197"/>
      <c r="Y239" s="197"/>
      <c r="Z239" s="197"/>
      <c r="AA239" s="197"/>
    </row>
    <row xmlns:x14ac="http://schemas.microsoft.com/office/spreadsheetml/2009/9/ac" r="240" ht="15.75" x14ac:dyDescent="0.25">
      <c r="A240" s="197"/>
      <c r="B240" s="198"/>
      <c r="C240" s="197"/>
      <c r="D240" s="197"/>
      <c r="E240" s="197"/>
      <c r="F240" s="197"/>
      <c r="G240" s="197"/>
      <c r="H240" s="197"/>
      <c r="I240" s="197"/>
      <c r="J240" s="197"/>
      <c r="K240" s="197"/>
      <c r="L240" s="197"/>
      <c r="M240" s="197"/>
      <c r="N240" s="197"/>
      <c r="O240" s="197"/>
      <c r="P240" s="197"/>
      <c r="Q240" s="197"/>
      <c r="R240" s="197"/>
      <c r="S240" s="197"/>
      <c r="T240" s="197"/>
      <c r="U240" s="197"/>
      <c r="V240" s="197"/>
      <c r="W240" s="197"/>
      <c r="X240" s="197"/>
      <c r="Y240" s="197"/>
      <c r="Z240" s="197"/>
      <c r="AA240" s="197"/>
    </row>
    <row xmlns:x14ac="http://schemas.microsoft.com/office/spreadsheetml/2009/9/ac" r="241" ht="15.75" x14ac:dyDescent="0.25">
      <c r="A241" s="197"/>
      <c r="B241" s="198"/>
      <c r="C241" s="197"/>
      <c r="D241" s="197"/>
      <c r="E241" s="197"/>
      <c r="F241" s="197"/>
      <c r="G241" s="197"/>
      <c r="H241" s="197"/>
      <c r="I241" s="197"/>
      <c r="J241" s="197"/>
      <c r="K241" s="197"/>
      <c r="L241" s="197"/>
      <c r="M241" s="197"/>
      <c r="N241" s="197"/>
      <c r="O241" s="197"/>
      <c r="P241" s="197"/>
      <c r="Q241" s="197"/>
      <c r="R241" s="197"/>
      <c r="S241" s="197"/>
      <c r="T241" s="197"/>
      <c r="U241" s="197"/>
      <c r="V241" s="197"/>
      <c r="W241" s="197"/>
      <c r="X241" s="197"/>
      <c r="Y241" s="197"/>
      <c r="Z241" s="197"/>
      <c r="AA241" s="197"/>
    </row>
    <row xmlns:x14ac="http://schemas.microsoft.com/office/spreadsheetml/2009/9/ac" r="242" ht="15.75" x14ac:dyDescent="0.25">
      <c r="A242" s="197"/>
      <c r="B242" s="198"/>
      <c r="C242" s="197"/>
      <c r="D242" s="197"/>
      <c r="E242" s="197"/>
      <c r="F242" s="197"/>
      <c r="G242" s="197"/>
      <c r="H242" s="197"/>
      <c r="I242" s="197"/>
      <c r="J242" s="197"/>
      <c r="K242" s="197"/>
      <c r="L242" s="197"/>
      <c r="M242" s="197"/>
      <c r="N242" s="197"/>
      <c r="O242" s="197"/>
      <c r="P242" s="197"/>
      <c r="Q242" s="197"/>
      <c r="R242" s="197"/>
      <c r="S242" s="197"/>
      <c r="T242" s="197"/>
      <c r="U242" s="197"/>
      <c r="V242" s="197"/>
      <c r="W242" s="197"/>
      <c r="X242" s="197"/>
      <c r="Y242" s="197"/>
      <c r="Z242" s="197"/>
      <c r="AA242" s="197"/>
    </row>
    <row xmlns:x14ac="http://schemas.microsoft.com/office/spreadsheetml/2009/9/ac" r="243" ht="15.75" x14ac:dyDescent="0.25">
      <c r="A243" s="197"/>
      <c r="B243" s="198"/>
      <c r="C243" s="197"/>
      <c r="D243" s="197"/>
      <c r="E243" s="197"/>
      <c r="F243" s="197"/>
      <c r="G243" s="197"/>
      <c r="H243" s="197"/>
      <c r="I243" s="197"/>
      <c r="J243" s="197"/>
      <c r="K243" s="197"/>
      <c r="L243" s="197"/>
      <c r="M243" s="197"/>
      <c r="N243" s="197"/>
      <c r="O243" s="197"/>
      <c r="P243" s="197"/>
      <c r="Q243" s="197"/>
      <c r="R243" s="197"/>
      <c r="S243" s="197"/>
      <c r="T243" s="197"/>
      <c r="U243" s="197"/>
      <c r="V243" s="197"/>
      <c r="W243" s="197"/>
      <c r="X243" s="197"/>
      <c r="Y243" s="197"/>
      <c r="Z243" s="197"/>
      <c r="AA243" s="197"/>
    </row>
    <row xmlns:x14ac="http://schemas.microsoft.com/office/spreadsheetml/2009/9/ac" r="244" ht="15.75" x14ac:dyDescent="0.25">
      <c r="A244" s="197"/>
      <c r="B244" s="198"/>
      <c r="C244" s="197"/>
      <c r="D244" s="197"/>
      <c r="E244" s="197"/>
      <c r="F244" s="197"/>
      <c r="G244" s="197"/>
      <c r="H244" s="197"/>
      <c r="I244" s="197"/>
      <c r="J244" s="197"/>
      <c r="K244" s="197"/>
      <c r="L244" s="197"/>
      <c r="M244" s="197"/>
      <c r="N244" s="197"/>
      <c r="O244" s="197"/>
      <c r="P244" s="197"/>
      <c r="Q244" s="197"/>
      <c r="R244" s="197"/>
      <c r="S244" s="197"/>
      <c r="T244" s="197"/>
      <c r="U244" s="197"/>
      <c r="V244" s="197"/>
      <c r="W244" s="197"/>
      <c r="X244" s="197"/>
      <c r="Y244" s="197"/>
      <c r="Z244" s="197"/>
      <c r="AA244" s="197"/>
    </row>
    <row xmlns:x14ac="http://schemas.microsoft.com/office/spreadsheetml/2009/9/ac" r="245" ht="15.75" x14ac:dyDescent="0.25">
      <c r="A245" s="197"/>
      <c r="B245" s="198"/>
      <c r="C245" s="197"/>
      <c r="D245" s="197"/>
      <c r="E245" s="197"/>
      <c r="F245" s="197"/>
      <c r="G245" s="197"/>
      <c r="H245" s="197"/>
      <c r="I245" s="197"/>
      <c r="J245" s="197"/>
      <c r="K245" s="197"/>
      <c r="L245" s="197"/>
      <c r="M245" s="197"/>
      <c r="N245" s="197"/>
      <c r="O245" s="197"/>
      <c r="P245" s="197"/>
      <c r="Q245" s="197"/>
      <c r="R245" s="197"/>
      <c r="S245" s="197"/>
      <c r="T245" s="197"/>
      <c r="U245" s="197"/>
      <c r="V245" s="197"/>
      <c r="W245" s="197"/>
      <c r="X245" s="197"/>
      <c r="Y245" s="197"/>
      <c r="Z245" s="197"/>
      <c r="AA245" s="197"/>
    </row>
    <row xmlns:x14ac="http://schemas.microsoft.com/office/spreadsheetml/2009/9/ac" r="246" ht="15.75" x14ac:dyDescent="0.25">
      <c r="A246" s="197"/>
      <c r="B246" s="198"/>
      <c r="C246" s="197"/>
      <c r="D246" s="197"/>
      <c r="E246" s="197"/>
      <c r="F246" s="197"/>
      <c r="G246" s="197"/>
      <c r="H246" s="197"/>
      <c r="I246" s="197"/>
      <c r="J246" s="197"/>
      <c r="K246" s="197"/>
      <c r="L246" s="197"/>
      <c r="M246" s="197"/>
      <c r="N246" s="197"/>
      <c r="O246" s="197"/>
      <c r="P246" s="197"/>
      <c r="Q246" s="197"/>
      <c r="R246" s="197"/>
      <c r="S246" s="197"/>
      <c r="T246" s="197"/>
      <c r="U246" s="197"/>
      <c r="V246" s="197"/>
      <c r="W246" s="197"/>
      <c r="X246" s="197"/>
      <c r="Y246" s="197"/>
      <c r="Z246" s="197"/>
      <c r="AA246" s="197"/>
    </row>
    <row xmlns:x14ac="http://schemas.microsoft.com/office/spreadsheetml/2009/9/ac" r="247" ht="15.75" x14ac:dyDescent="0.25">
      <c r="A247" s="197"/>
      <c r="B247" s="198"/>
      <c r="C247" s="197"/>
      <c r="D247" s="197"/>
      <c r="E247" s="197"/>
      <c r="F247" s="197"/>
      <c r="G247" s="197"/>
      <c r="H247" s="197"/>
      <c r="I247" s="197"/>
      <c r="J247" s="197"/>
      <c r="K247" s="197"/>
      <c r="L247" s="197"/>
      <c r="M247" s="197"/>
      <c r="N247" s="197"/>
      <c r="O247" s="197"/>
      <c r="P247" s="197"/>
      <c r="Q247" s="197"/>
      <c r="R247" s="197"/>
      <c r="S247" s="197"/>
      <c r="T247" s="197"/>
      <c r="U247" s="197"/>
      <c r="V247" s="197"/>
      <c r="W247" s="197"/>
      <c r="X247" s="197"/>
      <c r="Y247" s="197"/>
      <c r="Z247" s="197"/>
      <c r="AA247" s="197"/>
    </row>
    <row xmlns:x14ac="http://schemas.microsoft.com/office/spreadsheetml/2009/9/ac" r="248" ht="15.75" x14ac:dyDescent="0.25">
      <c r="A248" s="197"/>
      <c r="B248" s="198"/>
      <c r="C248" s="197"/>
      <c r="D248" s="197"/>
      <c r="E248" s="197"/>
      <c r="F248" s="197"/>
      <c r="G248" s="197"/>
      <c r="H248" s="197"/>
      <c r="I248" s="197"/>
      <c r="J248" s="197"/>
      <c r="K248" s="197"/>
      <c r="L248" s="197"/>
      <c r="M248" s="197"/>
      <c r="N248" s="197"/>
      <c r="O248" s="197"/>
      <c r="P248" s="197"/>
      <c r="Q248" s="197"/>
      <c r="R248" s="197"/>
      <c r="S248" s="197"/>
      <c r="T248" s="197"/>
      <c r="U248" s="197"/>
      <c r="V248" s="197"/>
      <c r="W248" s="197"/>
      <c r="X248" s="197"/>
      <c r="Y248" s="197"/>
      <c r="Z248" s="197"/>
      <c r="AA248" s="197"/>
    </row>
    <row xmlns:x14ac="http://schemas.microsoft.com/office/spreadsheetml/2009/9/ac" r="249" ht="15.75" x14ac:dyDescent="0.25">
      <c r="A249" s="197"/>
      <c r="B249" s="198"/>
      <c r="C249" s="197"/>
      <c r="D249" s="197"/>
      <c r="E249" s="197"/>
      <c r="F249" s="197"/>
      <c r="G249" s="197"/>
      <c r="H249" s="197"/>
      <c r="I249" s="197"/>
      <c r="J249" s="197"/>
      <c r="K249" s="197"/>
      <c r="L249" s="197"/>
      <c r="M249" s="197"/>
      <c r="N249" s="197"/>
      <c r="O249" s="197"/>
      <c r="P249" s="197"/>
      <c r="Q249" s="197"/>
      <c r="R249" s="197"/>
      <c r="S249" s="197"/>
      <c r="T249" s="197"/>
      <c r="U249" s="197"/>
      <c r="V249" s="197"/>
      <c r="W249" s="197"/>
      <c r="X249" s="197"/>
      <c r="Y249" s="197"/>
      <c r="Z249" s="197"/>
      <c r="AA249" s="197"/>
    </row>
    <row xmlns:x14ac="http://schemas.microsoft.com/office/spreadsheetml/2009/9/ac" r="250" ht="15.75" x14ac:dyDescent="0.25">
      <c r="A250" s="197"/>
      <c r="B250" s="198"/>
      <c r="C250" s="197"/>
      <c r="D250" s="197"/>
      <c r="E250" s="197"/>
      <c r="F250" s="197"/>
      <c r="G250" s="197"/>
      <c r="H250" s="197"/>
      <c r="I250" s="197"/>
      <c r="J250" s="197"/>
      <c r="K250" s="197"/>
      <c r="L250" s="197"/>
      <c r="M250" s="197"/>
      <c r="N250" s="197"/>
      <c r="O250" s="197"/>
      <c r="P250" s="197"/>
      <c r="Q250" s="197"/>
      <c r="R250" s="197"/>
      <c r="S250" s="197"/>
      <c r="T250" s="197"/>
      <c r="U250" s="197"/>
      <c r="V250" s="197"/>
      <c r="W250" s="197"/>
      <c r="X250" s="197"/>
      <c r="Y250" s="197"/>
      <c r="Z250" s="197"/>
      <c r="AA250" s="197"/>
    </row>
    <row xmlns:x14ac="http://schemas.microsoft.com/office/spreadsheetml/2009/9/ac" r="251" ht="15.75" x14ac:dyDescent="0.25">
      <c r="A251" s="197"/>
      <c r="B251" s="198"/>
      <c r="C251" s="197"/>
      <c r="D251" s="197"/>
      <c r="E251" s="197"/>
      <c r="F251" s="197"/>
      <c r="G251" s="197"/>
      <c r="H251" s="197"/>
      <c r="I251" s="197"/>
      <c r="J251" s="197"/>
      <c r="K251" s="197"/>
      <c r="L251" s="197"/>
      <c r="M251" s="197"/>
      <c r="N251" s="197"/>
      <c r="O251" s="197"/>
      <c r="P251" s="197"/>
      <c r="Q251" s="197"/>
      <c r="R251" s="197"/>
      <c r="S251" s="197"/>
      <c r="T251" s="197"/>
      <c r="U251" s="197"/>
      <c r="V251" s="197"/>
      <c r="W251" s="197"/>
      <c r="X251" s="197"/>
      <c r="Y251" s="197"/>
      <c r="Z251" s="197"/>
      <c r="AA251" s="197"/>
    </row>
    <row xmlns:x14ac="http://schemas.microsoft.com/office/spreadsheetml/2009/9/ac" r="252" ht="15.75" x14ac:dyDescent="0.25">
      <c r="A252" s="197"/>
      <c r="B252" s="198"/>
      <c r="C252" s="197"/>
      <c r="D252" s="197"/>
      <c r="E252" s="197"/>
      <c r="F252" s="197"/>
      <c r="G252" s="197"/>
      <c r="H252" s="197"/>
      <c r="I252" s="197"/>
      <c r="J252" s="197"/>
      <c r="K252" s="197"/>
      <c r="L252" s="197"/>
      <c r="M252" s="197"/>
      <c r="N252" s="197"/>
      <c r="O252" s="197"/>
      <c r="P252" s="197"/>
      <c r="Q252" s="197"/>
      <c r="R252" s="197"/>
      <c r="S252" s="197"/>
      <c r="T252" s="197"/>
      <c r="U252" s="197"/>
      <c r="V252" s="197"/>
      <c r="W252" s="197"/>
      <c r="X252" s="197"/>
      <c r="Y252" s="197"/>
      <c r="Z252" s="197"/>
      <c r="AA252" s="197"/>
    </row>
    <row xmlns:x14ac="http://schemas.microsoft.com/office/spreadsheetml/2009/9/ac" r="253" ht="15.75" x14ac:dyDescent="0.25">
      <c r="A253" s="197"/>
      <c r="B253" s="198"/>
      <c r="C253" s="197"/>
      <c r="D253" s="197"/>
      <c r="E253" s="197"/>
      <c r="F253" s="197"/>
      <c r="G253" s="197"/>
      <c r="H253" s="197"/>
      <c r="I253" s="197"/>
      <c r="J253" s="197"/>
      <c r="K253" s="197"/>
      <c r="L253" s="197"/>
      <c r="M253" s="197"/>
      <c r="N253" s="197"/>
      <c r="O253" s="197"/>
      <c r="P253" s="197"/>
      <c r="Q253" s="197"/>
      <c r="R253" s="197"/>
      <c r="S253" s="197"/>
      <c r="T253" s="197"/>
      <c r="U253" s="197"/>
      <c r="V253" s="197"/>
      <c r="W253" s="197"/>
      <c r="X253" s="197"/>
      <c r="Y253" s="197"/>
      <c r="Z253" s="197"/>
      <c r="AA253" s="197"/>
    </row>
    <row xmlns:x14ac="http://schemas.microsoft.com/office/spreadsheetml/2009/9/ac" r="254" ht="15.75" x14ac:dyDescent="0.25">
      <c r="A254" s="197"/>
      <c r="B254" s="198"/>
      <c r="C254" s="197"/>
      <c r="D254" s="197"/>
      <c r="E254" s="197"/>
      <c r="F254" s="197"/>
      <c r="G254" s="197"/>
      <c r="H254" s="197"/>
      <c r="I254" s="197"/>
      <c r="J254" s="197"/>
      <c r="K254" s="197"/>
      <c r="L254" s="197"/>
      <c r="M254" s="197"/>
      <c r="N254" s="197"/>
      <c r="O254" s="197"/>
      <c r="P254" s="197"/>
      <c r="Q254" s="197"/>
      <c r="R254" s="197"/>
      <c r="S254" s="197"/>
      <c r="T254" s="197"/>
      <c r="U254" s="197"/>
      <c r="V254" s="197"/>
      <c r="W254" s="197"/>
      <c r="X254" s="197"/>
      <c r="Y254" s="197"/>
      <c r="Z254" s="197"/>
      <c r="AA254" s="197"/>
    </row>
    <row xmlns:x14ac="http://schemas.microsoft.com/office/spreadsheetml/2009/9/ac" r="255" ht="15.75" x14ac:dyDescent="0.25">
      <c r="A255" s="197"/>
      <c r="B255" s="198"/>
      <c r="C255" s="197"/>
      <c r="D255" s="197"/>
      <c r="E255" s="197"/>
      <c r="F255" s="197"/>
      <c r="G255" s="197"/>
      <c r="H255" s="197"/>
      <c r="I255" s="197"/>
      <c r="J255" s="197"/>
      <c r="K255" s="197"/>
      <c r="L255" s="197"/>
      <c r="M255" s="197"/>
      <c r="N255" s="197"/>
      <c r="O255" s="197"/>
      <c r="P255" s="197"/>
      <c r="Q255" s="197"/>
      <c r="R255" s="197"/>
      <c r="S255" s="197"/>
      <c r="T255" s="197"/>
      <c r="U255" s="197"/>
      <c r="V255" s="197"/>
      <c r="W255" s="197"/>
      <c r="X255" s="197"/>
      <c r="Y255" s="197"/>
      <c r="Z255" s="197"/>
      <c r="AA255" s="197"/>
    </row>
    <row xmlns:x14ac="http://schemas.microsoft.com/office/spreadsheetml/2009/9/ac" r="256" ht="15.75" x14ac:dyDescent="0.25">
      <c r="A256" s="197"/>
      <c r="B256" s="198"/>
      <c r="C256" s="197"/>
      <c r="D256" s="197"/>
      <c r="E256" s="197"/>
      <c r="F256" s="197"/>
      <c r="G256" s="197"/>
      <c r="H256" s="197"/>
      <c r="I256" s="197"/>
      <c r="J256" s="197"/>
      <c r="K256" s="197"/>
      <c r="L256" s="197"/>
      <c r="M256" s="197"/>
      <c r="N256" s="197"/>
      <c r="O256" s="197"/>
      <c r="P256" s="197"/>
      <c r="Q256" s="197"/>
      <c r="R256" s="197"/>
      <c r="S256" s="197"/>
      <c r="T256" s="197"/>
      <c r="U256" s="197"/>
      <c r="V256" s="197"/>
      <c r="W256" s="197"/>
      <c r="X256" s="197"/>
      <c r="Y256" s="197"/>
      <c r="Z256" s="197"/>
      <c r="AA256" s="197"/>
    </row>
    <row xmlns:x14ac="http://schemas.microsoft.com/office/spreadsheetml/2009/9/ac" r="257" ht="15.75" x14ac:dyDescent="0.25">
      <c r="A257" s="197"/>
      <c r="B257" s="198"/>
      <c r="C257" s="197"/>
      <c r="D257" s="197"/>
      <c r="E257" s="197"/>
      <c r="F257" s="197"/>
      <c r="G257" s="197"/>
      <c r="H257" s="197"/>
      <c r="I257" s="197"/>
      <c r="J257" s="197"/>
      <c r="K257" s="197"/>
      <c r="L257" s="197"/>
      <c r="M257" s="197"/>
      <c r="N257" s="197"/>
      <c r="O257" s="197"/>
      <c r="P257" s="197"/>
      <c r="Q257" s="197"/>
      <c r="R257" s="197"/>
      <c r="S257" s="197"/>
      <c r="T257" s="197"/>
      <c r="U257" s="197"/>
      <c r="V257" s="197"/>
      <c r="W257" s="197"/>
      <c r="X257" s="197"/>
      <c r="Y257" s="197"/>
      <c r="Z257" s="197"/>
      <c r="AA257" s="197"/>
    </row>
    <row xmlns:x14ac="http://schemas.microsoft.com/office/spreadsheetml/2009/9/ac" r="258" ht="15.75" x14ac:dyDescent="0.25">
      <c r="A258" s="197"/>
      <c r="B258" s="198"/>
      <c r="C258" s="197"/>
      <c r="D258" s="197"/>
      <c r="E258" s="197"/>
      <c r="F258" s="197"/>
      <c r="G258" s="197"/>
      <c r="H258" s="197"/>
      <c r="I258" s="197"/>
      <c r="J258" s="197"/>
      <c r="K258" s="197"/>
      <c r="L258" s="197"/>
      <c r="M258" s="197"/>
      <c r="N258" s="197"/>
      <c r="O258" s="197"/>
      <c r="P258" s="197"/>
      <c r="Q258" s="197"/>
      <c r="R258" s="197"/>
      <c r="S258" s="197"/>
      <c r="T258" s="197"/>
      <c r="U258" s="197"/>
      <c r="V258" s="197"/>
      <c r="W258" s="197"/>
      <c r="X258" s="197"/>
      <c r="Y258" s="197"/>
      <c r="Z258" s="197"/>
      <c r="AA258" s="197"/>
    </row>
    <row xmlns:x14ac="http://schemas.microsoft.com/office/spreadsheetml/2009/9/ac" r="259" ht="15.75" x14ac:dyDescent="0.25">
      <c r="A259" s="197"/>
      <c r="B259" s="198"/>
      <c r="C259" s="197"/>
      <c r="D259" s="197"/>
      <c r="E259" s="197"/>
      <c r="F259" s="197"/>
      <c r="G259" s="197"/>
      <c r="H259" s="197"/>
      <c r="I259" s="197"/>
      <c r="J259" s="197"/>
      <c r="K259" s="197"/>
      <c r="L259" s="197"/>
      <c r="M259" s="197"/>
      <c r="N259" s="197"/>
      <c r="O259" s="197"/>
      <c r="P259" s="197"/>
      <c r="Q259" s="197"/>
      <c r="R259" s="197"/>
      <c r="S259" s="197"/>
      <c r="T259" s="197"/>
      <c r="U259" s="197"/>
      <c r="V259" s="197"/>
      <c r="W259" s="197"/>
      <c r="X259" s="197"/>
      <c r="Y259" s="197"/>
      <c r="Z259" s="197"/>
      <c r="AA259" s="197"/>
    </row>
    <row xmlns:x14ac="http://schemas.microsoft.com/office/spreadsheetml/2009/9/ac" r="260" ht="15.75" x14ac:dyDescent="0.25">
      <c r="A260" s="197"/>
      <c r="B260" s="198"/>
      <c r="C260" s="197"/>
      <c r="D260" s="197"/>
      <c r="E260" s="197"/>
      <c r="F260" s="197"/>
      <c r="G260" s="197"/>
      <c r="H260" s="197"/>
      <c r="I260" s="197"/>
      <c r="J260" s="197"/>
      <c r="K260" s="197"/>
      <c r="L260" s="197"/>
      <c r="M260" s="197"/>
      <c r="N260" s="197"/>
      <c r="O260" s="197"/>
      <c r="P260" s="197"/>
      <c r="Q260" s="197"/>
      <c r="R260" s="197"/>
      <c r="S260" s="197"/>
      <c r="T260" s="197"/>
      <c r="U260" s="197"/>
      <c r="V260" s="197"/>
      <c r="W260" s="197"/>
      <c r="X260" s="197"/>
      <c r="Y260" s="197"/>
      <c r="Z260" s="197"/>
      <c r="AA260" s="197"/>
    </row>
    <row xmlns:x14ac="http://schemas.microsoft.com/office/spreadsheetml/2009/9/ac" r="261" ht="15.75" x14ac:dyDescent="0.25">
      <c r="A261" s="197"/>
      <c r="B261" s="198"/>
      <c r="C261" s="197"/>
      <c r="D261" s="197"/>
      <c r="E261" s="197"/>
      <c r="F261" s="197"/>
      <c r="G261" s="197"/>
      <c r="H261" s="197"/>
      <c r="I261" s="197"/>
      <c r="J261" s="197"/>
      <c r="K261" s="197"/>
      <c r="L261" s="197"/>
      <c r="M261" s="197"/>
      <c r="N261" s="197"/>
      <c r="O261" s="197"/>
      <c r="P261" s="197"/>
      <c r="Q261" s="197"/>
      <c r="R261" s="197"/>
      <c r="S261" s="197"/>
      <c r="T261" s="197"/>
      <c r="U261" s="197"/>
      <c r="V261" s="197"/>
      <c r="W261" s="197"/>
      <c r="X261" s="197"/>
      <c r="Y261" s="197"/>
      <c r="Z261" s="197"/>
      <c r="AA261" s="197"/>
    </row>
    <row xmlns:x14ac="http://schemas.microsoft.com/office/spreadsheetml/2009/9/ac" r="262" ht="15.75" x14ac:dyDescent="0.25">
      <c r="A262" s="197"/>
      <c r="B262" s="198"/>
      <c r="C262" s="197"/>
      <c r="D262" s="197"/>
      <c r="E262" s="197"/>
      <c r="F262" s="197"/>
      <c r="G262" s="197"/>
      <c r="H262" s="197"/>
      <c r="I262" s="197"/>
      <c r="J262" s="197"/>
      <c r="K262" s="197"/>
      <c r="L262" s="197"/>
      <c r="M262" s="197"/>
      <c r="N262" s="197"/>
      <c r="O262" s="197"/>
      <c r="P262" s="197"/>
      <c r="Q262" s="197"/>
      <c r="R262" s="197"/>
      <c r="S262" s="197"/>
      <c r="T262" s="197"/>
      <c r="U262" s="197"/>
      <c r="V262" s="197"/>
      <c r="W262" s="197"/>
      <c r="X262" s="197"/>
      <c r="Y262" s="197"/>
      <c r="Z262" s="197"/>
      <c r="AA262" s="197"/>
    </row>
    <row xmlns:x14ac="http://schemas.microsoft.com/office/spreadsheetml/2009/9/ac" r="263" ht="15.75" x14ac:dyDescent="0.25">
      <c r="A263" s="197"/>
      <c r="B263" s="198"/>
      <c r="C263" s="197"/>
      <c r="D263" s="197"/>
      <c r="E263" s="197"/>
      <c r="F263" s="197"/>
      <c r="G263" s="197"/>
      <c r="H263" s="197"/>
      <c r="I263" s="197"/>
      <c r="J263" s="197"/>
      <c r="K263" s="197"/>
      <c r="L263" s="197"/>
      <c r="M263" s="197"/>
      <c r="N263" s="197"/>
      <c r="O263" s="197"/>
      <c r="P263" s="197"/>
      <c r="Q263" s="197"/>
      <c r="R263" s="197"/>
      <c r="S263" s="197"/>
      <c r="T263" s="197"/>
      <c r="U263" s="197"/>
      <c r="V263" s="197"/>
      <c r="W263" s="197"/>
      <c r="X263" s="197"/>
      <c r="Y263" s="197"/>
      <c r="Z263" s="197"/>
      <c r="AA263" s="197"/>
    </row>
    <row xmlns:x14ac="http://schemas.microsoft.com/office/spreadsheetml/2009/9/ac" r="264" ht="15.75" x14ac:dyDescent="0.25">
      <c r="A264" s="197"/>
      <c r="B264" s="198"/>
      <c r="C264" s="197"/>
      <c r="D264" s="197"/>
      <c r="E264" s="197"/>
      <c r="F264" s="197"/>
      <c r="G264" s="197"/>
      <c r="H264" s="197"/>
      <c r="I264" s="197"/>
      <c r="J264" s="197"/>
      <c r="K264" s="197"/>
      <c r="L264" s="197"/>
      <c r="M264" s="197"/>
      <c r="N264" s="197"/>
      <c r="O264" s="197"/>
      <c r="P264" s="197"/>
      <c r="Q264" s="197"/>
      <c r="R264" s="197"/>
      <c r="S264" s="197"/>
      <c r="T264" s="197"/>
      <c r="U264" s="197"/>
      <c r="V264" s="197"/>
      <c r="W264" s="197"/>
      <c r="X264" s="197"/>
      <c r="Y264" s="197"/>
      <c r="Z264" s="197"/>
      <c r="AA264" s="197"/>
    </row>
    <row xmlns:x14ac="http://schemas.microsoft.com/office/spreadsheetml/2009/9/ac" r="265" ht="15.75" x14ac:dyDescent="0.25">
      <c r="A265" s="197"/>
      <c r="B265" s="198"/>
      <c r="C265" s="197"/>
      <c r="D265" s="197"/>
      <c r="E265" s="197"/>
      <c r="F265" s="197"/>
      <c r="G265" s="197"/>
      <c r="H265" s="197"/>
      <c r="I265" s="197"/>
      <c r="J265" s="197"/>
      <c r="K265" s="197"/>
      <c r="L265" s="197"/>
      <c r="M265" s="197"/>
      <c r="N265" s="197"/>
      <c r="O265" s="197"/>
      <c r="P265" s="197"/>
      <c r="Q265" s="197"/>
      <c r="R265" s="197"/>
      <c r="S265" s="197"/>
      <c r="T265" s="197"/>
      <c r="U265" s="197"/>
      <c r="V265" s="197"/>
      <c r="W265" s="197"/>
      <c r="X265" s="197"/>
      <c r="Y265" s="197"/>
      <c r="Z265" s="197"/>
      <c r="AA265" s="197"/>
    </row>
    <row xmlns:x14ac="http://schemas.microsoft.com/office/spreadsheetml/2009/9/ac" r="266" ht="15.75" x14ac:dyDescent="0.25">
      <c r="A266" s="197"/>
      <c r="B266" s="198"/>
      <c r="C266" s="197"/>
      <c r="D266" s="197"/>
      <c r="E266" s="197"/>
      <c r="F266" s="197"/>
      <c r="G266" s="197"/>
      <c r="H266" s="197"/>
      <c r="I266" s="197"/>
      <c r="J266" s="197"/>
      <c r="K266" s="197"/>
      <c r="L266" s="197"/>
      <c r="M266" s="197"/>
      <c r="N266" s="197"/>
      <c r="O266" s="197"/>
      <c r="P266" s="197"/>
      <c r="Q266" s="197"/>
      <c r="R266" s="197"/>
      <c r="S266" s="197"/>
      <c r="T266" s="197"/>
      <c r="U266" s="197"/>
      <c r="V266" s="197"/>
      <c r="W266" s="197"/>
      <c r="X266" s="197"/>
      <c r="Y266" s="197"/>
      <c r="Z266" s="197"/>
      <c r="AA266" s="197"/>
    </row>
    <row xmlns:x14ac="http://schemas.microsoft.com/office/spreadsheetml/2009/9/ac" r="267" ht="15.75" x14ac:dyDescent="0.25">
      <c r="A267" s="197"/>
      <c r="B267" s="198"/>
      <c r="C267" s="197"/>
      <c r="D267" s="197"/>
      <c r="E267" s="197"/>
      <c r="F267" s="197"/>
      <c r="G267" s="197"/>
      <c r="H267" s="197"/>
      <c r="I267" s="197"/>
      <c r="J267" s="197"/>
      <c r="K267" s="197"/>
      <c r="L267" s="197"/>
      <c r="M267" s="197"/>
      <c r="N267" s="197"/>
      <c r="O267" s="197"/>
      <c r="P267" s="197"/>
      <c r="Q267" s="197"/>
      <c r="R267" s="197"/>
      <c r="S267" s="197"/>
      <c r="T267" s="197"/>
      <c r="U267" s="197"/>
      <c r="V267" s="197"/>
      <c r="W267" s="197"/>
      <c r="X267" s="197"/>
      <c r="Y267" s="197"/>
      <c r="Z267" s="197"/>
      <c r="AA267" s="197"/>
    </row>
    <row xmlns:x14ac="http://schemas.microsoft.com/office/spreadsheetml/2009/9/ac" r="268" ht="15.75" x14ac:dyDescent="0.25">
      <c r="A268" s="197"/>
      <c r="B268" s="198"/>
      <c r="C268" s="197"/>
      <c r="D268" s="197"/>
      <c r="E268" s="197"/>
      <c r="F268" s="197"/>
      <c r="G268" s="197"/>
      <c r="H268" s="197"/>
      <c r="I268" s="197"/>
      <c r="J268" s="197"/>
      <c r="K268" s="197"/>
      <c r="L268" s="197"/>
      <c r="M268" s="197"/>
      <c r="N268" s="197"/>
      <c r="O268" s="197"/>
      <c r="P268" s="197"/>
      <c r="Q268" s="197"/>
      <c r="R268" s="197"/>
      <c r="S268" s="197"/>
      <c r="T268" s="197"/>
      <c r="U268" s="197"/>
      <c r="V268" s="197"/>
      <c r="W268" s="197"/>
      <c r="X268" s="197"/>
      <c r="Y268" s="197"/>
      <c r="Z268" s="197"/>
      <c r="AA268" s="197"/>
    </row>
    <row xmlns:x14ac="http://schemas.microsoft.com/office/spreadsheetml/2009/9/ac" r="269" ht="15.75" x14ac:dyDescent="0.25">
      <c r="A269" s="197"/>
      <c r="B269" s="198"/>
      <c r="C269" s="197"/>
      <c r="D269" s="197"/>
      <c r="E269" s="197"/>
      <c r="F269" s="197"/>
      <c r="G269" s="197"/>
      <c r="H269" s="197"/>
      <c r="I269" s="197"/>
      <c r="J269" s="197"/>
      <c r="K269" s="197"/>
      <c r="L269" s="197"/>
      <c r="M269" s="197"/>
      <c r="N269" s="197"/>
      <c r="O269" s="197"/>
      <c r="P269" s="197"/>
      <c r="Q269" s="197"/>
      <c r="R269" s="197"/>
      <c r="S269" s="197"/>
      <c r="T269" s="197"/>
      <c r="U269" s="197"/>
      <c r="V269" s="197"/>
      <c r="W269" s="197"/>
      <c r="X269" s="197"/>
      <c r="Y269" s="197"/>
      <c r="Z269" s="197"/>
      <c r="AA269" s="197"/>
    </row>
    <row xmlns:x14ac="http://schemas.microsoft.com/office/spreadsheetml/2009/9/ac" r="270" ht="15.75" x14ac:dyDescent="0.25">
      <c r="A270" s="197"/>
      <c r="B270" s="198"/>
      <c r="C270" s="197"/>
      <c r="D270" s="197"/>
      <c r="E270" s="197"/>
      <c r="F270" s="197"/>
      <c r="G270" s="197"/>
      <c r="H270" s="197"/>
      <c r="I270" s="197"/>
      <c r="J270" s="197"/>
      <c r="K270" s="197"/>
      <c r="L270" s="197"/>
      <c r="M270" s="197"/>
      <c r="N270" s="197"/>
      <c r="O270" s="197"/>
      <c r="P270" s="197"/>
      <c r="Q270" s="197"/>
      <c r="R270" s="197"/>
      <c r="S270" s="197"/>
      <c r="T270" s="197"/>
      <c r="U270" s="197"/>
      <c r="V270" s="197"/>
      <c r="W270" s="197"/>
      <c r="X270" s="197"/>
      <c r="Y270" s="197"/>
      <c r="Z270" s="197"/>
      <c r="AA270" s="197"/>
    </row>
    <row xmlns:x14ac="http://schemas.microsoft.com/office/spreadsheetml/2009/9/ac" r="271" ht="15.75" x14ac:dyDescent="0.25">
      <c r="A271" s="197"/>
      <c r="B271" s="198"/>
      <c r="C271" s="197"/>
      <c r="D271" s="197"/>
      <c r="E271" s="197"/>
      <c r="F271" s="197"/>
      <c r="G271" s="197"/>
      <c r="H271" s="197"/>
      <c r="I271" s="197"/>
      <c r="J271" s="197"/>
      <c r="K271" s="197"/>
      <c r="L271" s="197"/>
      <c r="M271" s="197"/>
      <c r="N271" s="197"/>
      <c r="O271" s="197"/>
      <c r="P271" s="197"/>
      <c r="Q271" s="197"/>
      <c r="R271" s="197"/>
      <c r="S271" s="197"/>
      <c r="T271" s="197"/>
      <c r="U271" s="197"/>
      <c r="V271" s="197"/>
      <c r="W271" s="197"/>
      <c r="X271" s="197"/>
      <c r="Y271" s="197"/>
      <c r="Z271" s="197"/>
      <c r="AA271" s="197"/>
    </row>
    <row xmlns:x14ac="http://schemas.microsoft.com/office/spreadsheetml/2009/9/ac" r="272" ht="15.75" x14ac:dyDescent="0.25">
      <c r="A272" s="197"/>
      <c r="B272" s="198"/>
      <c r="C272" s="197"/>
      <c r="D272" s="197"/>
      <c r="E272" s="197"/>
      <c r="F272" s="197"/>
      <c r="G272" s="197"/>
      <c r="H272" s="197"/>
      <c r="I272" s="197"/>
      <c r="J272" s="197"/>
      <c r="K272" s="197"/>
      <c r="L272" s="197"/>
      <c r="M272" s="197"/>
      <c r="N272" s="197"/>
      <c r="O272" s="197"/>
      <c r="P272" s="197"/>
      <c r="Q272" s="197"/>
      <c r="R272" s="197"/>
      <c r="S272" s="197"/>
      <c r="T272" s="197"/>
      <c r="U272" s="197"/>
      <c r="V272" s="197"/>
      <c r="W272" s="197"/>
      <c r="X272" s="197"/>
      <c r="Y272" s="197"/>
      <c r="Z272" s="197"/>
      <c r="AA272" s="197"/>
    </row>
    <row xmlns:x14ac="http://schemas.microsoft.com/office/spreadsheetml/2009/9/ac" r="273" ht="15.75" x14ac:dyDescent="0.25">
      <c r="A273" s="197"/>
      <c r="B273" s="198"/>
      <c r="C273" s="197"/>
      <c r="D273" s="197"/>
      <c r="E273" s="197"/>
      <c r="F273" s="197"/>
      <c r="G273" s="197"/>
      <c r="H273" s="197"/>
      <c r="I273" s="197"/>
      <c r="J273" s="197"/>
      <c r="K273" s="197"/>
      <c r="L273" s="197"/>
      <c r="M273" s="197"/>
      <c r="N273" s="197"/>
      <c r="O273" s="197"/>
      <c r="P273" s="197"/>
      <c r="Q273" s="197"/>
      <c r="R273" s="197"/>
      <c r="S273" s="197"/>
      <c r="T273" s="197"/>
      <c r="U273" s="197"/>
      <c r="V273" s="197"/>
      <c r="W273" s="197"/>
      <c r="X273" s="197"/>
      <c r="Y273" s="197"/>
      <c r="Z273" s="197"/>
      <c r="AA273" s="197"/>
    </row>
    <row xmlns:x14ac="http://schemas.microsoft.com/office/spreadsheetml/2009/9/ac" r="274" ht="15.75" x14ac:dyDescent="0.25">
      <c r="A274" s="197"/>
      <c r="B274" s="198"/>
      <c r="C274" s="197"/>
      <c r="D274" s="197"/>
      <c r="E274" s="197"/>
      <c r="F274" s="197"/>
      <c r="G274" s="197"/>
      <c r="H274" s="197"/>
      <c r="I274" s="197"/>
      <c r="J274" s="197"/>
      <c r="K274" s="197"/>
      <c r="L274" s="197"/>
      <c r="M274" s="197"/>
      <c r="N274" s="197"/>
      <c r="O274" s="197"/>
      <c r="P274" s="197"/>
      <c r="Q274" s="197"/>
      <c r="R274" s="197"/>
      <c r="S274" s="197"/>
      <c r="T274" s="197"/>
      <c r="U274" s="197"/>
      <c r="V274" s="197"/>
      <c r="W274" s="197"/>
      <c r="X274" s="197"/>
      <c r="Y274" s="197"/>
      <c r="Z274" s="197"/>
      <c r="AA274" s="197"/>
    </row>
    <row xmlns:x14ac="http://schemas.microsoft.com/office/spreadsheetml/2009/9/ac" r="275" ht="15.75" x14ac:dyDescent="0.25">
      <c r="A275" s="197"/>
      <c r="B275" s="198"/>
      <c r="C275" s="197"/>
      <c r="D275" s="197"/>
      <c r="E275" s="197"/>
      <c r="F275" s="197"/>
      <c r="G275" s="197"/>
      <c r="H275" s="197"/>
      <c r="I275" s="197"/>
      <c r="J275" s="197"/>
      <c r="K275" s="197"/>
      <c r="L275" s="197"/>
      <c r="M275" s="197"/>
      <c r="N275" s="197"/>
      <c r="O275" s="197"/>
      <c r="P275" s="197"/>
      <c r="Q275" s="197"/>
      <c r="R275" s="197"/>
      <c r="S275" s="197"/>
      <c r="T275" s="197"/>
      <c r="U275" s="197"/>
      <c r="V275" s="197"/>
      <c r="W275" s="197"/>
      <c r="X275" s="197"/>
      <c r="Y275" s="197"/>
      <c r="Z275" s="197"/>
      <c r="AA275" s="197"/>
    </row>
    <row xmlns:x14ac="http://schemas.microsoft.com/office/spreadsheetml/2009/9/ac" r="276" ht="15.75" x14ac:dyDescent="0.25">
      <c r="A276" s="197"/>
      <c r="B276" s="198"/>
      <c r="C276" s="197"/>
      <c r="D276" s="197"/>
      <c r="E276" s="197"/>
      <c r="F276" s="197"/>
      <c r="G276" s="197"/>
      <c r="H276" s="197"/>
      <c r="I276" s="197"/>
      <c r="J276" s="197"/>
      <c r="K276" s="197"/>
      <c r="L276" s="197"/>
      <c r="M276" s="197"/>
      <c r="N276" s="197"/>
      <c r="O276" s="197"/>
      <c r="P276" s="197"/>
      <c r="Q276" s="197"/>
      <c r="R276" s="197"/>
      <c r="S276" s="197"/>
      <c r="T276" s="197"/>
      <c r="U276" s="197"/>
      <c r="V276" s="197"/>
      <c r="W276" s="197"/>
      <c r="X276" s="197"/>
      <c r="Y276" s="197"/>
      <c r="Z276" s="197"/>
      <c r="AA276" s="197"/>
    </row>
    <row xmlns:x14ac="http://schemas.microsoft.com/office/spreadsheetml/2009/9/ac" r="277" ht="15.75" x14ac:dyDescent="0.25">
      <c r="A277" s="197"/>
      <c r="B277" s="198"/>
      <c r="C277" s="197"/>
      <c r="D277" s="197"/>
      <c r="E277" s="197"/>
      <c r="F277" s="197"/>
      <c r="G277" s="197"/>
      <c r="H277" s="197"/>
      <c r="I277" s="197"/>
      <c r="J277" s="197"/>
      <c r="K277" s="197"/>
      <c r="L277" s="197"/>
      <c r="M277" s="197"/>
      <c r="N277" s="197"/>
      <c r="O277" s="197"/>
      <c r="P277" s="197"/>
      <c r="Q277" s="197"/>
      <c r="R277" s="197"/>
      <c r="S277" s="197"/>
      <c r="T277" s="197"/>
      <c r="U277" s="197"/>
      <c r="V277" s="197"/>
      <c r="W277" s="197"/>
      <c r="X277" s="197"/>
      <c r="Y277" s="197"/>
      <c r="Z277" s="197"/>
      <c r="AA277" s="197"/>
    </row>
    <row xmlns:x14ac="http://schemas.microsoft.com/office/spreadsheetml/2009/9/ac" r="278" ht="15.75" x14ac:dyDescent="0.25">
      <c r="A278" s="197"/>
      <c r="B278" s="198"/>
      <c r="C278" s="197"/>
      <c r="D278" s="197"/>
      <c r="E278" s="197"/>
      <c r="F278" s="197"/>
      <c r="G278" s="197"/>
      <c r="H278" s="197"/>
      <c r="I278" s="197"/>
      <c r="J278" s="197"/>
      <c r="K278" s="197"/>
      <c r="L278" s="197"/>
      <c r="M278" s="197"/>
      <c r="N278" s="197"/>
      <c r="O278" s="197"/>
      <c r="P278" s="197"/>
      <c r="Q278" s="197"/>
      <c r="R278" s="197"/>
      <c r="S278" s="197"/>
      <c r="T278" s="197"/>
      <c r="U278" s="197"/>
      <c r="V278" s="197"/>
      <c r="W278" s="197"/>
      <c r="X278" s="197"/>
      <c r="Y278" s="197"/>
      <c r="Z278" s="197"/>
      <c r="AA278" s="197"/>
    </row>
    <row xmlns:x14ac="http://schemas.microsoft.com/office/spreadsheetml/2009/9/ac" r="279" ht="15.75" x14ac:dyDescent="0.25">
      <c r="A279" s="197"/>
      <c r="B279" s="198"/>
      <c r="C279" s="197"/>
      <c r="D279" s="197"/>
      <c r="E279" s="197"/>
      <c r="F279" s="197"/>
      <c r="G279" s="197"/>
      <c r="H279" s="197"/>
      <c r="I279" s="197"/>
      <c r="J279" s="197"/>
      <c r="K279" s="197"/>
      <c r="L279" s="197"/>
      <c r="M279" s="197"/>
      <c r="N279" s="197"/>
      <c r="O279" s="197"/>
      <c r="P279" s="197"/>
      <c r="Q279" s="197"/>
      <c r="R279" s="197"/>
      <c r="S279" s="197"/>
      <c r="T279" s="197"/>
      <c r="U279" s="197"/>
      <c r="V279" s="197"/>
      <c r="W279" s="197"/>
      <c r="X279" s="197"/>
      <c r="Y279" s="197"/>
      <c r="Z279" s="197"/>
      <c r="AA279" s="197"/>
    </row>
    <row xmlns:x14ac="http://schemas.microsoft.com/office/spreadsheetml/2009/9/ac" r="280" ht="15.75" x14ac:dyDescent="0.25">
      <c r="A280" s="197"/>
      <c r="B280" s="198"/>
      <c r="C280" s="197"/>
      <c r="D280" s="197"/>
      <c r="E280" s="197"/>
      <c r="F280" s="197"/>
      <c r="G280" s="197"/>
      <c r="H280" s="197"/>
      <c r="I280" s="197"/>
      <c r="J280" s="197"/>
      <c r="K280" s="197"/>
      <c r="L280" s="197"/>
      <c r="M280" s="197"/>
      <c r="N280" s="197"/>
      <c r="O280" s="197"/>
      <c r="P280" s="197"/>
      <c r="Q280" s="197"/>
      <c r="R280" s="197"/>
      <c r="S280" s="197"/>
      <c r="T280" s="197"/>
      <c r="U280" s="197"/>
      <c r="V280" s="197"/>
      <c r="W280" s="197"/>
      <c r="X280" s="197"/>
      <c r="Y280" s="197"/>
      <c r="Z280" s="197"/>
      <c r="AA280" s="197"/>
    </row>
    <row xmlns:x14ac="http://schemas.microsoft.com/office/spreadsheetml/2009/9/ac" r="281" ht="15.75" x14ac:dyDescent="0.25">
      <c r="A281" s="197"/>
      <c r="B281" s="198"/>
      <c r="C281" s="197"/>
      <c r="D281" s="197"/>
      <c r="E281" s="197"/>
      <c r="F281" s="197"/>
      <c r="G281" s="197"/>
      <c r="H281" s="197"/>
      <c r="I281" s="197"/>
      <c r="J281" s="197"/>
      <c r="K281" s="197"/>
      <c r="L281" s="197"/>
      <c r="M281" s="197"/>
      <c r="N281" s="197"/>
      <c r="O281" s="197"/>
      <c r="P281" s="197"/>
      <c r="Q281" s="197"/>
      <c r="R281" s="197"/>
      <c r="S281" s="197"/>
      <c r="T281" s="197"/>
      <c r="U281" s="197"/>
      <c r="V281" s="197"/>
      <c r="W281" s="197"/>
      <c r="X281" s="197"/>
      <c r="Y281" s="197"/>
      <c r="Z281" s="197"/>
      <c r="AA281" s="197"/>
    </row>
    <row xmlns:x14ac="http://schemas.microsoft.com/office/spreadsheetml/2009/9/ac" r="282" ht="15.75" x14ac:dyDescent="0.25">
      <c r="A282" s="197"/>
      <c r="B282" s="198"/>
      <c r="C282" s="197"/>
      <c r="D282" s="197"/>
      <c r="E282" s="197"/>
      <c r="F282" s="197"/>
      <c r="G282" s="197"/>
      <c r="H282" s="197"/>
      <c r="I282" s="197"/>
      <c r="J282" s="197"/>
      <c r="K282" s="197"/>
      <c r="L282" s="197"/>
      <c r="M282" s="197"/>
      <c r="N282" s="197"/>
      <c r="O282" s="197"/>
      <c r="P282" s="197"/>
      <c r="Q282" s="197"/>
      <c r="R282" s="197"/>
      <c r="S282" s="197"/>
      <c r="T282" s="197"/>
      <c r="U282" s="197"/>
      <c r="V282" s="197"/>
      <c r="W282" s="197"/>
      <c r="X282" s="197"/>
      <c r="Y282" s="197"/>
      <c r="Z282" s="197"/>
      <c r="AA282" s="197"/>
    </row>
    <row xmlns:x14ac="http://schemas.microsoft.com/office/spreadsheetml/2009/9/ac" r="283" ht="15.75" x14ac:dyDescent="0.25">
      <c r="A283" s="197"/>
      <c r="B283" s="198"/>
      <c r="C283" s="197"/>
      <c r="D283" s="197"/>
      <c r="E283" s="197"/>
      <c r="F283" s="197"/>
      <c r="G283" s="197"/>
      <c r="H283" s="197"/>
      <c r="I283" s="197"/>
      <c r="J283" s="197"/>
      <c r="K283" s="197"/>
      <c r="L283" s="197"/>
      <c r="M283" s="197"/>
      <c r="N283" s="197"/>
      <c r="O283" s="197"/>
      <c r="P283" s="197"/>
      <c r="Q283" s="197"/>
      <c r="R283" s="197"/>
      <c r="S283" s="197"/>
      <c r="T283" s="197"/>
      <c r="U283" s="197"/>
      <c r="V283" s="197"/>
      <c r="W283" s="197"/>
      <c r="X283" s="197"/>
      <c r="Y283" s="197"/>
      <c r="Z283" s="197"/>
      <c r="AA283" s="197"/>
    </row>
    <row xmlns:x14ac="http://schemas.microsoft.com/office/spreadsheetml/2009/9/ac" r="284" ht="15.75" x14ac:dyDescent="0.25">
      <c r="A284" s="197"/>
      <c r="B284" s="198"/>
      <c r="C284" s="197"/>
      <c r="D284" s="197"/>
      <c r="E284" s="197"/>
      <c r="F284" s="197"/>
      <c r="G284" s="197"/>
      <c r="H284" s="197"/>
      <c r="I284" s="197"/>
      <c r="J284" s="197"/>
      <c r="K284" s="197"/>
      <c r="L284" s="197"/>
      <c r="M284" s="197"/>
      <c r="N284" s="197"/>
      <c r="O284" s="197"/>
      <c r="P284" s="197"/>
      <c r="Q284" s="197"/>
      <c r="R284" s="197"/>
      <c r="S284" s="197"/>
      <c r="T284" s="197"/>
      <c r="U284" s="197"/>
      <c r="V284" s="197"/>
      <c r="W284" s="197"/>
      <c r="X284" s="197"/>
      <c r="Y284" s="197"/>
      <c r="Z284" s="197"/>
      <c r="AA284" s="197"/>
    </row>
    <row xmlns:x14ac="http://schemas.microsoft.com/office/spreadsheetml/2009/9/ac" r="285" ht="15.75" x14ac:dyDescent="0.25">
      <c r="A285" s="197"/>
      <c r="B285" s="198"/>
      <c r="C285" s="197"/>
      <c r="D285" s="197"/>
      <c r="E285" s="197"/>
      <c r="F285" s="197"/>
      <c r="G285" s="197"/>
      <c r="H285" s="197"/>
      <c r="I285" s="197"/>
      <c r="J285" s="197"/>
      <c r="K285" s="197"/>
      <c r="L285" s="197"/>
      <c r="M285" s="197"/>
      <c r="N285" s="197"/>
      <c r="O285" s="197"/>
      <c r="P285" s="197"/>
      <c r="Q285" s="197"/>
      <c r="R285" s="197"/>
      <c r="S285" s="197"/>
      <c r="T285" s="197"/>
      <c r="U285" s="197"/>
      <c r="V285" s="197"/>
      <c r="W285" s="197"/>
      <c r="X285" s="197"/>
      <c r="Y285" s="197"/>
      <c r="Z285" s="197"/>
      <c r="AA285" s="197"/>
    </row>
    <row xmlns:x14ac="http://schemas.microsoft.com/office/spreadsheetml/2009/9/ac" r="286" ht="15.75" x14ac:dyDescent="0.25">
      <c r="A286" s="197"/>
      <c r="B286" s="198"/>
      <c r="C286" s="197"/>
      <c r="D286" s="197"/>
      <c r="E286" s="197"/>
      <c r="F286" s="197"/>
      <c r="G286" s="197"/>
      <c r="H286" s="197"/>
      <c r="I286" s="197"/>
      <c r="J286" s="197"/>
      <c r="K286" s="197"/>
      <c r="L286" s="197"/>
      <c r="M286" s="197"/>
      <c r="N286" s="197"/>
      <c r="O286" s="197"/>
      <c r="P286" s="197"/>
      <c r="Q286" s="197"/>
      <c r="R286" s="197"/>
      <c r="S286" s="197"/>
      <c r="T286" s="197"/>
      <c r="U286" s="197"/>
      <c r="V286" s="197"/>
      <c r="W286" s="197"/>
      <c r="X286" s="197"/>
      <c r="Y286" s="197"/>
      <c r="Z286" s="197"/>
      <c r="AA286" s="197"/>
    </row>
    <row xmlns:x14ac="http://schemas.microsoft.com/office/spreadsheetml/2009/9/ac" r="287" ht="15.75" x14ac:dyDescent="0.25">
      <c r="A287" s="197"/>
      <c r="B287" s="198"/>
      <c r="C287" s="197"/>
      <c r="D287" s="197"/>
      <c r="E287" s="197"/>
      <c r="F287" s="197"/>
      <c r="G287" s="197"/>
      <c r="H287" s="197"/>
      <c r="I287" s="197"/>
      <c r="J287" s="197"/>
      <c r="K287" s="197"/>
      <c r="L287" s="197"/>
      <c r="M287" s="197"/>
      <c r="N287" s="197"/>
      <c r="O287" s="197"/>
      <c r="P287" s="197"/>
      <c r="Q287" s="197"/>
      <c r="R287" s="197"/>
      <c r="S287" s="197"/>
      <c r="T287" s="197"/>
      <c r="U287" s="197"/>
      <c r="V287" s="197"/>
      <c r="W287" s="197"/>
      <c r="X287" s="197"/>
      <c r="Y287" s="197"/>
      <c r="Z287" s="197"/>
      <c r="AA287" s="197"/>
    </row>
    <row xmlns:x14ac="http://schemas.microsoft.com/office/spreadsheetml/2009/9/ac" r="288" ht="15.75" x14ac:dyDescent="0.25">
      <c r="A288" s="197"/>
      <c r="B288" s="198"/>
      <c r="C288" s="197"/>
      <c r="D288" s="197"/>
      <c r="E288" s="197"/>
      <c r="F288" s="197"/>
      <c r="G288" s="197"/>
      <c r="H288" s="197"/>
      <c r="I288" s="197"/>
      <c r="J288" s="197"/>
      <c r="K288" s="197"/>
      <c r="L288" s="197"/>
      <c r="M288" s="197"/>
      <c r="N288" s="197"/>
      <c r="O288" s="197"/>
      <c r="P288" s="197"/>
      <c r="Q288" s="197"/>
      <c r="R288" s="197"/>
      <c r="S288" s="197"/>
      <c r="T288" s="197"/>
      <c r="U288" s="197"/>
      <c r="V288" s="197"/>
      <c r="W288" s="197"/>
      <c r="X288" s="197"/>
      <c r="Y288" s="197"/>
      <c r="Z288" s="197"/>
      <c r="AA288" s="197"/>
    </row>
    <row xmlns:x14ac="http://schemas.microsoft.com/office/spreadsheetml/2009/9/ac" r="289" ht="15.75" x14ac:dyDescent="0.25">
      <c r="A289" s="197"/>
      <c r="B289" s="198"/>
      <c r="C289" s="197"/>
      <c r="D289" s="197"/>
      <c r="E289" s="197"/>
      <c r="F289" s="197"/>
      <c r="G289" s="197"/>
      <c r="H289" s="197"/>
      <c r="I289" s="197"/>
      <c r="J289" s="197"/>
      <c r="K289" s="197"/>
      <c r="L289" s="197"/>
      <c r="M289" s="197"/>
      <c r="N289" s="197"/>
      <c r="O289" s="197"/>
      <c r="P289" s="197"/>
      <c r="Q289" s="197"/>
      <c r="R289" s="197"/>
      <c r="S289" s="197"/>
      <c r="T289" s="197"/>
      <c r="U289" s="197"/>
      <c r="V289" s="197"/>
      <c r="W289" s="197"/>
      <c r="X289" s="197"/>
      <c r="Y289" s="197"/>
      <c r="Z289" s="197"/>
      <c r="AA289" s="197"/>
    </row>
    <row xmlns:x14ac="http://schemas.microsoft.com/office/spreadsheetml/2009/9/ac" r="290" ht="15.75" x14ac:dyDescent="0.25">
      <c r="A290" s="197"/>
      <c r="B290" s="198"/>
      <c r="C290" s="197"/>
      <c r="D290" s="197"/>
      <c r="E290" s="197"/>
      <c r="F290" s="197"/>
      <c r="G290" s="197"/>
      <c r="H290" s="197"/>
      <c r="I290" s="197"/>
      <c r="J290" s="197"/>
      <c r="K290" s="197"/>
      <c r="L290" s="197"/>
      <c r="M290" s="197"/>
      <c r="N290" s="197"/>
      <c r="O290" s="197"/>
      <c r="P290" s="197"/>
      <c r="Q290" s="197"/>
      <c r="R290" s="197"/>
      <c r="S290" s="197"/>
      <c r="T290" s="197"/>
      <c r="U290" s="197"/>
      <c r="V290" s="197"/>
      <c r="W290" s="197"/>
      <c r="X290" s="197"/>
      <c r="Y290" s="197"/>
      <c r="Z290" s="197"/>
      <c r="AA290" s="197"/>
    </row>
    <row xmlns:x14ac="http://schemas.microsoft.com/office/spreadsheetml/2009/9/ac" r="291" ht="15.75" x14ac:dyDescent="0.25">
      <c r="A291" s="197"/>
      <c r="B291" s="198"/>
      <c r="C291" s="197"/>
      <c r="D291" s="197"/>
      <c r="E291" s="197"/>
      <c r="F291" s="197"/>
      <c r="G291" s="197"/>
      <c r="H291" s="197"/>
      <c r="I291" s="197"/>
      <c r="J291" s="197"/>
      <c r="K291" s="197"/>
      <c r="L291" s="197"/>
      <c r="M291" s="197"/>
      <c r="N291" s="197"/>
      <c r="O291" s="197"/>
      <c r="P291" s="197"/>
      <c r="Q291" s="197"/>
      <c r="R291" s="197"/>
      <c r="S291" s="197"/>
      <c r="T291" s="197"/>
      <c r="U291" s="197"/>
      <c r="V291" s="197"/>
      <c r="W291" s="197"/>
      <c r="X291" s="197"/>
      <c r="Y291" s="197"/>
      <c r="Z291" s="197"/>
      <c r="AA291" s="197"/>
    </row>
    <row xmlns:x14ac="http://schemas.microsoft.com/office/spreadsheetml/2009/9/ac" r="292" ht="15.75" x14ac:dyDescent="0.25">
      <c r="A292" s="197"/>
      <c r="B292" s="198"/>
      <c r="C292" s="197"/>
      <c r="D292" s="197"/>
      <c r="E292" s="197"/>
      <c r="F292" s="197"/>
      <c r="G292" s="197"/>
      <c r="H292" s="197"/>
      <c r="I292" s="197"/>
      <c r="J292" s="197"/>
      <c r="K292" s="197"/>
      <c r="L292" s="197"/>
      <c r="M292" s="197"/>
      <c r="N292" s="197"/>
      <c r="O292" s="197"/>
      <c r="P292" s="197"/>
      <c r="Q292" s="197"/>
      <c r="R292" s="197"/>
      <c r="S292" s="197"/>
      <c r="T292" s="197"/>
      <c r="U292" s="197"/>
      <c r="V292" s="197"/>
      <c r="W292" s="197"/>
      <c r="X292" s="197"/>
      <c r="Y292" s="197"/>
      <c r="Z292" s="197"/>
      <c r="AA292" s="197"/>
    </row>
    <row xmlns:x14ac="http://schemas.microsoft.com/office/spreadsheetml/2009/9/ac" r="293" ht="15.75" x14ac:dyDescent="0.25">
      <c r="A293" s="197"/>
      <c r="B293" s="198"/>
      <c r="C293" s="197"/>
      <c r="D293" s="197"/>
      <c r="E293" s="197"/>
      <c r="F293" s="197"/>
      <c r="G293" s="197"/>
      <c r="H293" s="197"/>
      <c r="I293" s="197"/>
      <c r="J293" s="197"/>
      <c r="K293" s="197"/>
      <c r="L293" s="197"/>
      <c r="M293" s="197"/>
      <c r="N293" s="197"/>
      <c r="O293" s="197"/>
      <c r="P293" s="197"/>
      <c r="Q293" s="197"/>
      <c r="R293" s="197"/>
      <c r="S293" s="197"/>
      <c r="T293" s="197"/>
      <c r="U293" s="197"/>
      <c r="V293" s="197"/>
      <c r="W293" s="197"/>
      <c r="X293" s="197"/>
      <c r="Y293" s="197"/>
      <c r="Z293" s="197"/>
      <c r="AA293" s="197"/>
    </row>
    <row xmlns:x14ac="http://schemas.microsoft.com/office/spreadsheetml/2009/9/ac" r="294" ht="15.75" x14ac:dyDescent="0.25">
      <c r="A294" s="197"/>
      <c r="B294" s="198"/>
      <c r="C294" s="197"/>
      <c r="D294" s="197"/>
      <c r="E294" s="197"/>
      <c r="F294" s="197"/>
      <c r="G294" s="197"/>
      <c r="H294" s="197"/>
      <c r="I294" s="197"/>
      <c r="J294" s="197"/>
      <c r="K294" s="197"/>
      <c r="L294" s="197"/>
      <c r="M294" s="197"/>
      <c r="N294" s="197"/>
      <c r="O294" s="197"/>
      <c r="P294" s="197"/>
      <c r="Q294" s="197"/>
      <c r="R294" s="197"/>
      <c r="S294" s="197"/>
      <c r="T294" s="197"/>
      <c r="U294" s="197"/>
      <c r="V294" s="197"/>
      <c r="W294" s="197"/>
      <c r="X294" s="197"/>
      <c r="Y294" s="197"/>
      <c r="Z294" s="197"/>
      <c r="AA294" s="197"/>
    </row>
    <row xmlns:x14ac="http://schemas.microsoft.com/office/spreadsheetml/2009/9/ac" r="295" ht="15.75" x14ac:dyDescent="0.25">
      <c r="A295" s="197"/>
      <c r="B295" s="198"/>
      <c r="C295" s="197"/>
      <c r="D295" s="197"/>
      <c r="E295" s="197"/>
      <c r="F295" s="197"/>
      <c r="G295" s="197"/>
      <c r="H295" s="197"/>
      <c r="I295" s="197"/>
      <c r="J295" s="197"/>
      <c r="K295" s="197"/>
      <c r="L295" s="197"/>
      <c r="M295" s="197"/>
      <c r="N295" s="197"/>
      <c r="O295" s="197"/>
      <c r="P295" s="197"/>
      <c r="Q295" s="197"/>
      <c r="R295" s="197"/>
      <c r="S295" s="197"/>
      <c r="T295" s="197"/>
      <c r="U295" s="197"/>
      <c r="V295" s="197"/>
      <c r="W295" s="197"/>
      <c r="X295" s="197"/>
      <c r="Y295" s="197"/>
      <c r="Z295" s="197"/>
      <c r="AA295" s="197"/>
    </row>
    <row xmlns:x14ac="http://schemas.microsoft.com/office/spreadsheetml/2009/9/ac" r="296" ht="15.75" x14ac:dyDescent="0.25">
      <c r="A296" s="197"/>
      <c r="B296" s="198"/>
      <c r="C296" s="197"/>
      <c r="D296" s="197"/>
      <c r="E296" s="197"/>
      <c r="F296" s="197"/>
      <c r="G296" s="197"/>
      <c r="H296" s="197"/>
      <c r="I296" s="197"/>
      <c r="J296" s="197"/>
      <c r="K296" s="197"/>
      <c r="L296" s="197"/>
      <c r="M296" s="197"/>
      <c r="N296" s="197"/>
      <c r="O296" s="197"/>
      <c r="P296" s="197"/>
      <c r="Q296" s="197"/>
      <c r="R296" s="197"/>
      <c r="S296" s="197"/>
      <c r="T296" s="197"/>
      <c r="U296" s="197"/>
      <c r="V296" s="197"/>
      <c r="W296" s="197"/>
      <c r="X296" s="197"/>
      <c r="Y296" s="197"/>
      <c r="Z296" s="197"/>
      <c r="AA296" s="197"/>
    </row>
    <row xmlns:x14ac="http://schemas.microsoft.com/office/spreadsheetml/2009/9/ac" r="297" ht="15.75" x14ac:dyDescent="0.25">
      <c r="A297" s="197"/>
      <c r="B297" s="198"/>
      <c r="C297" s="197"/>
      <c r="D297" s="197"/>
      <c r="E297" s="197"/>
      <c r="F297" s="197"/>
      <c r="G297" s="197"/>
      <c r="H297" s="197"/>
      <c r="I297" s="197"/>
      <c r="J297" s="197"/>
      <c r="K297" s="197"/>
      <c r="L297" s="197"/>
      <c r="M297" s="197"/>
      <c r="N297" s="197"/>
      <c r="O297" s="197"/>
      <c r="P297" s="197"/>
      <c r="Q297" s="197"/>
      <c r="R297" s="197"/>
      <c r="S297" s="197"/>
      <c r="T297" s="197"/>
      <c r="U297" s="197"/>
      <c r="V297" s="197"/>
      <c r="W297" s="197"/>
      <c r="X297" s="197"/>
      <c r="Y297" s="197"/>
      <c r="Z297" s="197"/>
      <c r="AA297" s="197"/>
    </row>
    <row xmlns:x14ac="http://schemas.microsoft.com/office/spreadsheetml/2009/9/ac" r="298" ht="15.75" x14ac:dyDescent="0.25">
      <c r="A298" s="197"/>
      <c r="B298" s="198"/>
      <c r="C298" s="197"/>
      <c r="D298" s="197"/>
      <c r="E298" s="197"/>
      <c r="F298" s="197"/>
      <c r="G298" s="197"/>
      <c r="H298" s="197"/>
      <c r="I298" s="197"/>
      <c r="J298" s="197"/>
      <c r="K298" s="197"/>
      <c r="L298" s="197"/>
      <c r="M298" s="197"/>
      <c r="N298" s="197"/>
      <c r="O298" s="197"/>
      <c r="P298" s="197"/>
      <c r="Q298" s="197"/>
      <c r="R298" s="197"/>
      <c r="S298" s="197"/>
      <c r="T298" s="197"/>
      <c r="U298" s="197"/>
      <c r="V298" s="197"/>
      <c r="W298" s="197"/>
      <c r="X298" s="197"/>
      <c r="Y298" s="197"/>
      <c r="Z298" s="197"/>
      <c r="AA298" s="197"/>
    </row>
    <row xmlns:x14ac="http://schemas.microsoft.com/office/spreadsheetml/2009/9/ac" r="299" ht="15.75" x14ac:dyDescent="0.25">
      <c r="A299" s="197"/>
      <c r="B299" s="198"/>
      <c r="C299" s="197"/>
      <c r="D299" s="197"/>
      <c r="E299" s="197"/>
      <c r="F299" s="197"/>
      <c r="G299" s="197"/>
      <c r="H299" s="197"/>
      <c r="I299" s="197"/>
      <c r="J299" s="197"/>
      <c r="K299" s="197"/>
      <c r="L299" s="197"/>
      <c r="M299" s="197"/>
      <c r="N299" s="197"/>
      <c r="O299" s="197"/>
      <c r="P299" s="197"/>
      <c r="Q299" s="197"/>
      <c r="R299" s="197"/>
      <c r="S299" s="197"/>
      <c r="T299" s="197"/>
      <c r="U299" s="197"/>
      <c r="V299" s="197"/>
      <c r="W299" s="197"/>
      <c r="X299" s="197"/>
      <c r="Y299" s="197"/>
      <c r="Z299" s="197"/>
      <c r="AA299" s="197"/>
    </row>
    <row xmlns:x14ac="http://schemas.microsoft.com/office/spreadsheetml/2009/9/ac" r="300" ht="15.75" x14ac:dyDescent="0.25">
      <c r="A300" s="197"/>
      <c r="B300" s="198"/>
      <c r="C300" s="197"/>
      <c r="D300" s="197"/>
      <c r="E300" s="197"/>
      <c r="F300" s="197"/>
      <c r="G300" s="197"/>
      <c r="H300" s="197"/>
      <c r="I300" s="197"/>
      <c r="J300" s="197"/>
      <c r="K300" s="197"/>
      <c r="L300" s="197"/>
      <c r="M300" s="197"/>
      <c r="N300" s="197"/>
      <c r="O300" s="197"/>
      <c r="P300" s="197"/>
      <c r="Q300" s="197"/>
      <c r="R300" s="197"/>
      <c r="S300" s="197"/>
      <c r="T300" s="197"/>
      <c r="U300" s="197"/>
      <c r="V300" s="197"/>
      <c r="W300" s="197"/>
      <c r="X300" s="197"/>
      <c r="Y300" s="197"/>
      <c r="Z300" s="197"/>
      <c r="AA300" s="197"/>
    </row>
    <row xmlns:x14ac="http://schemas.microsoft.com/office/spreadsheetml/2009/9/ac" r="301" ht="15.75" x14ac:dyDescent="0.25">
      <c r="A301" s="197"/>
      <c r="B301" s="198"/>
      <c r="C301" s="197"/>
      <c r="D301" s="197"/>
      <c r="E301" s="197"/>
      <c r="F301" s="197"/>
      <c r="G301" s="197"/>
      <c r="H301" s="197"/>
      <c r="I301" s="197"/>
      <c r="J301" s="197"/>
      <c r="K301" s="197"/>
      <c r="L301" s="197"/>
      <c r="M301" s="197"/>
      <c r="N301" s="197"/>
      <c r="O301" s="197"/>
      <c r="P301" s="197"/>
      <c r="Q301" s="197"/>
      <c r="R301" s="197"/>
      <c r="S301" s="197"/>
      <c r="T301" s="197"/>
      <c r="U301" s="197"/>
      <c r="V301" s="197"/>
      <c r="W301" s="197"/>
      <c r="X301" s="197"/>
      <c r="Y301" s="197"/>
      <c r="Z301" s="197"/>
      <c r="AA301" s="197"/>
    </row>
    <row xmlns:x14ac="http://schemas.microsoft.com/office/spreadsheetml/2009/9/ac" r="302" ht="15.75" x14ac:dyDescent="0.25">
      <c r="A302" s="197"/>
      <c r="B302" s="198"/>
      <c r="C302" s="197"/>
      <c r="D302" s="197"/>
      <c r="E302" s="197"/>
      <c r="F302" s="197"/>
      <c r="G302" s="197"/>
      <c r="H302" s="197"/>
      <c r="I302" s="197"/>
      <c r="J302" s="197"/>
      <c r="K302" s="197"/>
      <c r="L302" s="197"/>
      <c r="M302" s="197"/>
      <c r="N302" s="197"/>
      <c r="O302" s="197"/>
      <c r="P302" s="197"/>
      <c r="Q302" s="197"/>
      <c r="R302" s="197"/>
      <c r="S302" s="197"/>
      <c r="T302" s="197"/>
      <c r="U302" s="197"/>
      <c r="V302" s="197"/>
      <c r="W302" s="197"/>
      <c r="X302" s="197"/>
      <c r="Y302" s="197"/>
      <c r="Z302" s="197"/>
      <c r="AA302" s="197"/>
    </row>
    <row xmlns:x14ac="http://schemas.microsoft.com/office/spreadsheetml/2009/9/ac" r="303" ht="15.75" x14ac:dyDescent="0.25">
      <c r="A303" s="197"/>
      <c r="B303" s="198"/>
      <c r="C303" s="197"/>
      <c r="D303" s="197"/>
      <c r="E303" s="197"/>
      <c r="F303" s="197"/>
      <c r="G303" s="197"/>
      <c r="H303" s="197"/>
      <c r="I303" s="197"/>
      <c r="J303" s="197"/>
      <c r="K303" s="197"/>
      <c r="L303" s="197"/>
      <c r="M303" s="197"/>
      <c r="N303" s="197"/>
      <c r="O303" s="197"/>
      <c r="P303" s="197"/>
      <c r="Q303" s="197"/>
      <c r="R303" s="197"/>
      <c r="S303" s="197"/>
      <c r="T303" s="197"/>
      <c r="U303" s="197"/>
      <c r="V303" s="197"/>
      <c r="W303" s="197"/>
      <c r="X303" s="197"/>
      <c r="Y303" s="197"/>
      <c r="Z303" s="197"/>
      <c r="AA303" s="197"/>
    </row>
    <row xmlns:x14ac="http://schemas.microsoft.com/office/spreadsheetml/2009/9/ac" r="304" ht="15.75" x14ac:dyDescent="0.25">
      <c r="A304" s="197"/>
      <c r="B304" s="198"/>
      <c r="C304" s="197"/>
      <c r="D304" s="197"/>
      <c r="E304" s="197"/>
      <c r="F304" s="197"/>
      <c r="G304" s="197"/>
      <c r="H304" s="197"/>
      <c r="I304" s="197"/>
      <c r="J304" s="197"/>
      <c r="K304" s="197"/>
      <c r="L304" s="197"/>
      <c r="M304" s="197"/>
      <c r="N304" s="197"/>
      <c r="O304" s="197"/>
      <c r="P304" s="197"/>
      <c r="Q304" s="197"/>
      <c r="R304" s="197"/>
      <c r="S304" s="197"/>
      <c r="T304" s="197"/>
      <c r="U304" s="197"/>
      <c r="V304" s="197"/>
      <c r="W304" s="197"/>
      <c r="X304" s="197"/>
      <c r="Y304" s="197"/>
      <c r="Z304" s="197"/>
      <c r="AA304" s="197"/>
    </row>
    <row xmlns:x14ac="http://schemas.microsoft.com/office/spreadsheetml/2009/9/ac" r="305" ht="15.75" x14ac:dyDescent="0.25">
      <c r="A305" s="197"/>
      <c r="B305" s="198"/>
      <c r="C305" s="197"/>
      <c r="D305" s="197"/>
      <c r="E305" s="197"/>
      <c r="F305" s="197"/>
      <c r="G305" s="197"/>
      <c r="H305" s="197"/>
      <c r="I305" s="197"/>
      <c r="J305" s="197"/>
      <c r="K305" s="197"/>
      <c r="L305" s="197"/>
      <c r="M305" s="197"/>
      <c r="N305" s="197"/>
      <c r="O305" s="197"/>
      <c r="P305" s="197"/>
      <c r="Q305" s="197"/>
      <c r="R305" s="197"/>
      <c r="S305" s="197"/>
      <c r="T305" s="197"/>
      <c r="U305" s="197"/>
      <c r="V305" s="197"/>
      <c r="W305" s="197"/>
      <c r="X305" s="197"/>
      <c r="Y305" s="197"/>
      <c r="Z305" s="197"/>
      <c r="AA305" s="197"/>
    </row>
    <row xmlns:x14ac="http://schemas.microsoft.com/office/spreadsheetml/2009/9/ac" r="306" ht="15.75" x14ac:dyDescent="0.25">
      <c r="A306" s="197"/>
      <c r="B306" s="198"/>
      <c r="C306" s="197"/>
      <c r="D306" s="197"/>
      <c r="E306" s="197"/>
      <c r="F306" s="197"/>
      <c r="G306" s="197"/>
      <c r="H306" s="197"/>
      <c r="I306" s="197"/>
      <c r="J306" s="197"/>
      <c r="K306" s="197"/>
      <c r="L306" s="197"/>
      <c r="M306" s="197"/>
      <c r="N306" s="197"/>
      <c r="O306" s="197"/>
      <c r="P306" s="197"/>
      <c r="Q306" s="197"/>
      <c r="R306" s="197"/>
      <c r="S306" s="197"/>
      <c r="T306" s="197"/>
      <c r="U306" s="197"/>
      <c r="V306" s="197"/>
      <c r="W306" s="197"/>
      <c r="X306" s="197"/>
      <c r="Y306" s="197"/>
      <c r="Z306" s="197"/>
      <c r="AA306" s="197"/>
    </row>
    <row xmlns:x14ac="http://schemas.microsoft.com/office/spreadsheetml/2009/9/ac" r="307" ht="15.75" x14ac:dyDescent="0.25">
      <c r="A307" s="197"/>
      <c r="B307" s="198"/>
      <c r="C307" s="197"/>
      <c r="D307" s="197"/>
      <c r="E307" s="197"/>
      <c r="F307" s="197"/>
      <c r="G307" s="197"/>
      <c r="H307" s="197"/>
      <c r="I307" s="197"/>
      <c r="J307" s="197"/>
      <c r="K307" s="197"/>
      <c r="L307" s="197"/>
      <c r="M307" s="197"/>
      <c r="N307" s="197"/>
      <c r="O307" s="197"/>
      <c r="P307" s="197"/>
      <c r="Q307" s="197"/>
      <c r="R307" s="197"/>
      <c r="S307" s="197"/>
      <c r="T307" s="197"/>
      <c r="U307" s="197"/>
      <c r="V307" s="197"/>
      <c r="W307" s="197"/>
      <c r="X307" s="197"/>
      <c r="Y307" s="197"/>
      <c r="Z307" s="197"/>
      <c r="AA307" s="197"/>
    </row>
    <row xmlns:x14ac="http://schemas.microsoft.com/office/spreadsheetml/2009/9/ac" r="308" ht="15.75" x14ac:dyDescent="0.25">
      <c r="A308" s="197"/>
      <c r="B308" s="198"/>
      <c r="C308" s="197"/>
      <c r="D308" s="197"/>
      <c r="E308" s="197"/>
      <c r="F308" s="197"/>
      <c r="G308" s="197"/>
      <c r="H308" s="197"/>
      <c r="I308" s="197"/>
      <c r="J308" s="197"/>
      <c r="K308" s="197"/>
      <c r="L308" s="197"/>
      <c r="M308" s="197"/>
      <c r="N308" s="197"/>
      <c r="O308" s="197"/>
      <c r="P308" s="197"/>
      <c r="Q308" s="197"/>
      <c r="R308" s="197"/>
      <c r="S308" s="197"/>
      <c r="T308" s="197"/>
      <c r="U308" s="197"/>
      <c r="V308" s="197"/>
      <c r="W308" s="197"/>
      <c r="X308" s="197"/>
      <c r="Y308" s="197"/>
      <c r="Z308" s="197"/>
      <c r="AA308" s="197"/>
    </row>
    <row xmlns:x14ac="http://schemas.microsoft.com/office/spreadsheetml/2009/9/ac" r="309" ht="15.75" x14ac:dyDescent="0.25">
      <c r="A309" s="197"/>
      <c r="B309" s="198"/>
      <c r="C309" s="197"/>
      <c r="D309" s="197"/>
      <c r="E309" s="197"/>
      <c r="F309" s="197"/>
      <c r="G309" s="197"/>
      <c r="H309" s="197"/>
      <c r="I309" s="197"/>
      <c r="J309" s="197"/>
      <c r="K309" s="197"/>
      <c r="L309" s="197"/>
      <c r="M309" s="197"/>
      <c r="N309" s="197"/>
      <c r="O309" s="197"/>
      <c r="P309" s="197"/>
      <c r="Q309" s="197"/>
      <c r="R309" s="197"/>
      <c r="S309" s="197"/>
      <c r="T309" s="197"/>
      <c r="U309" s="197"/>
      <c r="V309" s="197"/>
      <c r="W309" s="197"/>
      <c r="X309" s="197"/>
      <c r="Y309" s="197"/>
      <c r="Z309" s="197"/>
      <c r="AA309" s="197"/>
    </row>
    <row xmlns:x14ac="http://schemas.microsoft.com/office/spreadsheetml/2009/9/ac" r="310" ht="15.75" x14ac:dyDescent="0.25">
      <c r="A310" s="197"/>
      <c r="B310" s="198"/>
      <c r="C310" s="197"/>
      <c r="D310" s="197"/>
      <c r="E310" s="197"/>
      <c r="F310" s="197"/>
      <c r="G310" s="197"/>
      <c r="H310" s="197"/>
      <c r="I310" s="197"/>
      <c r="J310" s="197"/>
      <c r="K310" s="197"/>
      <c r="L310" s="197"/>
      <c r="M310" s="197"/>
      <c r="N310" s="197"/>
      <c r="O310" s="197"/>
      <c r="P310" s="197"/>
      <c r="Q310" s="197"/>
      <c r="R310" s="197"/>
      <c r="S310" s="197"/>
      <c r="T310" s="197"/>
      <c r="U310" s="197"/>
      <c r="V310" s="197"/>
      <c r="W310" s="197"/>
      <c r="X310" s="197"/>
      <c r="Y310" s="197"/>
      <c r="Z310" s="197"/>
      <c r="AA310" s="197"/>
    </row>
    <row xmlns:x14ac="http://schemas.microsoft.com/office/spreadsheetml/2009/9/ac" r="311" ht="15.75" x14ac:dyDescent="0.25">
      <c r="A311" s="197"/>
      <c r="B311" s="198"/>
      <c r="C311" s="197"/>
      <c r="D311" s="197"/>
      <c r="E311" s="197"/>
      <c r="F311" s="197"/>
      <c r="G311" s="197"/>
      <c r="H311" s="197"/>
      <c r="I311" s="197"/>
      <c r="J311" s="197"/>
      <c r="K311" s="197"/>
      <c r="L311" s="197"/>
      <c r="M311" s="197"/>
      <c r="N311" s="197"/>
      <c r="O311" s="197"/>
      <c r="P311" s="197"/>
      <c r="Q311" s="197"/>
      <c r="R311" s="197"/>
      <c r="S311" s="197"/>
      <c r="T311" s="197"/>
      <c r="U311" s="197"/>
      <c r="V311" s="197"/>
      <c r="W311" s="197"/>
      <c r="X311" s="197"/>
      <c r="Y311" s="197"/>
      <c r="Z311" s="197"/>
      <c r="AA311" s="197"/>
    </row>
    <row xmlns:x14ac="http://schemas.microsoft.com/office/spreadsheetml/2009/9/ac" r="312" ht="15.75" x14ac:dyDescent="0.25">
      <c r="A312" s="197"/>
      <c r="B312" s="198"/>
      <c r="C312" s="197"/>
      <c r="D312" s="197"/>
      <c r="E312" s="197"/>
      <c r="F312" s="197"/>
      <c r="G312" s="197"/>
      <c r="H312" s="197"/>
      <c r="I312" s="197"/>
      <c r="J312" s="197"/>
      <c r="K312" s="197"/>
      <c r="L312" s="197"/>
      <c r="M312" s="197"/>
      <c r="N312" s="197"/>
      <c r="O312" s="197"/>
      <c r="P312" s="197"/>
      <c r="Q312" s="197"/>
      <c r="R312" s="197"/>
      <c r="S312" s="197"/>
      <c r="T312" s="197"/>
      <c r="U312" s="197"/>
      <c r="V312" s="197"/>
      <c r="W312" s="197"/>
      <c r="X312" s="197"/>
      <c r="Y312" s="197"/>
      <c r="Z312" s="197"/>
      <c r="AA312" s="197"/>
    </row>
    <row xmlns:x14ac="http://schemas.microsoft.com/office/spreadsheetml/2009/9/ac" r="313" ht="15.75" x14ac:dyDescent="0.25">
      <c r="A313" s="197"/>
      <c r="B313" s="198"/>
      <c r="C313" s="197"/>
      <c r="D313" s="197"/>
      <c r="E313" s="197"/>
      <c r="F313" s="197"/>
      <c r="G313" s="197"/>
      <c r="H313" s="197"/>
      <c r="I313" s="197"/>
      <c r="J313" s="197"/>
      <c r="K313" s="197"/>
      <c r="L313" s="197"/>
      <c r="M313" s="197"/>
      <c r="N313" s="197"/>
      <c r="O313" s="197"/>
      <c r="P313" s="197"/>
      <c r="Q313" s="197"/>
      <c r="R313" s="197"/>
      <c r="S313" s="197"/>
      <c r="T313" s="197"/>
      <c r="U313" s="197"/>
      <c r="V313" s="197"/>
      <c r="W313" s="197"/>
      <c r="X313" s="197"/>
      <c r="Y313" s="197"/>
      <c r="Z313" s="197"/>
      <c r="AA313" s="197"/>
    </row>
    <row xmlns:x14ac="http://schemas.microsoft.com/office/spreadsheetml/2009/9/ac" r="314" ht="15.75" x14ac:dyDescent="0.25">
      <c r="A314" s="197"/>
      <c r="B314" s="198"/>
      <c r="C314" s="197"/>
      <c r="D314" s="197"/>
      <c r="E314" s="197"/>
      <c r="F314" s="197"/>
      <c r="G314" s="197"/>
      <c r="H314" s="197"/>
      <c r="I314" s="197"/>
      <c r="J314" s="197"/>
      <c r="K314" s="197"/>
      <c r="L314" s="197"/>
      <c r="M314" s="197"/>
      <c r="N314" s="197"/>
      <c r="O314" s="197"/>
      <c r="P314" s="197"/>
      <c r="Q314" s="197"/>
      <c r="R314" s="197"/>
      <c r="S314" s="197"/>
      <c r="T314" s="197"/>
      <c r="U314" s="197"/>
      <c r="V314" s="197"/>
      <c r="W314" s="197"/>
      <c r="X314" s="197"/>
      <c r="Y314" s="197"/>
      <c r="Z314" s="197"/>
      <c r="AA314" s="197"/>
    </row>
    <row xmlns:x14ac="http://schemas.microsoft.com/office/spreadsheetml/2009/9/ac" r="315" ht="15.75" x14ac:dyDescent="0.25">
      <c r="A315" s="197"/>
      <c r="B315" s="198"/>
      <c r="C315" s="197"/>
      <c r="D315" s="197"/>
      <c r="E315" s="197"/>
      <c r="F315" s="197"/>
      <c r="G315" s="197"/>
      <c r="H315" s="197"/>
      <c r="I315" s="197"/>
      <c r="J315" s="197"/>
      <c r="K315" s="197"/>
      <c r="L315" s="197"/>
      <c r="M315" s="197"/>
      <c r="N315" s="197"/>
      <c r="O315" s="197"/>
      <c r="P315" s="197"/>
      <c r="Q315" s="197"/>
      <c r="R315" s="197"/>
      <c r="S315" s="197"/>
      <c r="T315" s="197"/>
      <c r="U315" s="197"/>
      <c r="V315" s="197"/>
      <c r="W315" s="197"/>
      <c r="X315" s="197"/>
      <c r="Y315" s="197"/>
      <c r="Z315" s="197"/>
      <c r="AA315" s="197"/>
    </row>
    <row xmlns:x14ac="http://schemas.microsoft.com/office/spreadsheetml/2009/9/ac" r="316" ht="15.75" x14ac:dyDescent="0.25">
      <c r="A316" s="197"/>
      <c r="B316" s="198"/>
      <c r="C316" s="197"/>
      <c r="D316" s="197"/>
      <c r="E316" s="197"/>
      <c r="F316" s="197"/>
      <c r="G316" s="197"/>
      <c r="H316" s="197"/>
      <c r="I316" s="197"/>
      <c r="J316" s="197"/>
      <c r="K316" s="197"/>
      <c r="L316" s="197"/>
      <c r="M316" s="197"/>
      <c r="N316" s="197"/>
      <c r="O316" s="197"/>
      <c r="P316" s="197"/>
      <c r="Q316" s="197"/>
      <c r="R316" s="197"/>
      <c r="S316" s="197"/>
      <c r="T316" s="197"/>
      <c r="U316" s="197"/>
      <c r="V316" s="197"/>
      <c r="W316" s="197"/>
      <c r="X316" s="197"/>
      <c r="Y316" s="197"/>
      <c r="Z316" s="197"/>
      <c r="AA316" s="197"/>
    </row>
    <row xmlns:x14ac="http://schemas.microsoft.com/office/spreadsheetml/2009/9/ac" r="317" ht="15.75" x14ac:dyDescent="0.25">
      <c r="A317" s="197"/>
      <c r="B317" s="198"/>
      <c r="C317" s="197"/>
      <c r="D317" s="197"/>
      <c r="E317" s="197"/>
      <c r="F317" s="197"/>
      <c r="G317" s="197"/>
      <c r="H317" s="197"/>
      <c r="I317" s="197"/>
      <c r="J317" s="197"/>
      <c r="K317" s="197"/>
      <c r="L317" s="197"/>
      <c r="M317" s="197"/>
      <c r="N317" s="197"/>
      <c r="O317" s="197"/>
      <c r="P317" s="197"/>
      <c r="Q317" s="197"/>
      <c r="R317" s="197"/>
      <c r="S317" s="197"/>
      <c r="T317" s="197"/>
      <c r="U317" s="197"/>
      <c r="V317" s="197"/>
      <c r="W317" s="197"/>
      <c r="X317" s="197"/>
      <c r="Y317" s="197"/>
      <c r="Z317" s="197"/>
      <c r="AA317" s="197"/>
    </row>
    <row xmlns:x14ac="http://schemas.microsoft.com/office/spreadsheetml/2009/9/ac" r="318" ht="15.75" x14ac:dyDescent="0.25">
      <c r="A318" s="197"/>
      <c r="B318" s="198"/>
      <c r="C318" s="197"/>
      <c r="D318" s="197"/>
      <c r="E318" s="197"/>
      <c r="F318" s="197"/>
      <c r="G318" s="197"/>
      <c r="H318" s="197"/>
      <c r="I318" s="197"/>
      <c r="J318" s="197"/>
      <c r="K318" s="197"/>
      <c r="L318" s="197"/>
      <c r="M318" s="197"/>
      <c r="N318" s="197"/>
      <c r="O318" s="197"/>
      <c r="P318" s="197"/>
      <c r="Q318" s="197"/>
      <c r="R318" s="197"/>
      <c r="S318" s="197"/>
      <c r="T318" s="197"/>
      <c r="U318" s="197"/>
      <c r="V318" s="197"/>
      <c r="W318" s="197"/>
      <c r="X318" s="197"/>
      <c r="Y318" s="197"/>
      <c r="Z318" s="197"/>
      <c r="AA318" s="197"/>
    </row>
    <row xmlns:x14ac="http://schemas.microsoft.com/office/spreadsheetml/2009/9/ac" r="319" ht="15.75" x14ac:dyDescent="0.25">
      <c r="A319" s="197"/>
      <c r="B319" s="198"/>
      <c r="C319" s="197"/>
      <c r="D319" s="197"/>
      <c r="E319" s="197"/>
      <c r="F319" s="197"/>
      <c r="G319" s="197"/>
      <c r="H319" s="197"/>
      <c r="I319" s="197"/>
      <c r="J319" s="197"/>
      <c r="K319" s="197"/>
      <c r="L319" s="197"/>
      <c r="M319" s="197"/>
      <c r="N319" s="197"/>
      <c r="O319" s="197"/>
      <c r="P319" s="197"/>
      <c r="Q319" s="197"/>
      <c r="R319" s="197"/>
      <c r="S319" s="197"/>
      <c r="T319" s="197"/>
      <c r="U319" s="197"/>
      <c r="V319" s="197"/>
      <c r="W319" s="197"/>
      <c r="X319" s="197"/>
      <c r="Y319" s="197"/>
      <c r="Z319" s="197"/>
      <c r="AA319" s="197"/>
    </row>
    <row xmlns:x14ac="http://schemas.microsoft.com/office/spreadsheetml/2009/9/ac" r="320" ht="15.75" x14ac:dyDescent="0.25">
      <c r="A320" s="197"/>
      <c r="B320" s="198"/>
      <c r="C320" s="197"/>
      <c r="D320" s="197"/>
      <c r="E320" s="197"/>
      <c r="F320" s="197"/>
      <c r="G320" s="197"/>
      <c r="H320" s="197"/>
      <c r="I320" s="197"/>
      <c r="J320" s="197"/>
      <c r="K320" s="197"/>
      <c r="L320" s="197"/>
      <c r="M320" s="197"/>
      <c r="N320" s="197"/>
      <c r="O320" s="197"/>
      <c r="P320" s="197"/>
      <c r="Q320" s="197"/>
      <c r="R320" s="197"/>
      <c r="S320" s="197"/>
      <c r="T320" s="197"/>
      <c r="U320" s="197"/>
      <c r="V320" s="197"/>
      <c r="W320" s="197"/>
      <c r="X320" s="197"/>
      <c r="Y320" s="197"/>
      <c r="Z320" s="197"/>
      <c r="AA320" s="197"/>
    </row>
    <row xmlns:x14ac="http://schemas.microsoft.com/office/spreadsheetml/2009/9/ac" r="321" ht="15.75" x14ac:dyDescent="0.25">
      <c r="A321" s="197"/>
      <c r="B321" s="198"/>
      <c r="C321" s="197"/>
      <c r="D321" s="197"/>
      <c r="E321" s="197"/>
      <c r="F321" s="197"/>
      <c r="G321" s="197"/>
      <c r="H321" s="197"/>
      <c r="I321" s="197"/>
      <c r="J321" s="197"/>
      <c r="K321" s="197"/>
      <c r="L321" s="197"/>
      <c r="M321" s="197"/>
      <c r="N321" s="197"/>
      <c r="O321" s="197"/>
      <c r="P321" s="197"/>
      <c r="Q321" s="197"/>
      <c r="R321" s="197"/>
      <c r="S321" s="197"/>
      <c r="T321" s="197"/>
      <c r="U321" s="197"/>
      <c r="V321" s="197"/>
      <c r="W321" s="197"/>
      <c r="X321" s="197"/>
      <c r="Y321" s="197"/>
      <c r="Z321" s="197"/>
      <c r="AA321" s="197"/>
    </row>
    <row xmlns:x14ac="http://schemas.microsoft.com/office/spreadsheetml/2009/9/ac" r="322" ht="15.75" x14ac:dyDescent="0.25">
      <c r="A322" s="197"/>
      <c r="B322" s="198"/>
      <c r="C322" s="197"/>
      <c r="D322" s="197"/>
      <c r="E322" s="197"/>
      <c r="F322" s="197"/>
      <c r="G322" s="197"/>
      <c r="H322" s="197"/>
      <c r="I322" s="197"/>
      <c r="J322" s="197"/>
      <c r="K322" s="197"/>
      <c r="L322" s="197"/>
      <c r="M322" s="197"/>
      <c r="N322" s="197"/>
      <c r="O322" s="197"/>
      <c r="P322" s="197"/>
      <c r="Q322" s="197"/>
      <c r="R322" s="197"/>
      <c r="S322" s="197"/>
      <c r="T322" s="197"/>
      <c r="U322" s="197"/>
      <c r="V322" s="197"/>
      <c r="W322" s="197"/>
      <c r="X322" s="197"/>
      <c r="Y322" s="197"/>
      <c r="Z322" s="197"/>
      <c r="AA322" s="197"/>
    </row>
    <row xmlns:x14ac="http://schemas.microsoft.com/office/spreadsheetml/2009/9/ac" r="323" ht="15.75" x14ac:dyDescent="0.25">
      <c r="A323" s="197"/>
      <c r="B323" s="198"/>
      <c r="C323" s="197"/>
      <c r="D323" s="197"/>
      <c r="E323" s="197"/>
      <c r="F323" s="197"/>
      <c r="G323" s="197"/>
      <c r="H323" s="197"/>
      <c r="I323" s="197"/>
      <c r="J323" s="197"/>
      <c r="K323" s="197"/>
      <c r="L323" s="197"/>
      <c r="M323" s="197"/>
      <c r="N323" s="197"/>
      <c r="O323" s="197"/>
      <c r="P323" s="197"/>
      <c r="Q323" s="197"/>
      <c r="R323" s="197"/>
      <c r="S323" s="197"/>
      <c r="T323" s="197"/>
      <c r="U323" s="197"/>
      <c r="V323" s="197"/>
      <c r="W323" s="197"/>
      <c r="X323" s="197"/>
      <c r="Y323" s="197"/>
      <c r="Z323" s="197"/>
      <c r="AA323" s="197"/>
    </row>
    <row xmlns:x14ac="http://schemas.microsoft.com/office/spreadsheetml/2009/9/ac" r="324" ht="15.75" x14ac:dyDescent="0.25">
      <c r="A324" s="197"/>
      <c r="B324" s="198"/>
      <c r="C324" s="197"/>
      <c r="D324" s="197"/>
      <c r="E324" s="197"/>
      <c r="F324" s="197"/>
      <c r="G324" s="197"/>
      <c r="H324" s="197"/>
      <c r="I324" s="197"/>
      <c r="J324" s="197"/>
      <c r="K324" s="197"/>
      <c r="L324" s="197"/>
      <c r="M324" s="197"/>
      <c r="N324" s="197"/>
      <c r="O324" s="197"/>
      <c r="P324" s="197"/>
      <c r="Q324" s="197"/>
      <c r="R324" s="197"/>
      <c r="S324" s="197"/>
      <c r="T324" s="197"/>
      <c r="U324" s="197"/>
      <c r="V324" s="197"/>
      <c r="W324" s="197"/>
      <c r="X324" s="197"/>
      <c r="Y324" s="197"/>
      <c r="Z324" s="197"/>
      <c r="AA324" s="197"/>
    </row>
    <row xmlns:x14ac="http://schemas.microsoft.com/office/spreadsheetml/2009/9/ac" r="325" ht="15.75" x14ac:dyDescent="0.25">
      <c r="A325" s="197"/>
      <c r="B325" s="198"/>
      <c r="C325" s="197"/>
      <c r="D325" s="197"/>
      <c r="E325" s="197"/>
      <c r="F325" s="197"/>
      <c r="G325" s="197"/>
      <c r="H325" s="197"/>
      <c r="I325" s="197"/>
      <c r="J325" s="197"/>
      <c r="K325" s="197"/>
      <c r="L325" s="197"/>
      <c r="M325" s="197"/>
      <c r="N325" s="197"/>
      <c r="O325" s="197"/>
      <c r="P325" s="197"/>
      <c r="Q325" s="197"/>
      <c r="R325" s="197"/>
      <c r="S325" s="197"/>
      <c r="T325" s="197"/>
      <c r="U325" s="197"/>
      <c r="V325" s="197"/>
      <c r="W325" s="197"/>
      <c r="X325" s="197"/>
      <c r="Y325" s="197"/>
      <c r="Z325" s="197"/>
      <c r="AA325" s="197"/>
    </row>
    <row xmlns:x14ac="http://schemas.microsoft.com/office/spreadsheetml/2009/9/ac" r="326" ht="15.75" x14ac:dyDescent="0.25">
      <c r="A326" s="197"/>
      <c r="B326" s="198"/>
      <c r="C326" s="197"/>
      <c r="D326" s="197"/>
      <c r="E326" s="197"/>
      <c r="F326" s="197"/>
      <c r="G326" s="197"/>
      <c r="H326" s="197"/>
      <c r="I326" s="197"/>
      <c r="J326" s="197"/>
      <c r="K326" s="197"/>
      <c r="L326" s="197"/>
      <c r="M326" s="197"/>
      <c r="N326" s="197"/>
      <c r="O326" s="197"/>
      <c r="P326" s="197"/>
      <c r="Q326" s="197"/>
      <c r="R326" s="197"/>
      <c r="S326" s="197"/>
      <c r="T326" s="197"/>
      <c r="U326" s="197"/>
      <c r="V326" s="197"/>
      <c r="W326" s="197"/>
      <c r="X326" s="197"/>
      <c r="Y326" s="197"/>
      <c r="Z326" s="197"/>
      <c r="AA326" s="197"/>
    </row>
    <row xmlns:x14ac="http://schemas.microsoft.com/office/spreadsheetml/2009/9/ac" r="327" ht="15.75" x14ac:dyDescent="0.25">
      <c r="A327" s="197"/>
      <c r="B327" s="198"/>
      <c r="C327" s="197"/>
      <c r="D327" s="197"/>
      <c r="E327" s="197"/>
      <c r="F327" s="197"/>
      <c r="G327" s="197"/>
      <c r="H327" s="197"/>
      <c r="I327" s="197"/>
      <c r="J327" s="197"/>
      <c r="K327" s="197"/>
      <c r="L327" s="197"/>
      <c r="M327" s="197"/>
      <c r="N327" s="197"/>
      <c r="O327" s="197"/>
      <c r="P327" s="197"/>
      <c r="Q327" s="197"/>
      <c r="R327" s="197"/>
      <c r="S327" s="197"/>
      <c r="T327" s="197"/>
      <c r="U327" s="197"/>
      <c r="V327" s="197"/>
      <c r="W327" s="197"/>
      <c r="X327" s="197"/>
      <c r="Y327" s="197"/>
      <c r="Z327" s="197"/>
      <c r="AA327" s="197"/>
    </row>
    <row xmlns:x14ac="http://schemas.microsoft.com/office/spreadsheetml/2009/9/ac" r="328" ht="15.75" x14ac:dyDescent="0.25">
      <c r="A328" s="197"/>
      <c r="B328" s="198"/>
      <c r="C328" s="197"/>
      <c r="D328" s="197"/>
      <c r="E328" s="197"/>
      <c r="F328" s="197"/>
      <c r="G328" s="197"/>
      <c r="H328" s="197"/>
      <c r="I328" s="197"/>
      <c r="J328" s="197"/>
      <c r="K328" s="197"/>
      <c r="L328" s="197"/>
      <c r="M328" s="197"/>
      <c r="N328" s="197"/>
      <c r="O328" s="197"/>
      <c r="P328" s="197"/>
      <c r="Q328" s="197"/>
      <c r="R328" s="197"/>
      <c r="S328" s="197"/>
      <c r="T328" s="197"/>
      <c r="U328" s="197"/>
      <c r="V328" s="197"/>
      <c r="W328" s="197"/>
      <c r="X328" s="197"/>
      <c r="Y328" s="197"/>
      <c r="Z328" s="197"/>
      <c r="AA328" s="197"/>
    </row>
    <row xmlns:x14ac="http://schemas.microsoft.com/office/spreadsheetml/2009/9/ac" r="329" ht="15.75" x14ac:dyDescent="0.25">
      <c r="A329" s="197"/>
      <c r="B329" s="198"/>
      <c r="C329" s="197"/>
      <c r="D329" s="197"/>
      <c r="E329" s="197"/>
      <c r="F329" s="197"/>
      <c r="G329" s="197"/>
      <c r="H329" s="197"/>
      <c r="I329" s="197"/>
      <c r="J329" s="197"/>
      <c r="K329" s="197"/>
      <c r="L329" s="197"/>
      <c r="M329" s="197"/>
      <c r="N329" s="197"/>
      <c r="O329" s="197"/>
      <c r="P329" s="197"/>
      <c r="Q329" s="197"/>
      <c r="R329" s="197"/>
      <c r="S329" s="197"/>
      <c r="T329" s="197"/>
      <c r="U329" s="197"/>
      <c r="V329" s="197"/>
      <c r="W329" s="197"/>
      <c r="X329" s="197"/>
      <c r="Y329" s="197"/>
      <c r="Z329" s="197"/>
      <c r="AA329" s="197"/>
    </row>
    <row xmlns:x14ac="http://schemas.microsoft.com/office/spreadsheetml/2009/9/ac" r="330" ht="15.75" x14ac:dyDescent="0.25">
      <c r="A330" s="197"/>
      <c r="B330" s="198"/>
      <c r="C330" s="197"/>
      <c r="D330" s="197"/>
      <c r="E330" s="197"/>
      <c r="F330" s="197"/>
      <c r="G330" s="197"/>
      <c r="H330" s="197"/>
      <c r="I330" s="197"/>
      <c r="J330" s="197"/>
      <c r="K330" s="197"/>
      <c r="L330" s="197"/>
      <c r="M330" s="197"/>
      <c r="N330" s="197"/>
      <c r="O330" s="197"/>
      <c r="P330" s="197"/>
      <c r="Q330" s="197"/>
      <c r="R330" s="197"/>
      <c r="S330" s="197"/>
      <c r="T330" s="197"/>
      <c r="U330" s="197"/>
      <c r="V330" s="197"/>
      <c r="W330" s="197"/>
      <c r="X330" s="197"/>
      <c r="Y330" s="197"/>
      <c r="Z330" s="197"/>
      <c r="AA330" s="197"/>
    </row>
    <row xmlns:x14ac="http://schemas.microsoft.com/office/spreadsheetml/2009/9/ac" r="331" ht="15.75" x14ac:dyDescent="0.25">
      <c r="A331" s="197"/>
      <c r="B331" s="198"/>
      <c r="C331" s="197"/>
      <c r="D331" s="197"/>
      <c r="E331" s="197"/>
      <c r="F331" s="197"/>
      <c r="G331" s="197"/>
      <c r="H331" s="197"/>
      <c r="I331" s="197"/>
      <c r="J331" s="197"/>
      <c r="K331" s="197"/>
      <c r="L331" s="197"/>
      <c r="M331" s="197"/>
      <c r="N331" s="197"/>
      <c r="O331" s="197"/>
      <c r="P331" s="197"/>
      <c r="Q331" s="197"/>
      <c r="R331" s="197"/>
      <c r="S331" s="197"/>
      <c r="T331" s="197"/>
      <c r="U331" s="197"/>
      <c r="V331" s="197"/>
      <c r="W331" s="197"/>
      <c r="X331" s="197"/>
      <c r="Y331" s="197"/>
      <c r="Z331" s="197"/>
      <c r="AA331" s="197"/>
    </row>
    <row xmlns:x14ac="http://schemas.microsoft.com/office/spreadsheetml/2009/9/ac" r="332" ht="15.75" x14ac:dyDescent="0.25">
      <c r="A332" s="197"/>
      <c r="B332" s="198"/>
      <c r="C332" s="197"/>
      <c r="D332" s="197"/>
      <c r="E332" s="197"/>
      <c r="F332" s="197"/>
      <c r="G332" s="197"/>
      <c r="H332" s="197"/>
      <c r="I332" s="197"/>
      <c r="J332" s="197"/>
      <c r="K332" s="197"/>
      <c r="L332" s="197"/>
      <c r="M332" s="197"/>
      <c r="N332" s="197"/>
      <c r="O332" s="197"/>
      <c r="P332" s="197"/>
      <c r="Q332" s="197"/>
      <c r="R332" s="197"/>
      <c r="S332" s="197"/>
      <c r="T332" s="197"/>
      <c r="U332" s="197"/>
      <c r="V332" s="197"/>
      <c r="W332" s="197"/>
      <c r="X332" s="197"/>
      <c r="Y332" s="197"/>
      <c r="Z332" s="197"/>
      <c r="AA332" s="197"/>
    </row>
    <row xmlns:x14ac="http://schemas.microsoft.com/office/spreadsheetml/2009/9/ac" r="333" ht="15.75" x14ac:dyDescent="0.25">
      <c r="A333" s="197"/>
      <c r="B333" s="198"/>
      <c r="C333" s="197"/>
      <c r="D333" s="197"/>
      <c r="E333" s="197"/>
      <c r="F333" s="197"/>
      <c r="G333" s="197"/>
      <c r="H333" s="197"/>
      <c r="I333" s="197"/>
      <c r="J333" s="197"/>
      <c r="K333" s="197"/>
      <c r="L333" s="197"/>
      <c r="M333" s="197"/>
      <c r="N333" s="197"/>
      <c r="O333" s="197"/>
      <c r="P333" s="197"/>
      <c r="Q333" s="197"/>
      <c r="R333" s="197"/>
      <c r="S333" s="197"/>
      <c r="T333" s="197"/>
      <c r="U333" s="197"/>
      <c r="V333" s="197"/>
      <c r="W333" s="197"/>
      <c r="X333" s="197"/>
      <c r="Y333" s="197"/>
      <c r="Z333" s="197"/>
      <c r="AA333" s="197"/>
    </row>
    <row xmlns:x14ac="http://schemas.microsoft.com/office/spreadsheetml/2009/9/ac" r="334" ht="15.75" x14ac:dyDescent="0.25">
      <c r="A334" s="197"/>
      <c r="B334" s="198"/>
      <c r="C334" s="197"/>
      <c r="D334" s="197"/>
      <c r="E334" s="197"/>
      <c r="F334" s="197"/>
      <c r="G334" s="197"/>
      <c r="H334" s="197"/>
      <c r="I334" s="197"/>
      <c r="J334" s="197"/>
      <c r="K334" s="197"/>
      <c r="L334" s="197"/>
      <c r="M334" s="197"/>
      <c r="N334" s="197"/>
      <c r="O334" s="197"/>
      <c r="P334" s="197"/>
      <c r="Q334" s="197"/>
      <c r="R334" s="197"/>
      <c r="S334" s="197"/>
      <c r="T334" s="197"/>
      <c r="U334" s="197"/>
      <c r="V334" s="197"/>
      <c r="W334" s="197"/>
      <c r="X334" s="197"/>
      <c r="Y334" s="197"/>
      <c r="Z334" s="197"/>
      <c r="AA334" s="197"/>
    </row>
    <row xmlns:x14ac="http://schemas.microsoft.com/office/spreadsheetml/2009/9/ac" r="335" ht="15.75" x14ac:dyDescent="0.25">
      <c r="A335" s="197"/>
      <c r="B335" s="198"/>
      <c r="C335" s="197"/>
      <c r="D335" s="197"/>
      <c r="E335" s="197"/>
      <c r="F335" s="197"/>
      <c r="G335" s="197"/>
      <c r="H335" s="197"/>
      <c r="I335" s="197"/>
      <c r="J335" s="197"/>
      <c r="K335" s="197"/>
      <c r="L335" s="197"/>
      <c r="M335" s="197"/>
      <c r="N335" s="197"/>
      <c r="O335" s="197"/>
      <c r="P335" s="197"/>
      <c r="Q335" s="197"/>
      <c r="R335" s="197"/>
      <c r="S335" s="197"/>
      <c r="T335" s="197"/>
      <c r="U335" s="197"/>
      <c r="V335" s="197"/>
      <c r="W335" s="197"/>
      <c r="X335" s="197"/>
      <c r="Y335" s="197"/>
      <c r="Z335" s="197"/>
      <c r="AA335" s="197"/>
    </row>
    <row xmlns:x14ac="http://schemas.microsoft.com/office/spreadsheetml/2009/9/ac" r="336" ht="15.75" x14ac:dyDescent="0.25">
      <c r="A336" s="197"/>
      <c r="B336" s="198"/>
      <c r="C336" s="197"/>
      <c r="D336" s="197"/>
      <c r="E336" s="197"/>
      <c r="F336" s="197"/>
      <c r="G336" s="197"/>
      <c r="H336" s="197"/>
      <c r="I336" s="197"/>
      <c r="J336" s="197"/>
      <c r="K336" s="197"/>
      <c r="L336" s="197"/>
      <c r="M336" s="197"/>
      <c r="N336" s="197"/>
      <c r="O336" s="197"/>
      <c r="P336" s="197"/>
      <c r="Q336" s="197"/>
      <c r="R336" s="197"/>
      <c r="S336" s="197"/>
      <c r="T336" s="197"/>
      <c r="U336" s="197"/>
      <c r="V336" s="197"/>
      <c r="W336" s="197"/>
      <c r="X336" s="197"/>
      <c r="Y336" s="197"/>
      <c r="Z336" s="197"/>
      <c r="AA336" s="197"/>
    </row>
    <row xmlns:x14ac="http://schemas.microsoft.com/office/spreadsheetml/2009/9/ac" r="337" ht="15.75" x14ac:dyDescent="0.25">
      <c r="A337" s="197"/>
      <c r="B337" s="198"/>
      <c r="C337" s="197"/>
      <c r="D337" s="197"/>
      <c r="E337" s="197"/>
      <c r="F337" s="197"/>
      <c r="G337" s="197"/>
      <c r="H337" s="197"/>
      <c r="I337" s="197"/>
      <c r="J337" s="197"/>
      <c r="K337" s="197"/>
      <c r="L337" s="197"/>
      <c r="M337" s="197"/>
      <c r="N337" s="197"/>
      <c r="O337" s="197"/>
      <c r="P337" s="197"/>
      <c r="Q337" s="197"/>
      <c r="R337" s="197"/>
      <c r="S337" s="197"/>
      <c r="T337" s="197"/>
      <c r="U337" s="197"/>
      <c r="V337" s="197"/>
      <c r="W337" s="197"/>
      <c r="X337" s="197"/>
      <c r="Y337" s="197"/>
      <c r="Z337" s="197"/>
      <c r="AA337" s="197"/>
    </row>
    <row xmlns:x14ac="http://schemas.microsoft.com/office/spreadsheetml/2009/9/ac" r="338" ht="15.75" x14ac:dyDescent="0.25">
      <c r="A338" s="197"/>
      <c r="B338" s="198"/>
      <c r="C338" s="197"/>
      <c r="D338" s="197"/>
      <c r="E338" s="197"/>
      <c r="F338" s="197"/>
      <c r="G338" s="197"/>
      <c r="H338" s="197"/>
      <c r="I338" s="197"/>
      <c r="J338" s="197"/>
      <c r="K338" s="197"/>
      <c r="L338" s="197"/>
      <c r="M338" s="197"/>
      <c r="N338" s="197"/>
      <c r="O338" s="197"/>
      <c r="P338" s="197"/>
      <c r="Q338" s="197"/>
      <c r="R338" s="197"/>
      <c r="S338" s="197"/>
      <c r="T338" s="197"/>
      <c r="U338" s="197"/>
      <c r="V338" s="197"/>
      <c r="W338" s="197"/>
      <c r="X338" s="197"/>
      <c r="Y338" s="197"/>
      <c r="Z338" s="197"/>
      <c r="AA338" s="197"/>
    </row>
    <row xmlns:x14ac="http://schemas.microsoft.com/office/spreadsheetml/2009/9/ac" r="339" ht="15.75" x14ac:dyDescent="0.25">
      <c r="A339" s="197"/>
      <c r="B339" s="198"/>
      <c r="C339" s="197"/>
      <c r="D339" s="197"/>
      <c r="E339" s="197"/>
      <c r="F339" s="197"/>
      <c r="G339" s="197"/>
      <c r="H339" s="197"/>
      <c r="I339" s="197"/>
      <c r="J339" s="197"/>
      <c r="K339" s="197"/>
      <c r="L339" s="197"/>
      <c r="M339" s="197"/>
      <c r="N339" s="197"/>
      <c r="O339" s="197"/>
      <c r="P339" s="197"/>
      <c r="Q339" s="197"/>
      <c r="R339" s="197"/>
      <c r="S339" s="197"/>
      <c r="T339" s="197"/>
      <c r="U339" s="197"/>
      <c r="V339" s="197"/>
      <c r="W339" s="197"/>
      <c r="X339" s="197"/>
      <c r="Y339" s="197"/>
      <c r="Z339" s="197"/>
      <c r="AA339" s="197"/>
    </row>
    <row xmlns:x14ac="http://schemas.microsoft.com/office/spreadsheetml/2009/9/ac" r="340" ht="15.75" x14ac:dyDescent="0.25">
      <c r="A340" s="197"/>
      <c r="B340" s="198"/>
      <c r="C340" s="197"/>
      <c r="D340" s="197"/>
      <c r="E340" s="197"/>
      <c r="F340" s="197"/>
      <c r="G340" s="197"/>
      <c r="H340" s="197"/>
      <c r="I340" s="197"/>
      <c r="J340" s="197"/>
      <c r="K340" s="197"/>
      <c r="L340" s="197"/>
      <c r="M340" s="197"/>
      <c r="N340" s="197"/>
      <c r="O340" s="197"/>
      <c r="P340" s="197"/>
      <c r="Q340" s="197"/>
      <c r="R340" s="197"/>
      <c r="S340" s="197"/>
      <c r="T340" s="197"/>
      <c r="U340" s="197"/>
      <c r="V340" s="197"/>
      <c r="W340" s="197"/>
      <c r="X340" s="197"/>
      <c r="Y340" s="197"/>
      <c r="Z340" s="197"/>
      <c r="AA340" s="197"/>
    </row>
    <row xmlns:x14ac="http://schemas.microsoft.com/office/spreadsheetml/2009/9/ac" r="341" ht="15.75" x14ac:dyDescent="0.25">
      <c r="A341" s="197"/>
      <c r="B341" s="198"/>
      <c r="C341" s="197"/>
      <c r="D341" s="197"/>
      <c r="E341" s="197"/>
      <c r="F341" s="197"/>
      <c r="G341" s="197"/>
      <c r="H341" s="197"/>
      <c r="I341" s="197"/>
      <c r="J341" s="197"/>
      <c r="K341" s="197"/>
      <c r="L341" s="197"/>
      <c r="M341" s="197"/>
      <c r="N341" s="197"/>
      <c r="O341" s="197"/>
      <c r="P341" s="197"/>
      <c r="Q341" s="197"/>
      <c r="R341" s="197"/>
      <c r="S341" s="197"/>
      <c r="T341" s="197"/>
      <c r="U341" s="197"/>
      <c r="V341" s="197"/>
      <c r="W341" s="197"/>
      <c r="X341" s="197"/>
      <c r="Y341" s="197"/>
      <c r="Z341" s="197"/>
      <c r="AA341" s="197"/>
    </row>
    <row xmlns:x14ac="http://schemas.microsoft.com/office/spreadsheetml/2009/9/ac" r="342" ht="15.75" x14ac:dyDescent="0.25">
      <c r="A342" s="197"/>
      <c r="B342" s="198"/>
      <c r="C342" s="197"/>
      <c r="D342" s="197"/>
      <c r="E342" s="197"/>
      <c r="F342" s="197"/>
      <c r="G342" s="197"/>
      <c r="H342" s="197"/>
      <c r="I342" s="197"/>
      <c r="J342" s="197"/>
      <c r="K342" s="197"/>
      <c r="L342" s="197"/>
      <c r="M342" s="197"/>
      <c r="N342" s="197"/>
      <c r="O342" s="197"/>
      <c r="P342" s="197"/>
      <c r="Q342" s="197"/>
      <c r="R342" s="197"/>
      <c r="S342" s="197"/>
      <c r="T342" s="197"/>
      <c r="U342" s="197"/>
      <c r="V342" s="197"/>
      <c r="W342" s="197"/>
      <c r="X342" s="197"/>
      <c r="Y342" s="197"/>
      <c r="Z342" s="197"/>
      <c r="AA342" s="197"/>
    </row>
    <row xmlns:x14ac="http://schemas.microsoft.com/office/spreadsheetml/2009/9/ac" r="343" ht="15.75" x14ac:dyDescent="0.25">
      <c r="A343" s="197"/>
      <c r="B343" s="198"/>
      <c r="C343" s="197"/>
      <c r="D343" s="197"/>
      <c r="E343" s="197"/>
      <c r="F343" s="197"/>
      <c r="G343" s="197"/>
      <c r="H343" s="197"/>
      <c r="I343" s="197"/>
      <c r="J343" s="197"/>
      <c r="K343" s="197"/>
      <c r="L343" s="197"/>
      <c r="M343" s="197"/>
      <c r="N343" s="197"/>
      <c r="O343" s="197"/>
      <c r="P343" s="197"/>
      <c r="Q343" s="197"/>
      <c r="R343" s="197"/>
      <c r="S343" s="197"/>
      <c r="T343" s="197"/>
      <c r="U343" s="197"/>
      <c r="V343" s="197"/>
      <c r="W343" s="197"/>
      <c r="X343" s="197"/>
      <c r="Y343" s="197"/>
      <c r="Z343" s="197"/>
      <c r="AA343" s="197"/>
    </row>
    <row xmlns:x14ac="http://schemas.microsoft.com/office/spreadsheetml/2009/9/ac" r="344" ht="15.75" x14ac:dyDescent="0.25">
      <c r="A344" s="197"/>
      <c r="B344" s="198"/>
      <c r="C344" s="197"/>
      <c r="D344" s="197"/>
      <c r="E344" s="197"/>
      <c r="F344" s="197"/>
      <c r="G344" s="197"/>
      <c r="H344" s="197"/>
      <c r="I344" s="197"/>
      <c r="J344" s="197"/>
      <c r="K344" s="197"/>
      <c r="L344" s="197"/>
      <c r="M344" s="197"/>
      <c r="N344" s="197"/>
      <c r="O344" s="197"/>
      <c r="P344" s="197"/>
      <c r="Q344" s="197"/>
      <c r="R344" s="197"/>
      <c r="S344" s="197"/>
      <c r="T344" s="197"/>
      <c r="U344" s="197"/>
      <c r="V344" s="197"/>
      <c r="W344" s="197"/>
      <c r="X344" s="197"/>
      <c r="Y344" s="197"/>
      <c r="Z344" s="197"/>
      <c r="AA344" s="197"/>
    </row>
    <row xmlns:x14ac="http://schemas.microsoft.com/office/spreadsheetml/2009/9/ac" r="345" ht="15.75" x14ac:dyDescent="0.25">
      <c r="A345" s="197"/>
      <c r="B345" s="198"/>
      <c r="C345" s="197"/>
      <c r="D345" s="197"/>
      <c r="E345" s="197"/>
      <c r="F345" s="197"/>
      <c r="G345" s="197"/>
      <c r="H345" s="197"/>
      <c r="I345" s="197"/>
      <c r="J345" s="197"/>
      <c r="K345" s="197"/>
      <c r="L345" s="197"/>
      <c r="M345" s="197"/>
      <c r="N345" s="197"/>
      <c r="O345" s="197"/>
      <c r="P345" s="197"/>
      <c r="Q345" s="197"/>
      <c r="R345" s="197"/>
      <c r="S345" s="197"/>
      <c r="T345" s="197"/>
      <c r="U345" s="197"/>
      <c r="V345" s="197"/>
      <c r="W345" s="197"/>
      <c r="X345" s="197"/>
      <c r="Y345" s="197"/>
      <c r="Z345" s="197"/>
      <c r="AA345" s="197"/>
    </row>
    <row xmlns:x14ac="http://schemas.microsoft.com/office/spreadsheetml/2009/9/ac" r="346" ht="15.75" x14ac:dyDescent="0.25">
      <c r="A346" s="197"/>
      <c r="B346" s="198"/>
      <c r="C346" s="197"/>
      <c r="D346" s="197"/>
      <c r="E346" s="197"/>
      <c r="F346" s="197"/>
      <c r="G346" s="197"/>
      <c r="H346" s="197"/>
      <c r="I346" s="197"/>
      <c r="J346" s="197"/>
      <c r="K346" s="197"/>
      <c r="L346" s="197"/>
      <c r="M346" s="197"/>
      <c r="N346" s="197"/>
      <c r="O346" s="197"/>
      <c r="P346" s="197"/>
      <c r="Q346" s="197"/>
      <c r="R346" s="197"/>
      <c r="S346" s="197"/>
      <c r="T346" s="197"/>
      <c r="U346" s="197"/>
      <c r="V346" s="197"/>
      <c r="W346" s="197"/>
      <c r="X346" s="197"/>
      <c r="Y346" s="197"/>
      <c r="Z346" s="197"/>
      <c r="AA346" s="197"/>
    </row>
    <row xmlns:x14ac="http://schemas.microsoft.com/office/spreadsheetml/2009/9/ac" r="347" ht="15.75" x14ac:dyDescent="0.25">
      <c r="A347" s="197"/>
      <c r="B347" s="198"/>
      <c r="C347" s="197"/>
      <c r="D347" s="197"/>
      <c r="E347" s="197"/>
      <c r="F347" s="197"/>
      <c r="G347" s="197"/>
      <c r="H347" s="197"/>
      <c r="I347" s="197"/>
      <c r="J347" s="197"/>
      <c r="K347" s="197"/>
      <c r="L347" s="197"/>
      <c r="M347" s="197"/>
      <c r="N347" s="197"/>
      <c r="O347" s="197"/>
      <c r="P347" s="197"/>
      <c r="Q347" s="197"/>
      <c r="R347" s="197"/>
      <c r="S347" s="197"/>
      <c r="T347" s="197"/>
      <c r="U347" s="197"/>
      <c r="V347" s="197"/>
      <c r="W347" s="197"/>
      <c r="X347" s="197"/>
      <c r="Y347" s="197"/>
      <c r="Z347" s="197"/>
      <c r="AA347" s="197"/>
    </row>
    <row xmlns:x14ac="http://schemas.microsoft.com/office/spreadsheetml/2009/9/ac" r="348" ht="15.75" x14ac:dyDescent="0.25">
      <c r="A348" s="197"/>
      <c r="B348" s="198"/>
      <c r="C348" s="197"/>
      <c r="D348" s="197"/>
      <c r="E348" s="197"/>
      <c r="F348" s="197"/>
      <c r="G348" s="197"/>
      <c r="H348" s="197"/>
      <c r="I348" s="197"/>
      <c r="J348" s="197"/>
      <c r="K348" s="197"/>
      <c r="L348" s="197"/>
      <c r="M348" s="197"/>
      <c r="N348" s="197"/>
      <c r="O348" s="197"/>
      <c r="P348" s="197"/>
      <c r="Q348" s="197"/>
      <c r="R348" s="197"/>
      <c r="S348" s="197"/>
      <c r="T348" s="197"/>
      <c r="U348" s="197"/>
      <c r="V348" s="197"/>
      <c r="W348" s="197"/>
      <c r="X348" s="197"/>
      <c r="Y348" s="197"/>
      <c r="Z348" s="197"/>
      <c r="AA348" s="197"/>
    </row>
    <row xmlns:x14ac="http://schemas.microsoft.com/office/spreadsheetml/2009/9/ac" r="349" ht="15.75" x14ac:dyDescent="0.25">
      <c r="A349" s="197"/>
      <c r="B349" s="198"/>
      <c r="C349" s="197"/>
      <c r="D349" s="197"/>
      <c r="E349" s="197"/>
      <c r="F349" s="197"/>
      <c r="G349" s="197"/>
      <c r="H349" s="197"/>
      <c r="I349" s="197"/>
      <c r="J349" s="197"/>
      <c r="K349" s="197"/>
      <c r="L349" s="197"/>
      <c r="M349" s="197"/>
      <c r="N349" s="197"/>
      <c r="O349" s="197"/>
      <c r="P349" s="197"/>
      <c r="Q349" s="197"/>
      <c r="R349" s="197"/>
      <c r="S349" s="197"/>
      <c r="T349" s="197"/>
      <c r="U349" s="197"/>
      <c r="V349" s="197"/>
      <c r="W349" s="197"/>
      <c r="X349" s="197"/>
      <c r="Y349" s="197"/>
      <c r="Z349" s="197"/>
      <c r="AA349" s="197"/>
    </row>
    <row xmlns:x14ac="http://schemas.microsoft.com/office/spreadsheetml/2009/9/ac" r="350" ht="15.75" x14ac:dyDescent="0.25">
      <c r="A350" s="197"/>
      <c r="B350" s="198"/>
      <c r="C350" s="197"/>
      <c r="D350" s="197"/>
      <c r="E350" s="197"/>
      <c r="F350" s="197"/>
      <c r="G350" s="197"/>
      <c r="H350" s="197"/>
      <c r="I350" s="197"/>
      <c r="J350" s="197"/>
      <c r="K350" s="197"/>
      <c r="L350" s="197"/>
      <c r="M350" s="197"/>
      <c r="N350" s="197"/>
      <c r="O350" s="197"/>
      <c r="P350" s="197"/>
      <c r="Q350" s="197"/>
      <c r="R350" s="197"/>
      <c r="S350" s="197"/>
      <c r="T350" s="197"/>
      <c r="U350" s="197"/>
      <c r="V350" s="197"/>
      <c r="W350" s="197"/>
      <c r="X350" s="197"/>
      <c r="Y350" s="197"/>
      <c r="Z350" s="197"/>
      <c r="AA350" s="197"/>
    </row>
    <row xmlns:x14ac="http://schemas.microsoft.com/office/spreadsheetml/2009/9/ac" r="351" ht="15.75" x14ac:dyDescent="0.25">
      <c r="A351" s="197"/>
      <c r="B351" s="198"/>
      <c r="C351" s="197"/>
      <c r="D351" s="197"/>
      <c r="E351" s="197"/>
      <c r="F351" s="197"/>
      <c r="G351" s="197"/>
      <c r="H351" s="197"/>
      <c r="I351" s="197"/>
      <c r="J351" s="197"/>
      <c r="K351" s="197"/>
      <c r="L351" s="197"/>
      <c r="M351" s="197"/>
      <c r="N351" s="197"/>
      <c r="O351" s="197"/>
      <c r="P351" s="197"/>
      <c r="Q351" s="197"/>
      <c r="R351" s="197"/>
      <c r="S351" s="197"/>
      <c r="T351" s="197"/>
      <c r="U351" s="197"/>
      <c r="V351" s="197"/>
      <c r="W351" s="197"/>
      <c r="X351" s="197"/>
      <c r="Y351" s="197"/>
      <c r="Z351" s="197"/>
      <c r="AA351" s="197"/>
    </row>
    <row xmlns:x14ac="http://schemas.microsoft.com/office/spreadsheetml/2009/9/ac" r="352" ht="15.75" x14ac:dyDescent="0.25">
      <c r="A352" s="197"/>
      <c r="B352" s="198"/>
      <c r="C352" s="197"/>
      <c r="D352" s="197"/>
      <c r="E352" s="197"/>
      <c r="F352" s="197"/>
      <c r="G352" s="197"/>
      <c r="H352" s="197"/>
      <c r="I352" s="197"/>
      <c r="J352" s="197"/>
      <c r="K352" s="197"/>
      <c r="L352" s="197"/>
      <c r="M352" s="197"/>
      <c r="N352" s="197"/>
      <c r="O352" s="197"/>
      <c r="P352" s="197"/>
      <c r="Q352" s="197"/>
      <c r="R352" s="197"/>
      <c r="S352" s="197"/>
      <c r="T352" s="197"/>
      <c r="U352" s="197"/>
      <c r="V352" s="197"/>
      <c r="W352" s="197"/>
      <c r="X352" s="197"/>
      <c r="Y352" s="197"/>
      <c r="Z352" s="197"/>
      <c r="AA352" s="197"/>
    </row>
    <row xmlns:x14ac="http://schemas.microsoft.com/office/spreadsheetml/2009/9/ac" r="353" ht="15.75" x14ac:dyDescent="0.25">
      <c r="A353" s="197"/>
      <c r="B353" s="198"/>
      <c r="C353" s="197"/>
      <c r="D353" s="197"/>
      <c r="E353" s="197"/>
      <c r="F353" s="197"/>
      <c r="G353" s="197"/>
      <c r="H353" s="197"/>
      <c r="I353" s="197"/>
      <c r="J353" s="197"/>
      <c r="K353" s="197"/>
      <c r="L353" s="197"/>
      <c r="M353" s="197"/>
      <c r="N353" s="197"/>
      <c r="O353" s="197"/>
      <c r="P353" s="197"/>
      <c r="Q353" s="197"/>
      <c r="R353" s="197"/>
      <c r="S353" s="197"/>
      <c r="T353" s="197"/>
      <c r="U353" s="197"/>
      <c r="V353" s="197"/>
      <c r="W353" s="197"/>
      <c r="X353" s="197"/>
      <c r="Y353" s="197"/>
      <c r="Z353" s="197"/>
      <c r="AA353" s="197"/>
    </row>
    <row xmlns:x14ac="http://schemas.microsoft.com/office/spreadsheetml/2009/9/ac" r="354" ht="15.75" x14ac:dyDescent="0.25">
      <c r="A354" s="197"/>
      <c r="B354" s="198"/>
      <c r="C354" s="197"/>
      <c r="D354" s="197"/>
      <c r="E354" s="197"/>
      <c r="F354" s="197"/>
      <c r="G354" s="197"/>
      <c r="H354" s="197"/>
      <c r="I354" s="197"/>
      <c r="J354" s="197"/>
      <c r="K354" s="197"/>
      <c r="L354" s="197"/>
      <c r="M354" s="197"/>
      <c r="N354" s="197"/>
      <c r="O354" s="197"/>
      <c r="P354" s="197"/>
      <c r="Q354" s="197"/>
      <c r="R354" s="197"/>
      <c r="S354" s="197"/>
      <c r="T354" s="197"/>
      <c r="U354" s="197"/>
      <c r="V354" s="197"/>
      <c r="W354" s="197"/>
      <c r="X354" s="197"/>
      <c r="Y354" s="197"/>
      <c r="Z354" s="197"/>
      <c r="AA354" s="197"/>
    </row>
    <row xmlns:x14ac="http://schemas.microsoft.com/office/spreadsheetml/2009/9/ac" r="355" ht="15.75" x14ac:dyDescent="0.25">
      <c r="A355" s="197"/>
      <c r="B355" s="198"/>
      <c r="C355" s="197"/>
      <c r="D355" s="197"/>
      <c r="E355" s="197"/>
      <c r="F355" s="197"/>
      <c r="G355" s="197"/>
      <c r="H355" s="197"/>
      <c r="I355" s="197"/>
      <c r="J355" s="197"/>
      <c r="K355" s="197"/>
      <c r="L355" s="197"/>
      <c r="M355" s="197"/>
      <c r="N355" s="197"/>
      <c r="O355" s="197"/>
      <c r="P355" s="197"/>
      <c r="Q355" s="197"/>
      <c r="R355" s="197"/>
      <c r="S355" s="197"/>
      <c r="T355" s="197"/>
      <c r="U355" s="197"/>
      <c r="V355" s="197"/>
      <c r="W355" s="197"/>
      <c r="X355" s="197"/>
      <c r="Y355" s="197"/>
      <c r="Z355" s="197"/>
      <c r="AA355" s="197"/>
    </row>
    <row xmlns:x14ac="http://schemas.microsoft.com/office/spreadsheetml/2009/9/ac" r="356" ht="15.75" x14ac:dyDescent="0.25">
      <c r="A356" s="197"/>
      <c r="B356" s="198"/>
      <c r="C356" s="197"/>
      <c r="D356" s="197"/>
      <c r="E356" s="197"/>
      <c r="F356" s="197"/>
      <c r="G356" s="197"/>
      <c r="H356" s="197"/>
      <c r="I356" s="197"/>
      <c r="J356" s="197"/>
      <c r="K356" s="197"/>
      <c r="L356" s="197"/>
      <c r="M356" s="197"/>
      <c r="N356" s="197"/>
      <c r="O356" s="197"/>
      <c r="P356" s="197"/>
      <c r="Q356" s="197"/>
      <c r="R356" s="197"/>
      <c r="S356" s="197"/>
      <c r="T356" s="197"/>
      <c r="U356" s="197"/>
      <c r="V356" s="197"/>
      <c r="W356" s="197"/>
      <c r="X356" s="197"/>
      <c r="Y356" s="197"/>
      <c r="Z356" s="197"/>
      <c r="AA356" s="197"/>
    </row>
    <row xmlns:x14ac="http://schemas.microsoft.com/office/spreadsheetml/2009/9/ac" r="357" ht="15.75" x14ac:dyDescent="0.25">
      <c r="A357" s="197"/>
      <c r="B357" s="198"/>
      <c r="C357" s="197"/>
      <c r="D357" s="197"/>
      <c r="E357" s="197"/>
      <c r="F357" s="197"/>
      <c r="G357" s="197"/>
      <c r="H357" s="197"/>
      <c r="I357" s="197"/>
      <c r="J357" s="197"/>
      <c r="K357" s="197"/>
      <c r="L357" s="197"/>
      <c r="M357" s="197"/>
      <c r="N357" s="197"/>
      <c r="O357" s="197"/>
      <c r="P357" s="197"/>
      <c r="Q357" s="197"/>
      <c r="R357" s="197"/>
      <c r="S357" s="197"/>
      <c r="T357" s="197"/>
      <c r="U357" s="197"/>
      <c r="V357" s="197"/>
      <c r="W357" s="197"/>
      <c r="X357" s="197"/>
      <c r="Y357" s="197"/>
      <c r="Z357" s="197"/>
      <c r="AA357" s="197"/>
    </row>
    <row xmlns:x14ac="http://schemas.microsoft.com/office/spreadsheetml/2009/9/ac" r="358" ht="15.75" x14ac:dyDescent="0.25">
      <c r="A358" s="197"/>
      <c r="B358" s="198"/>
      <c r="C358" s="197"/>
      <c r="D358" s="197"/>
      <c r="E358" s="197"/>
      <c r="F358" s="197"/>
      <c r="G358" s="197"/>
      <c r="H358" s="197"/>
      <c r="I358" s="197"/>
      <c r="J358" s="197"/>
      <c r="K358" s="197"/>
      <c r="L358" s="197"/>
      <c r="M358" s="197"/>
      <c r="N358" s="197"/>
      <c r="O358" s="197"/>
      <c r="P358" s="197"/>
      <c r="Q358" s="197"/>
      <c r="R358" s="197"/>
      <c r="S358" s="197"/>
      <c r="T358" s="197"/>
      <c r="U358" s="197"/>
      <c r="V358" s="197"/>
      <c r="W358" s="197"/>
      <c r="X358" s="197"/>
      <c r="Y358" s="197"/>
      <c r="Z358" s="197"/>
      <c r="AA358" s="197"/>
    </row>
    <row xmlns:x14ac="http://schemas.microsoft.com/office/spreadsheetml/2009/9/ac" r="359" ht="15.75" x14ac:dyDescent="0.25">
      <c r="A359" s="197"/>
      <c r="B359" s="198"/>
      <c r="C359" s="197"/>
      <c r="D359" s="197"/>
      <c r="E359" s="197"/>
      <c r="F359" s="197"/>
      <c r="G359" s="197"/>
      <c r="H359" s="197"/>
      <c r="I359" s="197"/>
      <c r="J359" s="197"/>
      <c r="K359" s="197"/>
      <c r="L359" s="197"/>
      <c r="M359" s="197"/>
      <c r="N359" s="197"/>
      <c r="O359" s="197"/>
      <c r="P359" s="197"/>
      <c r="Q359" s="197"/>
      <c r="R359" s="197"/>
      <c r="S359" s="197"/>
      <c r="T359" s="197"/>
      <c r="U359" s="197"/>
      <c r="V359" s="197"/>
      <c r="W359" s="197"/>
      <c r="X359" s="197"/>
      <c r="Y359" s="197"/>
      <c r="Z359" s="197"/>
      <c r="AA359" s="197"/>
    </row>
    <row xmlns:x14ac="http://schemas.microsoft.com/office/spreadsheetml/2009/9/ac" r="360" ht="15.75" x14ac:dyDescent="0.25">
      <c r="A360" s="197"/>
      <c r="B360" s="198"/>
      <c r="C360" s="197"/>
      <c r="D360" s="197"/>
      <c r="E360" s="197"/>
      <c r="F360" s="197"/>
      <c r="G360" s="197"/>
      <c r="H360" s="197"/>
      <c r="I360" s="197"/>
      <c r="J360" s="197"/>
      <c r="K360" s="197"/>
      <c r="L360" s="197"/>
      <c r="M360" s="197"/>
      <c r="N360" s="197"/>
      <c r="O360" s="197"/>
      <c r="P360" s="197"/>
      <c r="Q360" s="197"/>
      <c r="R360" s="197"/>
      <c r="S360" s="197"/>
      <c r="T360" s="197"/>
      <c r="U360" s="197"/>
      <c r="V360" s="197"/>
      <c r="W360" s="197"/>
      <c r="X360" s="197"/>
      <c r="Y360" s="197"/>
      <c r="Z360" s="197"/>
      <c r="AA360" s="197"/>
    </row>
    <row xmlns:x14ac="http://schemas.microsoft.com/office/spreadsheetml/2009/9/ac" r="361" ht="15.75" x14ac:dyDescent="0.25">
      <c r="A361" s="197"/>
      <c r="B361" s="198"/>
      <c r="C361" s="197"/>
      <c r="D361" s="197"/>
      <c r="E361" s="197"/>
      <c r="F361" s="197"/>
      <c r="G361" s="197"/>
      <c r="H361" s="197"/>
      <c r="I361" s="197"/>
      <c r="J361" s="197"/>
      <c r="K361" s="197"/>
      <c r="L361" s="197"/>
      <c r="M361" s="197"/>
      <c r="N361" s="197"/>
      <c r="O361" s="197"/>
      <c r="P361" s="197"/>
      <c r="Q361" s="197"/>
      <c r="R361" s="197"/>
      <c r="S361" s="197"/>
      <c r="T361" s="197"/>
      <c r="U361" s="197"/>
      <c r="V361" s="197"/>
      <c r="W361" s="197"/>
      <c r="X361" s="197"/>
      <c r="Y361" s="197"/>
      <c r="Z361" s="197"/>
      <c r="AA361" s="197"/>
    </row>
    <row xmlns:x14ac="http://schemas.microsoft.com/office/spreadsheetml/2009/9/ac" r="362" ht="15.75" x14ac:dyDescent="0.25">
      <c r="A362" s="197"/>
      <c r="B362" s="198"/>
      <c r="C362" s="197"/>
      <c r="D362" s="197"/>
      <c r="E362" s="197"/>
      <c r="F362" s="197"/>
      <c r="G362" s="197"/>
      <c r="H362" s="197"/>
      <c r="I362" s="197"/>
      <c r="J362" s="197"/>
      <c r="K362" s="197"/>
      <c r="L362" s="197"/>
      <c r="M362" s="197"/>
      <c r="N362" s="197"/>
      <c r="O362" s="197"/>
      <c r="P362" s="197"/>
      <c r="Q362" s="197"/>
      <c r="R362" s="197"/>
      <c r="S362" s="197"/>
      <c r="T362" s="197"/>
      <c r="U362" s="197"/>
      <c r="V362" s="197"/>
      <c r="W362" s="197"/>
      <c r="X362" s="197"/>
      <c r="Y362" s="197"/>
      <c r="Z362" s="197"/>
      <c r="AA362" s="197"/>
    </row>
    <row xmlns:x14ac="http://schemas.microsoft.com/office/spreadsheetml/2009/9/ac" r="363" ht="15.75" x14ac:dyDescent="0.25">
      <c r="A363" s="197"/>
      <c r="B363" s="198"/>
      <c r="C363" s="197"/>
      <c r="D363" s="197"/>
      <c r="E363" s="197"/>
      <c r="F363" s="197"/>
      <c r="G363" s="197"/>
      <c r="H363" s="197"/>
      <c r="I363" s="197"/>
      <c r="J363" s="197"/>
      <c r="K363" s="197"/>
      <c r="L363" s="197"/>
      <c r="M363" s="197"/>
      <c r="N363" s="197"/>
      <c r="O363" s="197"/>
      <c r="P363" s="197"/>
      <c r="Q363" s="197"/>
      <c r="R363" s="197"/>
      <c r="S363" s="197"/>
      <c r="T363" s="197"/>
      <c r="U363" s="197"/>
      <c r="V363" s="197"/>
      <c r="W363" s="197"/>
      <c r="X363" s="197"/>
      <c r="Y363" s="197"/>
      <c r="Z363" s="197"/>
      <c r="AA363" s="197"/>
    </row>
    <row xmlns:x14ac="http://schemas.microsoft.com/office/spreadsheetml/2009/9/ac" r="364" ht="15.75" x14ac:dyDescent="0.25">
      <c r="A364" s="197"/>
      <c r="B364" s="198"/>
      <c r="C364" s="197"/>
      <c r="D364" s="197"/>
      <c r="E364" s="197"/>
      <c r="F364" s="197"/>
      <c r="G364" s="197"/>
      <c r="H364" s="197"/>
      <c r="I364" s="197"/>
      <c r="J364" s="197"/>
      <c r="K364" s="197"/>
      <c r="L364" s="197"/>
      <c r="M364" s="197"/>
      <c r="N364" s="197"/>
      <c r="O364" s="197"/>
      <c r="P364" s="197"/>
      <c r="Q364" s="197"/>
      <c r="R364" s="197"/>
      <c r="S364" s="197"/>
      <c r="T364" s="197"/>
      <c r="U364" s="197"/>
      <c r="V364" s="197"/>
      <c r="W364" s="197"/>
      <c r="X364" s="197"/>
      <c r="Y364" s="197"/>
      <c r="Z364" s="197"/>
      <c r="AA364" s="197"/>
    </row>
    <row xmlns:x14ac="http://schemas.microsoft.com/office/spreadsheetml/2009/9/ac" r="365" ht="15.75" x14ac:dyDescent="0.25">
      <c r="A365" s="197"/>
      <c r="B365" s="198"/>
      <c r="C365" s="197"/>
      <c r="D365" s="197"/>
      <c r="E365" s="197"/>
      <c r="F365" s="197"/>
      <c r="G365" s="197"/>
      <c r="H365" s="197"/>
      <c r="I365" s="197"/>
      <c r="J365" s="197"/>
      <c r="K365" s="197"/>
      <c r="L365" s="197"/>
      <c r="M365" s="197"/>
      <c r="N365" s="197"/>
      <c r="O365" s="197"/>
      <c r="P365" s="197"/>
      <c r="Q365" s="197"/>
      <c r="R365" s="197"/>
      <c r="S365" s="197"/>
      <c r="T365" s="197"/>
      <c r="U365" s="197"/>
      <c r="V365" s="197"/>
      <c r="W365" s="197"/>
      <c r="X365" s="197"/>
      <c r="Y365" s="197"/>
      <c r="Z365" s="197"/>
      <c r="AA365" s="197"/>
    </row>
    <row xmlns:x14ac="http://schemas.microsoft.com/office/spreadsheetml/2009/9/ac" r="366" ht="15.75" x14ac:dyDescent="0.25">
      <c r="A366" s="197"/>
      <c r="B366" s="198"/>
      <c r="C366" s="197"/>
      <c r="D366" s="197"/>
      <c r="E366" s="197"/>
      <c r="F366" s="197"/>
      <c r="G366" s="197"/>
      <c r="H366" s="197"/>
      <c r="I366" s="197"/>
      <c r="J366" s="197"/>
      <c r="K366" s="197"/>
      <c r="L366" s="197"/>
      <c r="M366" s="197"/>
      <c r="N366" s="197"/>
      <c r="O366" s="197"/>
      <c r="P366" s="197"/>
      <c r="Q366" s="197"/>
      <c r="R366" s="197"/>
      <c r="S366" s="197"/>
      <c r="T366" s="197"/>
      <c r="U366" s="197"/>
      <c r="V366" s="197"/>
      <c r="W366" s="197"/>
      <c r="X366" s="197"/>
      <c r="Y366" s="197"/>
      <c r="Z366" s="197"/>
      <c r="AA366" s="197"/>
    </row>
    <row xmlns:x14ac="http://schemas.microsoft.com/office/spreadsheetml/2009/9/ac" r="367" ht="15.75" x14ac:dyDescent="0.25">
      <c r="A367" s="197"/>
      <c r="B367" s="198"/>
      <c r="C367" s="197"/>
      <c r="D367" s="197"/>
      <c r="E367" s="197"/>
      <c r="F367" s="197"/>
      <c r="G367" s="197"/>
      <c r="H367" s="197"/>
      <c r="I367" s="197"/>
      <c r="J367" s="197"/>
      <c r="K367" s="197"/>
      <c r="L367" s="197"/>
      <c r="M367" s="197"/>
      <c r="N367" s="197"/>
      <c r="O367" s="197"/>
      <c r="P367" s="197"/>
      <c r="Q367" s="197"/>
      <c r="R367" s="197"/>
      <c r="S367" s="197"/>
      <c r="T367" s="197"/>
      <c r="U367" s="197"/>
      <c r="V367" s="197"/>
      <c r="W367" s="197"/>
      <c r="X367" s="197"/>
      <c r="Y367" s="197"/>
      <c r="Z367" s="197"/>
      <c r="AA367" s="197"/>
    </row>
    <row xmlns:x14ac="http://schemas.microsoft.com/office/spreadsheetml/2009/9/ac" r="368" ht="15.75" x14ac:dyDescent="0.25">
      <c r="A368" s="197"/>
      <c r="B368" s="198"/>
      <c r="C368" s="197"/>
      <c r="D368" s="197"/>
      <c r="E368" s="197"/>
      <c r="F368" s="197"/>
      <c r="G368" s="197"/>
      <c r="H368" s="197"/>
      <c r="I368" s="197"/>
      <c r="J368" s="197"/>
      <c r="K368" s="197"/>
      <c r="L368" s="197"/>
      <c r="M368" s="197"/>
      <c r="N368" s="197"/>
      <c r="O368" s="197"/>
      <c r="P368" s="197"/>
      <c r="Q368" s="197"/>
      <c r="R368" s="197"/>
      <c r="S368" s="197"/>
      <c r="T368" s="197"/>
      <c r="U368" s="197"/>
      <c r="V368" s="197"/>
      <c r="W368" s="197"/>
      <c r="X368" s="197"/>
      <c r="Y368" s="197"/>
      <c r="Z368" s="197"/>
      <c r="AA368" s="197"/>
    </row>
    <row xmlns:x14ac="http://schemas.microsoft.com/office/spreadsheetml/2009/9/ac" r="369" ht="15.75" x14ac:dyDescent="0.25">
      <c r="A369" s="197"/>
      <c r="B369" s="198"/>
      <c r="C369" s="197"/>
      <c r="D369" s="197"/>
      <c r="E369" s="197"/>
      <c r="F369" s="197"/>
      <c r="G369" s="197"/>
      <c r="H369" s="197"/>
      <c r="I369" s="197"/>
      <c r="J369" s="197"/>
      <c r="K369" s="197"/>
      <c r="L369" s="197"/>
      <c r="M369" s="197"/>
      <c r="N369" s="197"/>
      <c r="O369" s="197"/>
      <c r="P369" s="197"/>
      <c r="Q369" s="197"/>
      <c r="R369" s="197"/>
      <c r="S369" s="197"/>
      <c r="T369" s="197"/>
      <c r="U369" s="197"/>
      <c r="V369" s="197"/>
      <c r="W369" s="197"/>
      <c r="X369" s="197"/>
      <c r="Y369" s="197"/>
      <c r="Z369" s="197"/>
      <c r="AA369" s="197"/>
    </row>
    <row xmlns:x14ac="http://schemas.microsoft.com/office/spreadsheetml/2009/9/ac" r="370" ht="15.75" x14ac:dyDescent="0.25">
      <c r="A370" s="197"/>
      <c r="B370" s="198"/>
      <c r="C370" s="197"/>
      <c r="D370" s="197"/>
      <c r="E370" s="197"/>
      <c r="F370" s="197"/>
      <c r="G370" s="197"/>
      <c r="H370" s="197"/>
      <c r="I370" s="197"/>
      <c r="J370" s="197"/>
      <c r="K370" s="197"/>
      <c r="L370" s="197"/>
      <c r="M370" s="197"/>
      <c r="N370" s="197"/>
      <c r="O370" s="197"/>
      <c r="P370" s="197"/>
      <c r="Q370" s="197"/>
      <c r="R370" s="197"/>
      <c r="S370" s="197"/>
      <c r="T370" s="197"/>
      <c r="U370" s="197"/>
      <c r="V370" s="197"/>
      <c r="W370" s="197"/>
      <c r="X370" s="197"/>
      <c r="Y370" s="197"/>
      <c r="Z370" s="197"/>
      <c r="AA370" s="197"/>
    </row>
    <row xmlns:x14ac="http://schemas.microsoft.com/office/spreadsheetml/2009/9/ac" r="371" ht="15.75" x14ac:dyDescent="0.25">
      <c r="A371" s="197"/>
      <c r="B371" s="198"/>
      <c r="C371" s="197"/>
      <c r="D371" s="197"/>
      <c r="E371" s="197"/>
      <c r="F371" s="197"/>
      <c r="G371" s="197"/>
      <c r="H371" s="197"/>
      <c r="I371" s="197"/>
      <c r="J371" s="197"/>
      <c r="K371" s="197"/>
      <c r="L371" s="197"/>
      <c r="M371" s="197"/>
      <c r="N371" s="197"/>
      <c r="O371" s="197"/>
      <c r="P371" s="197"/>
      <c r="Q371" s="197"/>
      <c r="R371" s="197"/>
      <c r="S371" s="197"/>
      <c r="T371" s="197"/>
      <c r="U371" s="197"/>
      <c r="V371" s="197"/>
      <c r="W371" s="197"/>
      <c r="X371" s="197"/>
      <c r="Y371" s="197"/>
      <c r="Z371" s="197"/>
      <c r="AA371" s="197"/>
    </row>
    <row xmlns:x14ac="http://schemas.microsoft.com/office/spreadsheetml/2009/9/ac" r="372" ht="15.75" x14ac:dyDescent="0.25">
      <c r="A372" s="197"/>
      <c r="B372" s="198"/>
      <c r="C372" s="197"/>
      <c r="D372" s="197"/>
      <c r="E372" s="197"/>
      <c r="F372" s="197"/>
      <c r="G372" s="197"/>
      <c r="H372" s="197"/>
      <c r="I372" s="197"/>
      <c r="J372" s="197"/>
      <c r="K372" s="197"/>
      <c r="L372" s="197"/>
      <c r="M372" s="197"/>
      <c r="N372" s="197"/>
      <c r="O372" s="197"/>
      <c r="P372" s="197"/>
      <c r="Q372" s="197"/>
      <c r="R372" s="197"/>
      <c r="S372" s="197"/>
      <c r="T372" s="197"/>
      <c r="U372" s="197"/>
      <c r="V372" s="197"/>
      <c r="W372" s="197"/>
      <c r="X372" s="197"/>
      <c r="Y372" s="197"/>
      <c r="Z372" s="197"/>
      <c r="AA372" s="197"/>
    </row>
    <row xmlns:x14ac="http://schemas.microsoft.com/office/spreadsheetml/2009/9/ac" r="373" ht="15.75" x14ac:dyDescent="0.25">
      <c r="A373" s="197"/>
      <c r="B373" s="198"/>
      <c r="C373" s="197"/>
      <c r="D373" s="197"/>
      <c r="E373" s="197"/>
      <c r="F373" s="197"/>
      <c r="G373" s="197"/>
      <c r="H373" s="197"/>
      <c r="I373" s="197"/>
      <c r="J373" s="197"/>
      <c r="K373" s="197"/>
      <c r="L373" s="197"/>
      <c r="M373" s="197"/>
      <c r="N373" s="197"/>
      <c r="O373" s="197"/>
      <c r="P373" s="197"/>
      <c r="Q373" s="197"/>
      <c r="R373" s="197"/>
      <c r="S373" s="197"/>
      <c r="T373" s="197"/>
      <c r="U373" s="197"/>
      <c r="V373" s="197"/>
      <c r="W373" s="197"/>
      <c r="X373" s="197"/>
      <c r="Y373" s="197"/>
      <c r="Z373" s="197"/>
      <c r="AA373" s="197"/>
    </row>
    <row xmlns:x14ac="http://schemas.microsoft.com/office/spreadsheetml/2009/9/ac" r="374" ht="15.75" x14ac:dyDescent="0.25">
      <c r="A374" s="197"/>
      <c r="B374" s="198"/>
      <c r="C374" s="197"/>
      <c r="D374" s="197"/>
      <c r="E374" s="197"/>
      <c r="F374" s="197"/>
      <c r="G374" s="197"/>
      <c r="H374" s="197"/>
      <c r="I374" s="197"/>
      <c r="J374" s="197"/>
      <c r="K374" s="197"/>
      <c r="L374" s="197"/>
      <c r="M374" s="197"/>
      <c r="N374" s="197"/>
      <c r="O374" s="197"/>
      <c r="P374" s="197"/>
      <c r="Q374" s="197"/>
      <c r="R374" s="197"/>
      <c r="S374" s="197"/>
      <c r="T374" s="197"/>
      <c r="U374" s="197"/>
      <c r="V374" s="197"/>
      <c r="W374" s="197"/>
      <c r="X374" s="197"/>
      <c r="Y374" s="197"/>
      <c r="Z374" s="197"/>
      <c r="AA374" s="197"/>
    </row>
    <row xmlns:x14ac="http://schemas.microsoft.com/office/spreadsheetml/2009/9/ac" r="375" ht="15.75" x14ac:dyDescent="0.25">
      <c r="A375" s="197"/>
      <c r="B375" s="198"/>
      <c r="C375" s="197"/>
      <c r="D375" s="197"/>
      <c r="E375" s="197"/>
      <c r="F375" s="197"/>
      <c r="G375" s="197"/>
      <c r="H375" s="197"/>
      <c r="I375" s="197"/>
      <c r="J375" s="197"/>
      <c r="K375" s="197"/>
      <c r="L375" s="197"/>
      <c r="M375" s="197"/>
      <c r="N375" s="197"/>
      <c r="O375" s="197"/>
      <c r="P375" s="197"/>
      <c r="Q375" s="197"/>
      <c r="R375" s="197"/>
      <c r="S375" s="197"/>
      <c r="T375" s="197"/>
      <c r="U375" s="197"/>
      <c r="V375" s="197"/>
      <c r="W375" s="197"/>
      <c r="X375" s="197"/>
      <c r="Y375" s="197"/>
      <c r="Z375" s="197"/>
      <c r="AA375" s="197"/>
    </row>
    <row xmlns:x14ac="http://schemas.microsoft.com/office/spreadsheetml/2009/9/ac" r="376" ht="15.75" x14ac:dyDescent="0.25">
      <c r="A376" s="197"/>
      <c r="B376" s="198"/>
      <c r="C376" s="197"/>
      <c r="D376" s="197"/>
      <c r="E376" s="197"/>
      <c r="F376" s="197"/>
      <c r="G376" s="197"/>
      <c r="H376" s="197"/>
      <c r="I376" s="197"/>
      <c r="J376" s="197"/>
      <c r="K376" s="197"/>
      <c r="L376" s="197"/>
      <c r="M376" s="197"/>
      <c r="N376" s="197"/>
      <c r="O376" s="197"/>
      <c r="P376" s="197"/>
      <c r="Q376" s="197"/>
      <c r="R376" s="197"/>
      <c r="S376" s="197"/>
      <c r="T376" s="197"/>
      <c r="U376" s="197"/>
      <c r="V376" s="197"/>
      <c r="W376" s="197"/>
      <c r="X376" s="197"/>
      <c r="Y376" s="197"/>
      <c r="Z376" s="197"/>
      <c r="AA376" s="197"/>
    </row>
    <row xmlns:x14ac="http://schemas.microsoft.com/office/spreadsheetml/2009/9/ac" r="377" ht="15.75" x14ac:dyDescent="0.25">
      <c r="A377" s="197"/>
      <c r="B377" s="198"/>
      <c r="C377" s="197"/>
      <c r="D377" s="197"/>
      <c r="E377" s="197"/>
      <c r="F377" s="197"/>
      <c r="G377" s="197"/>
      <c r="H377" s="197"/>
      <c r="I377" s="197"/>
      <c r="J377" s="197"/>
      <c r="K377" s="197"/>
      <c r="L377" s="197"/>
      <c r="M377" s="197"/>
      <c r="N377" s="197"/>
      <c r="O377" s="197"/>
      <c r="P377" s="197"/>
      <c r="Q377" s="197"/>
      <c r="R377" s="197"/>
      <c r="S377" s="197"/>
      <c r="T377" s="197"/>
      <c r="U377" s="197"/>
      <c r="V377" s="197"/>
      <c r="W377" s="197"/>
      <c r="X377" s="197"/>
      <c r="Y377" s="197"/>
      <c r="Z377" s="197"/>
      <c r="AA377" s="197"/>
    </row>
    <row xmlns:x14ac="http://schemas.microsoft.com/office/spreadsheetml/2009/9/ac" r="378" ht="15.75" x14ac:dyDescent="0.25">
      <c r="A378" s="197"/>
      <c r="B378" s="198"/>
      <c r="C378" s="197"/>
      <c r="D378" s="197"/>
      <c r="E378" s="197"/>
      <c r="F378" s="197"/>
      <c r="G378" s="197"/>
      <c r="H378" s="197"/>
      <c r="I378" s="197"/>
      <c r="J378" s="197"/>
      <c r="K378" s="197"/>
      <c r="L378" s="197"/>
      <c r="M378" s="197"/>
      <c r="N378" s="197"/>
      <c r="O378" s="197"/>
      <c r="P378" s="197"/>
      <c r="Q378" s="197"/>
      <c r="R378" s="197"/>
      <c r="S378" s="197"/>
      <c r="T378" s="197"/>
      <c r="U378" s="197"/>
      <c r="V378" s="197"/>
      <c r="W378" s="197"/>
      <c r="X378" s="197"/>
      <c r="Y378" s="197"/>
      <c r="Z378" s="197"/>
      <c r="AA378" s="197"/>
    </row>
    <row xmlns:x14ac="http://schemas.microsoft.com/office/spreadsheetml/2009/9/ac" r="379" ht="15.75" x14ac:dyDescent="0.25">
      <c r="A379" s="197"/>
      <c r="B379" s="198"/>
      <c r="C379" s="197"/>
      <c r="D379" s="197"/>
      <c r="E379" s="197"/>
      <c r="F379" s="197"/>
      <c r="G379" s="197"/>
      <c r="H379" s="197"/>
      <c r="I379" s="197"/>
      <c r="J379" s="197"/>
      <c r="K379" s="197"/>
      <c r="L379" s="197"/>
      <c r="M379" s="197"/>
      <c r="N379" s="197"/>
      <c r="O379" s="197"/>
      <c r="P379" s="197"/>
      <c r="Q379" s="197"/>
      <c r="R379" s="197"/>
      <c r="S379" s="197"/>
      <c r="T379" s="197"/>
      <c r="U379" s="197"/>
      <c r="V379" s="197"/>
      <c r="W379" s="197"/>
      <c r="X379" s="197"/>
      <c r="Y379" s="197"/>
      <c r="Z379" s="197"/>
      <c r="AA379" s="197"/>
    </row>
    <row xmlns:x14ac="http://schemas.microsoft.com/office/spreadsheetml/2009/9/ac" r="380" ht="15.75" x14ac:dyDescent="0.25">
      <c r="A380" s="197"/>
      <c r="B380" s="198"/>
      <c r="C380" s="197"/>
      <c r="D380" s="197"/>
      <c r="E380" s="197"/>
      <c r="F380" s="197"/>
      <c r="G380" s="197"/>
      <c r="H380" s="197"/>
      <c r="I380" s="197"/>
      <c r="J380" s="197"/>
      <c r="K380" s="197"/>
      <c r="L380" s="197"/>
      <c r="M380" s="197"/>
      <c r="N380" s="197"/>
      <c r="O380" s="197"/>
      <c r="P380" s="197"/>
      <c r="Q380" s="197"/>
      <c r="R380" s="197"/>
      <c r="S380" s="197"/>
      <c r="T380" s="197"/>
      <c r="U380" s="197"/>
      <c r="V380" s="197"/>
      <c r="W380" s="197"/>
      <c r="X380" s="197"/>
      <c r="Y380" s="197"/>
      <c r="Z380" s="197"/>
      <c r="AA380" s="197"/>
    </row>
    <row xmlns:x14ac="http://schemas.microsoft.com/office/spreadsheetml/2009/9/ac" r="381" ht="15.75" x14ac:dyDescent="0.25">
      <c r="A381" s="197"/>
      <c r="B381" s="198"/>
      <c r="C381" s="197"/>
      <c r="D381" s="197"/>
      <c r="E381" s="197"/>
      <c r="F381" s="197"/>
      <c r="G381" s="197"/>
      <c r="H381" s="197"/>
      <c r="I381" s="197"/>
      <c r="J381" s="197"/>
      <c r="K381" s="197"/>
      <c r="L381" s="197"/>
      <c r="M381" s="197"/>
      <c r="N381" s="197"/>
      <c r="O381" s="197"/>
      <c r="P381" s="197"/>
      <c r="Q381" s="197"/>
      <c r="R381" s="197"/>
      <c r="S381" s="197"/>
      <c r="T381" s="197"/>
      <c r="U381" s="197"/>
      <c r="V381" s="197"/>
      <c r="W381" s="197"/>
      <c r="X381" s="197"/>
      <c r="Y381" s="197"/>
      <c r="Z381" s="197"/>
      <c r="AA381" s="197"/>
    </row>
    <row xmlns:x14ac="http://schemas.microsoft.com/office/spreadsheetml/2009/9/ac" r="382" ht="15.75" x14ac:dyDescent="0.25">
      <c r="A382" s="197"/>
      <c r="B382" s="198"/>
      <c r="C382" s="197"/>
      <c r="D382" s="197"/>
      <c r="E382" s="197"/>
      <c r="F382" s="197"/>
      <c r="G382" s="197"/>
      <c r="H382" s="197"/>
      <c r="I382" s="197"/>
      <c r="J382" s="197"/>
      <c r="K382" s="197"/>
      <c r="L382" s="197"/>
      <c r="M382" s="197"/>
      <c r="N382" s="197"/>
      <c r="O382" s="197"/>
      <c r="P382" s="197"/>
      <c r="Q382" s="197"/>
      <c r="R382" s="197"/>
      <c r="S382" s="197"/>
      <c r="T382" s="197"/>
      <c r="U382" s="197"/>
      <c r="V382" s="197"/>
      <c r="W382" s="197"/>
      <c r="X382" s="197"/>
      <c r="Y382" s="197"/>
      <c r="Z382" s="197"/>
      <c r="AA382" s="197"/>
    </row>
    <row xmlns:x14ac="http://schemas.microsoft.com/office/spreadsheetml/2009/9/ac" r="383" ht="15.75" x14ac:dyDescent="0.25">
      <c r="A383" s="197"/>
      <c r="B383" s="198"/>
      <c r="C383" s="197"/>
      <c r="D383" s="197"/>
      <c r="E383" s="197"/>
      <c r="F383" s="197"/>
      <c r="G383" s="197"/>
      <c r="H383" s="197"/>
      <c r="I383" s="197"/>
      <c r="J383" s="197"/>
      <c r="K383" s="197"/>
      <c r="L383" s="197"/>
      <c r="M383" s="197"/>
      <c r="N383" s="197"/>
      <c r="O383" s="197"/>
      <c r="P383" s="197"/>
      <c r="Q383" s="197"/>
      <c r="R383" s="197"/>
      <c r="S383" s="197"/>
      <c r="T383" s="197"/>
      <c r="U383" s="197"/>
      <c r="V383" s="197"/>
      <c r="W383" s="197"/>
      <c r="X383" s="197"/>
      <c r="Y383" s="197"/>
      <c r="Z383" s="197"/>
      <c r="AA383" s="197"/>
    </row>
    <row xmlns:x14ac="http://schemas.microsoft.com/office/spreadsheetml/2009/9/ac" r="384" ht="15.75" x14ac:dyDescent="0.25">
      <c r="A384" s="197"/>
      <c r="B384" s="198"/>
      <c r="C384" s="197"/>
      <c r="D384" s="197"/>
      <c r="E384" s="197"/>
      <c r="F384" s="197"/>
      <c r="G384" s="197"/>
      <c r="H384" s="197"/>
      <c r="I384" s="197"/>
      <c r="J384" s="197"/>
      <c r="K384" s="197"/>
      <c r="L384" s="197"/>
      <c r="M384" s="197"/>
      <c r="N384" s="197"/>
      <c r="O384" s="197"/>
      <c r="P384" s="197"/>
      <c r="Q384" s="197"/>
      <c r="R384" s="197"/>
      <c r="S384" s="197"/>
      <c r="T384" s="197"/>
      <c r="U384" s="197"/>
      <c r="V384" s="197"/>
      <c r="W384" s="197"/>
      <c r="X384" s="197"/>
      <c r="Y384" s="197"/>
      <c r="Z384" s="197"/>
      <c r="AA384" s="197"/>
    </row>
    <row xmlns:x14ac="http://schemas.microsoft.com/office/spreadsheetml/2009/9/ac" r="385" ht="15.75" x14ac:dyDescent="0.25">
      <c r="A385" s="197"/>
      <c r="B385" s="198"/>
      <c r="C385" s="197"/>
      <c r="D385" s="197"/>
      <c r="E385" s="197"/>
      <c r="F385" s="197"/>
      <c r="G385" s="197"/>
      <c r="H385" s="197"/>
      <c r="I385" s="197"/>
      <c r="J385" s="197"/>
      <c r="K385" s="197"/>
      <c r="L385" s="197"/>
      <c r="M385" s="197"/>
      <c r="N385" s="197"/>
      <c r="O385" s="197"/>
      <c r="P385" s="197"/>
      <c r="Q385" s="197"/>
      <c r="R385" s="197"/>
      <c r="S385" s="197"/>
      <c r="T385" s="197"/>
      <c r="U385" s="197"/>
      <c r="V385" s="197"/>
      <c r="W385" s="197"/>
      <c r="X385" s="197"/>
      <c r="Y385" s="197"/>
      <c r="Z385" s="197"/>
      <c r="AA385" s="197"/>
    </row>
    <row xmlns:x14ac="http://schemas.microsoft.com/office/spreadsheetml/2009/9/ac" r="386" ht="15.75" x14ac:dyDescent="0.25">
      <c r="A386" s="197"/>
      <c r="B386" s="198"/>
      <c r="C386" s="197"/>
      <c r="D386" s="197"/>
      <c r="E386" s="197"/>
      <c r="F386" s="197"/>
      <c r="G386" s="197"/>
      <c r="H386" s="197"/>
      <c r="I386" s="197"/>
      <c r="J386" s="197"/>
      <c r="K386" s="197"/>
      <c r="L386" s="197"/>
      <c r="M386" s="197"/>
      <c r="N386" s="197"/>
      <c r="O386" s="197"/>
      <c r="P386" s="197"/>
      <c r="Q386" s="197"/>
      <c r="R386" s="197"/>
      <c r="S386" s="197"/>
      <c r="T386" s="197"/>
      <c r="U386" s="197"/>
      <c r="V386" s="197"/>
      <c r="W386" s="197"/>
      <c r="X386" s="197"/>
      <c r="Y386" s="197"/>
      <c r="Z386" s="197"/>
      <c r="AA386" s="197"/>
    </row>
    <row xmlns:x14ac="http://schemas.microsoft.com/office/spreadsheetml/2009/9/ac" r="387" ht="15.75" x14ac:dyDescent="0.25">
      <c r="A387" s="197"/>
      <c r="B387" s="198"/>
      <c r="C387" s="197"/>
      <c r="D387" s="197"/>
      <c r="E387" s="197"/>
      <c r="F387" s="197"/>
      <c r="G387" s="197"/>
      <c r="H387" s="197"/>
      <c r="I387" s="197"/>
      <c r="J387" s="197"/>
      <c r="K387" s="197"/>
      <c r="L387" s="197"/>
      <c r="M387" s="197"/>
      <c r="N387" s="197"/>
      <c r="O387" s="197"/>
      <c r="P387" s="197"/>
      <c r="Q387" s="197"/>
      <c r="R387" s="197"/>
      <c r="S387" s="197"/>
      <c r="T387" s="197"/>
      <c r="U387" s="197"/>
      <c r="V387" s="197"/>
      <c r="W387" s="197"/>
      <c r="X387" s="197"/>
      <c r="Y387" s="197"/>
      <c r="Z387" s="197"/>
      <c r="AA387" s="197"/>
    </row>
    <row xmlns:x14ac="http://schemas.microsoft.com/office/spreadsheetml/2009/9/ac" r="388" ht="15.75" x14ac:dyDescent="0.25">
      <c r="A388" s="197"/>
      <c r="B388" s="198"/>
      <c r="C388" s="197"/>
      <c r="D388" s="197"/>
      <c r="E388" s="197"/>
      <c r="F388" s="197"/>
      <c r="G388" s="197"/>
      <c r="H388" s="197"/>
      <c r="I388" s="197"/>
      <c r="J388" s="197"/>
      <c r="K388" s="197"/>
      <c r="L388" s="197"/>
      <c r="M388" s="197"/>
      <c r="N388" s="197"/>
      <c r="O388" s="197"/>
      <c r="P388" s="197"/>
      <c r="Q388" s="197"/>
      <c r="R388" s="197"/>
      <c r="S388" s="197"/>
      <c r="T388" s="197"/>
      <c r="U388" s="197"/>
      <c r="V388" s="197"/>
      <c r="W388" s="197"/>
      <c r="X388" s="197"/>
      <c r="Y388" s="197"/>
      <c r="Z388" s="197"/>
      <c r="AA388" s="197"/>
    </row>
    <row xmlns:x14ac="http://schemas.microsoft.com/office/spreadsheetml/2009/9/ac" r="389" ht="15.75" x14ac:dyDescent="0.25">
      <c r="A389" s="197"/>
      <c r="B389" s="198"/>
      <c r="C389" s="197"/>
      <c r="D389" s="197"/>
      <c r="E389" s="197"/>
      <c r="F389" s="197"/>
      <c r="G389" s="197"/>
      <c r="H389" s="197"/>
      <c r="I389" s="197"/>
      <c r="J389" s="197"/>
      <c r="K389" s="197"/>
      <c r="L389" s="197"/>
      <c r="M389" s="197"/>
      <c r="N389" s="197"/>
      <c r="O389" s="197"/>
      <c r="P389" s="197"/>
      <c r="Q389" s="197"/>
      <c r="R389" s="197"/>
      <c r="S389" s="197"/>
      <c r="T389" s="197"/>
      <c r="U389" s="197"/>
      <c r="V389" s="197"/>
      <c r="W389" s="197"/>
      <c r="X389" s="197"/>
      <c r="Y389" s="197"/>
      <c r="Z389" s="197"/>
      <c r="AA389" s="197"/>
    </row>
    <row xmlns:x14ac="http://schemas.microsoft.com/office/spreadsheetml/2009/9/ac" r="390" ht="15.75" x14ac:dyDescent="0.25">
      <c r="A390" s="197"/>
      <c r="B390" s="198"/>
      <c r="C390" s="197"/>
      <c r="D390" s="197"/>
      <c r="E390" s="197"/>
      <c r="F390" s="197"/>
      <c r="G390" s="197"/>
      <c r="H390" s="197"/>
      <c r="I390" s="197"/>
      <c r="J390" s="197"/>
      <c r="K390" s="197"/>
      <c r="L390" s="197"/>
      <c r="M390" s="197"/>
      <c r="N390" s="197"/>
      <c r="O390" s="197"/>
      <c r="P390" s="197"/>
      <c r="Q390" s="197"/>
      <c r="R390" s="197"/>
      <c r="S390" s="197"/>
      <c r="T390" s="197"/>
      <c r="U390" s="197"/>
      <c r="V390" s="197"/>
      <c r="W390" s="197"/>
      <c r="X390" s="197"/>
      <c r="Y390" s="197"/>
      <c r="Z390" s="197"/>
      <c r="AA390" s="197"/>
    </row>
    <row xmlns:x14ac="http://schemas.microsoft.com/office/spreadsheetml/2009/9/ac" r="391" ht="15.75" x14ac:dyDescent="0.25">
      <c r="A391" s="197"/>
      <c r="B391" s="198"/>
      <c r="C391" s="197"/>
      <c r="D391" s="197"/>
      <c r="E391" s="197"/>
      <c r="F391" s="197"/>
      <c r="G391" s="197"/>
      <c r="H391" s="197"/>
      <c r="I391" s="197"/>
      <c r="J391" s="197"/>
      <c r="K391" s="197"/>
      <c r="L391" s="197"/>
      <c r="M391" s="197"/>
      <c r="N391" s="197"/>
      <c r="O391" s="197"/>
      <c r="P391" s="197"/>
      <c r="Q391" s="197"/>
      <c r="R391" s="197"/>
      <c r="S391" s="197"/>
      <c r="T391" s="197"/>
      <c r="U391" s="197"/>
      <c r="V391" s="197"/>
      <c r="W391" s="197"/>
      <c r="X391" s="197"/>
      <c r="Y391" s="197"/>
      <c r="Z391" s="197"/>
      <c r="AA391" s="197"/>
    </row>
    <row xmlns:x14ac="http://schemas.microsoft.com/office/spreadsheetml/2009/9/ac" r="392" ht="15.75" x14ac:dyDescent="0.25">
      <c r="A392" s="197"/>
      <c r="B392" s="198"/>
      <c r="C392" s="197"/>
      <c r="D392" s="197"/>
      <c r="E392" s="197"/>
      <c r="F392" s="197"/>
      <c r="G392" s="197"/>
      <c r="H392" s="197"/>
      <c r="I392" s="197"/>
      <c r="J392" s="197"/>
      <c r="K392" s="197"/>
      <c r="L392" s="197"/>
      <c r="M392" s="197"/>
      <c r="N392" s="197"/>
      <c r="O392" s="197"/>
      <c r="P392" s="197"/>
      <c r="Q392" s="197"/>
      <c r="R392" s="197"/>
      <c r="S392" s="197"/>
      <c r="T392" s="197"/>
      <c r="U392" s="197"/>
      <c r="V392" s="197"/>
      <c r="W392" s="197"/>
      <c r="X392" s="197"/>
      <c r="Y392" s="197"/>
      <c r="Z392" s="197"/>
      <c r="AA392" s="197"/>
    </row>
    <row xmlns:x14ac="http://schemas.microsoft.com/office/spreadsheetml/2009/9/ac" r="393" ht="15.75" x14ac:dyDescent="0.25">
      <c r="A393" s="197"/>
      <c r="B393" s="198"/>
      <c r="C393" s="197"/>
      <c r="D393" s="197"/>
      <c r="E393" s="197"/>
      <c r="F393" s="197"/>
      <c r="G393" s="197"/>
      <c r="H393" s="197"/>
      <c r="I393" s="197"/>
      <c r="J393" s="197"/>
      <c r="K393" s="197"/>
      <c r="L393" s="197"/>
      <c r="M393" s="197"/>
      <c r="N393" s="197"/>
      <c r="O393" s="197"/>
      <c r="P393" s="197"/>
      <c r="Q393" s="197"/>
      <c r="R393" s="197"/>
      <c r="S393" s="197"/>
      <c r="T393" s="197"/>
      <c r="U393" s="197"/>
      <c r="V393" s="197"/>
      <c r="W393" s="197"/>
      <c r="X393" s="197"/>
      <c r="Y393" s="197"/>
      <c r="Z393" s="197"/>
      <c r="AA393" s="197"/>
    </row>
    <row xmlns:x14ac="http://schemas.microsoft.com/office/spreadsheetml/2009/9/ac" r="394" ht="15.75" x14ac:dyDescent="0.25">
      <c r="A394" s="197"/>
      <c r="B394" s="198"/>
      <c r="C394" s="197"/>
      <c r="D394" s="197"/>
      <c r="E394" s="197"/>
      <c r="F394" s="197"/>
      <c r="G394" s="197"/>
      <c r="H394" s="197"/>
      <c r="I394" s="197"/>
      <c r="J394" s="197"/>
      <c r="K394" s="197"/>
      <c r="L394" s="197"/>
      <c r="M394" s="197"/>
      <c r="N394" s="197"/>
      <c r="O394" s="197"/>
      <c r="P394" s="197"/>
      <c r="Q394" s="197"/>
      <c r="R394" s="197"/>
      <c r="S394" s="197"/>
      <c r="T394" s="197"/>
      <c r="U394" s="197"/>
      <c r="V394" s="197"/>
      <c r="W394" s="197"/>
      <c r="X394" s="197"/>
      <c r="Y394" s="197"/>
      <c r="Z394" s="197"/>
      <c r="AA394" s="197"/>
    </row>
    <row xmlns:x14ac="http://schemas.microsoft.com/office/spreadsheetml/2009/9/ac" r="395" ht="15.75" x14ac:dyDescent="0.25">
      <c r="A395" s="197"/>
      <c r="B395" s="198"/>
      <c r="C395" s="197"/>
      <c r="D395" s="197"/>
      <c r="E395" s="197"/>
      <c r="F395" s="197"/>
      <c r="G395" s="197"/>
      <c r="H395" s="197"/>
      <c r="I395" s="197"/>
      <c r="J395" s="197"/>
      <c r="K395" s="197"/>
      <c r="L395" s="197"/>
      <c r="M395" s="197"/>
      <c r="N395" s="197"/>
      <c r="O395" s="197"/>
      <c r="P395" s="197"/>
      <c r="Q395" s="197"/>
      <c r="R395" s="197"/>
      <c r="S395" s="197"/>
      <c r="T395" s="197"/>
      <c r="U395" s="197"/>
      <c r="V395" s="197"/>
      <c r="W395" s="197"/>
      <c r="X395" s="197"/>
      <c r="Y395" s="197"/>
      <c r="Z395" s="197"/>
      <c r="AA395" s="197"/>
    </row>
    <row xmlns:x14ac="http://schemas.microsoft.com/office/spreadsheetml/2009/9/ac" r="396" ht="15.75" x14ac:dyDescent="0.25">
      <c r="A396" s="197"/>
      <c r="B396" s="198"/>
      <c r="C396" s="197"/>
      <c r="D396" s="197"/>
      <c r="E396" s="197"/>
      <c r="F396" s="197"/>
      <c r="G396" s="197"/>
      <c r="H396" s="197"/>
      <c r="I396" s="197"/>
      <c r="J396" s="197"/>
      <c r="K396" s="197"/>
      <c r="L396" s="197"/>
      <c r="M396" s="197"/>
      <c r="N396" s="197"/>
      <c r="O396" s="197"/>
      <c r="P396" s="197"/>
      <c r="Q396" s="197"/>
      <c r="R396" s="197"/>
      <c r="S396" s="197"/>
      <c r="T396" s="197"/>
      <c r="U396" s="197"/>
      <c r="V396" s="197"/>
      <c r="W396" s="197"/>
      <c r="X396" s="197"/>
      <c r="Y396" s="197"/>
      <c r="Z396" s="197"/>
      <c r="AA396" s="197"/>
    </row>
    <row xmlns:x14ac="http://schemas.microsoft.com/office/spreadsheetml/2009/9/ac" r="397" ht="15.75" x14ac:dyDescent="0.25">
      <c r="A397" s="197"/>
      <c r="B397" s="198"/>
      <c r="C397" s="197"/>
      <c r="D397" s="197"/>
      <c r="E397" s="197"/>
      <c r="F397" s="197"/>
      <c r="G397" s="197"/>
      <c r="H397" s="197"/>
      <c r="I397" s="197"/>
      <c r="J397" s="197"/>
      <c r="K397" s="197"/>
      <c r="L397" s="197"/>
      <c r="M397" s="197"/>
      <c r="N397" s="197"/>
      <c r="O397" s="197"/>
      <c r="P397" s="197"/>
      <c r="Q397" s="197"/>
      <c r="R397" s="197"/>
      <c r="S397" s="197"/>
      <c r="T397" s="197"/>
      <c r="U397" s="197"/>
      <c r="V397" s="197"/>
      <c r="W397" s="197"/>
      <c r="X397" s="197"/>
      <c r="Y397" s="197"/>
      <c r="Z397" s="197"/>
      <c r="AA397" s="197"/>
    </row>
    <row xmlns:x14ac="http://schemas.microsoft.com/office/spreadsheetml/2009/9/ac" r="398" ht="15.75" x14ac:dyDescent="0.25">
      <c r="A398" s="197"/>
      <c r="B398" s="198"/>
      <c r="C398" s="197"/>
      <c r="D398" s="197"/>
      <c r="E398" s="197"/>
      <c r="F398" s="197"/>
      <c r="G398" s="197"/>
      <c r="H398" s="197"/>
      <c r="I398" s="197"/>
      <c r="J398" s="197"/>
      <c r="K398" s="197"/>
      <c r="L398" s="197"/>
      <c r="M398" s="197"/>
      <c r="N398" s="197"/>
      <c r="O398" s="197"/>
      <c r="P398" s="197"/>
      <c r="Q398" s="197"/>
      <c r="R398" s="197"/>
      <c r="S398" s="197"/>
      <c r="T398" s="197"/>
      <c r="U398" s="197"/>
      <c r="V398" s="197"/>
      <c r="W398" s="197"/>
      <c r="X398" s="197"/>
      <c r="Y398" s="197"/>
      <c r="Z398" s="197"/>
      <c r="AA398" s="197"/>
    </row>
    <row xmlns:x14ac="http://schemas.microsoft.com/office/spreadsheetml/2009/9/ac" r="399" ht="15.75" x14ac:dyDescent="0.25">
      <c r="A399" s="197"/>
      <c r="B399" s="198"/>
      <c r="C399" s="197"/>
      <c r="D399" s="197"/>
      <c r="E399" s="197"/>
      <c r="F399" s="197"/>
      <c r="G399" s="197"/>
      <c r="H399" s="197"/>
      <c r="I399" s="197"/>
      <c r="J399" s="197"/>
      <c r="K399" s="197"/>
      <c r="L399" s="197"/>
      <c r="M399" s="197"/>
      <c r="N399" s="197"/>
      <c r="O399" s="197"/>
      <c r="P399" s="197"/>
      <c r="Q399" s="197"/>
      <c r="R399" s="197"/>
      <c r="S399" s="197"/>
      <c r="T399" s="197"/>
      <c r="U399" s="197"/>
      <c r="V399" s="197"/>
      <c r="W399" s="197"/>
      <c r="X399" s="197"/>
      <c r="Y399" s="197"/>
      <c r="Z399" s="197"/>
      <c r="AA399" s="197"/>
    </row>
    <row xmlns:x14ac="http://schemas.microsoft.com/office/spreadsheetml/2009/9/ac" r="400" ht="15.75" x14ac:dyDescent="0.25">
      <c r="A400" s="197"/>
      <c r="B400" s="198"/>
      <c r="C400" s="197"/>
      <c r="D400" s="197"/>
      <c r="E400" s="197"/>
      <c r="F400" s="197"/>
      <c r="G400" s="197"/>
      <c r="H400" s="197"/>
      <c r="I400" s="197"/>
      <c r="J400" s="197"/>
      <c r="K400" s="197"/>
      <c r="L400" s="197"/>
      <c r="M400" s="197"/>
      <c r="N400" s="197"/>
      <c r="O400" s="197"/>
      <c r="P400" s="197"/>
      <c r="Q400" s="197"/>
      <c r="R400" s="197"/>
      <c r="S400" s="197"/>
      <c r="T400" s="197"/>
      <c r="U400" s="197"/>
      <c r="V400" s="197"/>
      <c r="W400" s="197"/>
      <c r="X400" s="197"/>
      <c r="Y400" s="197"/>
      <c r="Z400" s="197"/>
      <c r="AA400" s="197"/>
    </row>
    <row xmlns:x14ac="http://schemas.microsoft.com/office/spreadsheetml/2009/9/ac" r="401" ht="15.75" x14ac:dyDescent="0.25">
      <c r="A401" s="197"/>
      <c r="B401" s="198"/>
      <c r="C401" s="197"/>
      <c r="D401" s="197"/>
      <c r="E401" s="197"/>
      <c r="F401" s="197"/>
      <c r="G401" s="197"/>
      <c r="H401" s="197"/>
      <c r="I401" s="197"/>
      <c r="J401" s="197"/>
      <c r="K401" s="197"/>
      <c r="L401" s="197"/>
      <c r="M401" s="197"/>
      <c r="N401" s="197"/>
      <c r="O401" s="197"/>
      <c r="P401" s="197"/>
      <c r="Q401" s="197"/>
      <c r="R401" s="197"/>
      <c r="S401" s="197"/>
      <c r="T401" s="197"/>
      <c r="U401" s="197"/>
      <c r="V401" s="197"/>
      <c r="W401" s="197"/>
      <c r="X401" s="197"/>
      <c r="Y401" s="197"/>
      <c r="Z401" s="197"/>
      <c r="AA401" s="197"/>
    </row>
    <row xmlns:x14ac="http://schemas.microsoft.com/office/spreadsheetml/2009/9/ac" r="402" ht="15.75" x14ac:dyDescent="0.25">
      <c r="A402" s="197"/>
      <c r="B402" s="198"/>
      <c r="C402" s="197"/>
      <c r="D402" s="197"/>
      <c r="E402" s="197"/>
      <c r="F402" s="197"/>
      <c r="G402" s="197"/>
      <c r="H402" s="197"/>
      <c r="I402" s="197"/>
      <c r="J402" s="197"/>
      <c r="K402" s="197"/>
      <c r="L402" s="197"/>
      <c r="M402" s="197"/>
      <c r="N402" s="197"/>
      <c r="O402" s="197"/>
      <c r="P402" s="197"/>
      <c r="Q402" s="197"/>
      <c r="R402" s="197"/>
      <c r="S402" s="197"/>
      <c r="T402" s="197"/>
      <c r="U402" s="197"/>
      <c r="V402" s="197"/>
      <c r="W402" s="197"/>
      <c r="X402" s="197"/>
      <c r="Y402" s="197"/>
      <c r="Z402" s="197"/>
      <c r="AA402" s="197"/>
    </row>
    <row xmlns:x14ac="http://schemas.microsoft.com/office/spreadsheetml/2009/9/ac" r="403" ht="15.75" x14ac:dyDescent="0.25">
      <c r="A403" s="197"/>
      <c r="B403" s="198"/>
      <c r="C403" s="197"/>
      <c r="D403" s="197"/>
      <c r="E403" s="197"/>
      <c r="F403" s="197"/>
      <c r="G403" s="197"/>
      <c r="H403" s="197"/>
      <c r="I403" s="197"/>
      <c r="J403" s="197"/>
      <c r="K403" s="197"/>
      <c r="L403" s="197"/>
      <c r="M403" s="197"/>
      <c r="N403" s="197"/>
      <c r="O403" s="197"/>
      <c r="P403" s="197"/>
      <c r="Q403" s="197"/>
      <c r="R403" s="197"/>
      <c r="S403" s="197"/>
      <c r="T403" s="197"/>
      <c r="U403" s="197"/>
      <c r="V403" s="197"/>
      <c r="W403" s="197"/>
      <c r="X403" s="197"/>
      <c r="Y403" s="197"/>
      <c r="Z403" s="197"/>
      <c r="AA403" s="197"/>
    </row>
    <row xmlns:x14ac="http://schemas.microsoft.com/office/spreadsheetml/2009/9/ac" r="404" ht="15.75" x14ac:dyDescent="0.25">
      <c r="A404" s="197"/>
      <c r="B404" s="198"/>
      <c r="C404" s="197"/>
      <c r="D404" s="197"/>
      <c r="E404" s="197"/>
      <c r="F404" s="197"/>
      <c r="G404" s="197"/>
      <c r="H404" s="197"/>
      <c r="I404" s="197"/>
      <c r="J404" s="197"/>
      <c r="K404" s="197"/>
      <c r="L404" s="197"/>
      <c r="M404" s="197"/>
      <c r="N404" s="197"/>
      <c r="O404" s="197"/>
      <c r="P404" s="197"/>
      <c r="Q404" s="197"/>
      <c r="R404" s="197"/>
      <c r="S404" s="197"/>
      <c r="T404" s="197"/>
      <c r="U404" s="197"/>
      <c r="V404" s="197"/>
      <c r="W404" s="197"/>
      <c r="X404" s="197"/>
      <c r="Y404" s="197"/>
      <c r="Z404" s="197"/>
      <c r="AA404" s="197"/>
    </row>
    <row xmlns:x14ac="http://schemas.microsoft.com/office/spreadsheetml/2009/9/ac" r="405" ht="15.75" x14ac:dyDescent="0.25">
      <c r="A405" s="197"/>
      <c r="B405" s="198"/>
      <c r="C405" s="197"/>
      <c r="D405" s="197"/>
      <c r="E405" s="197"/>
      <c r="F405" s="197"/>
      <c r="G405" s="197"/>
      <c r="H405" s="197"/>
      <c r="I405" s="197"/>
      <c r="J405" s="197"/>
      <c r="K405" s="197"/>
      <c r="L405" s="197"/>
      <c r="M405" s="197"/>
      <c r="N405" s="197"/>
      <c r="O405" s="197"/>
      <c r="P405" s="197"/>
      <c r="Q405" s="197"/>
      <c r="R405" s="197"/>
      <c r="S405" s="197"/>
      <c r="T405" s="197"/>
      <c r="U405" s="197"/>
      <c r="V405" s="197"/>
      <c r="W405" s="197"/>
      <c r="X405" s="197"/>
      <c r="Y405" s="197"/>
      <c r="Z405" s="197"/>
      <c r="AA405" s="197"/>
    </row>
    <row xmlns:x14ac="http://schemas.microsoft.com/office/spreadsheetml/2009/9/ac" r="406" ht="15.75" x14ac:dyDescent="0.25">
      <c r="A406" s="197"/>
      <c r="B406" s="198"/>
      <c r="C406" s="197"/>
      <c r="D406" s="197"/>
      <c r="E406" s="197"/>
      <c r="F406" s="197"/>
      <c r="G406" s="197"/>
      <c r="H406" s="197"/>
      <c r="I406" s="197"/>
      <c r="J406" s="197"/>
      <c r="K406" s="197"/>
      <c r="L406" s="197"/>
      <c r="M406" s="197"/>
      <c r="N406" s="197"/>
      <c r="O406" s="197"/>
      <c r="P406" s="197"/>
      <c r="Q406" s="197"/>
      <c r="R406" s="197"/>
      <c r="S406" s="197"/>
      <c r="T406" s="197"/>
      <c r="U406" s="197"/>
      <c r="V406" s="197"/>
      <c r="W406" s="197"/>
      <c r="X406" s="197"/>
      <c r="Y406" s="197"/>
      <c r="Z406" s="197"/>
      <c r="AA406" s="197"/>
    </row>
    <row xmlns:x14ac="http://schemas.microsoft.com/office/spreadsheetml/2009/9/ac" r="407" ht="15.75" x14ac:dyDescent="0.25">
      <c r="A407" s="197"/>
      <c r="B407" s="198"/>
      <c r="C407" s="197"/>
      <c r="D407" s="197"/>
      <c r="E407" s="197"/>
      <c r="F407" s="197"/>
      <c r="G407" s="197"/>
      <c r="H407" s="197"/>
      <c r="I407" s="197"/>
      <c r="J407" s="197"/>
      <c r="K407" s="197"/>
      <c r="L407" s="197"/>
      <c r="M407" s="197"/>
      <c r="N407" s="197"/>
      <c r="O407" s="197"/>
      <c r="P407" s="197"/>
      <c r="Q407" s="197"/>
      <c r="R407" s="197"/>
      <c r="S407" s="197"/>
      <c r="T407" s="197"/>
      <c r="U407" s="197"/>
      <c r="V407" s="197"/>
      <c r="W407" s="197"/>
      <c r="X407" s="197"/>
      <c r="Y407" s="197"/>
      <c r="Z407" s="197"/>
      <c r="AA407" s="197"/>
    </row>
    <row xmlns:x14ac="http://schemas.microsoft.com/office/spreadsheetml/2009/9/ac" r="408" ht="15.75" x14ac:dyDescent="0.25">
      <c r="A408" s="197"/>
      <c r="B408" s="198"/>
      <c r="C408" s="197"/>
      <c r="D408" s="197"/>
      <c r="E408" s="197"/>
      <c r="F408" s="197"/>
      <c r="G408" s="197"/>
      <c r="H408" s="197"/>
      <c r="I408" s="197"/>
      <c r="J408" s="197"/>
      <c r="K408" s="197"/>
      <c r="L408" s="197"/>
      <c r="M408" s="197"/>
      <c r="N408" s="197"/>
      <c r="O408" s="197"/>
      <c r="P408" s="197"/>
      <c r="Q408" s="197"/>
      <c r="R408" s="197"/>
      <c r="S408" s="197"/>
      <c r="T408" s="197"/>
      <c r="U408" s="197"/>
      <c r="V408" s="197"/>
      <c r="W408" s="197"/>
      <c r="X408" s="197"/>
      <c r="Y408" s="197"/>
      <c r="Z408" s="197"/>
      <c r="AA408" s="197"/>
    </row>
    <row xmlns:x14ac="http://schemas.microsoft.com/office/spreadsheetml/2009/9/ac" r="409" ht="15.75" x14ac:dyDescent="0.25">
      <c r="A409" s="197"/>
      <c r="B409" s="198"/>
      <c r="C409" s="197"/>
      <c r="D409" s="197"/>
      <c r="E409" s="197"/>
      <c r="F409" s="197"/>
      <c r="G409" s="197"/>
      <c r="H409" s="197"/>
      <c r="I409" s="197"/>
      <c r="J409" s="197"/>
      <c r="K409" s="197"/>
      <c r="L409" s="197"/>
      <c r="M409" s="197"/>
      <c r="N409" s="197"/>
      <c r="O409" s="197"/>
      <c r="P409" s="197"/>
      <c r="Q409" s="197"/>
      <c r="R409" s="197"/>
      <c r="S409" s="197"/>
      <c r="T409" s="197"/>
      <c r="U409" s="197"/>
      <c r="V409" s="197"/>
      <c r="W409" s="197"/>
      <c r="X409" s="197"/>
      <c r="Y409" s="197"/>
      <c r="Z409" s="197"/>
      <c r="AA409" s="197"/>
    </row>
    <row xmlns:x14ac="http://schemas.microsoft.com/office/spreadsheetml/2009/9/ac" r="410" ht="15.75" x14ac:dyDescent="0.25">
      <c r="A410" s="197"/>
      <c r="B410" s="198"/>
      <c r="C410" s="197"/>
      <c r="D410" s="197"/>
      <c r="E410" s="197"/>
      <c r="F410" s="197"/>
      <c r="G410" s="197"/>
      <c r="H410" s="197"/>
      <c r="I410" s="197"/>
      <c r="J410" s="197"/>
      <c r="K410" s="197"/>
      <c r="L410" s="197"/>
      <c r="M410" s="197"/>
      <c r="N410" s="197"/>
      <c r="O410" s="197"/>
      <c r="P410" s="197"/>
      <c r="Q410" s="197"/>
      <c r="R410" s="197"/>
      <c r="S410" s="197"/>
      <c r="T410" s="197"/>
      <c r="U410" s="197"/>
      <c r="V410" s="197"/>
      <c r="W410" s="197"/>
      <c r="X410" s="197"/>
      <c r="Y410" s="197"/>
      <c r="Z410" s="197"/>
      <c r="AA410" s="197"/>
    </row>
    <row xmlns:x14ac="http://schemas.microsoft.com/office/spreadsheetml/2009/9/ac" r="411" ht="15.75" x14ac:dyDescent="0.25">
      <c r="A411" s="197"/>
      <c r="B411" s="198"/>
      <c r="C411" s="197"/>
      <c r="D411" s="197"/>
      <c r="E411" s="197"/>
      <c r="F411" s="197"/>
      <c r="G411" s="197"/>
      <c r="H411" s="197"/>
      <c r="I411" s="197"/>
      <c r="J411" s="197"/>
      <c r="K411" s="197"/>
      <c r="L411" s="197"/>
      <c r="M411" s="197"/>
      <c r="N411" s="197"/>
      <c r="O411" s="197"/>
      <c r="P411" s="197"/>
      <c r="Q411" s="197"/>
      <c r="R411" s="197"/>
      <c r="S411" s="197"/>
      <c r="T411" s="197"/>
      <c r="U411" s="197"/>
      <c r="V411" s="197"/>
      <c r="W411" s="197"/>
      <c r="X411" s="197"/>
      <c r="Y411" s="197"/>
      <c r="Z411" s="197"/>
      <c r="AA411" s="197"/>
    </row>
    <row xmlns:x14ac="http://schemas.microsoft.com/office/spreadsheetml/2009/9/ac" r="412" ht="15.75" x14ac:dyDescent="0.25">
      <c r="A412" s="197"/>
      <c r="B412" s="198"/>
      <c r="C412" s="197"/>
      <c r="D412" s="197"/>
      <c r="E412" s="197"/>
      <c r="F412" s="197"/>
      <c r="G412" s="197"/>
      <c r="H412" s="197"/>
      <c r="I412" s="197"/>
      <c r="J412" s="197"/>
      <c r="K412" s="197"/>
      <c r="L412" s="197"/>
      <c r="M412" s="197"/>
      <c r="N412" s="197"/>
      <c r="O412" s="197"/>
      <c r="P412" s="197"/>
      <c r="Q412" s="197"/>
      <c r="R412" s="197"/>
      <c r="S412" s="197"/>
      <c r="T412" s="197"/>
      <c r="U412" s="197"/>
      <c r="V412" s="197"/>
      <c r="W412" s="197"/>
      <c r="X412" s="197"/>
      <c r="Y412" s="197"/>
      <c r="Z412" s="197"/>
      <c r="AA412" s="197"/>
    </row>
    <row xmlns:x14ac="http://schemas.microsoft.com/office/spreadsheetml/2009/9/ac" r="413" ht="15.75" x14ac:dyDescent="0.25">
      <c r="A413" s="197"/>
      <c r="B413" s="198"/>
      <c r="C413" s="197"/>
      <c r="D413" s="197"/>
      <c r="E413" s="197"/>
      <c r="F413" s="197"/>
      <c r="G413" s="197"/>
      <c r="H413" s="197"/>
      <c r="I413" s="197"/>
      <c r="J413" s="197"/>
      <c r="K413" s="197"/>
      <c r="L413" s="197"/>
      <c r="M413" s="197"/>
      <c r="N413" s="197"/>
      <c r="O413" s="197"/>
      <c r="P413" s="197"/>
      <c r="Q413" s="197"/>
      <c r="R413" s="197"/>
      <c r="S413" s="197"/>
      <c r="T413" s="197"/>
      <c r="U413" s="197"/>
      <c r="V413" s="197"/>
      <c r="W413" s="197"/>
      <c r="X413" s="197"/>
      <c r="Y413" s="197"/>
      <c r="Z413" s="197"/>
      <c r="AA413" s="197"/>
    </row>
    <row xmlns:x14ac="http://schemas.microsoft.com/office/spreadsheetml/2009/9/ac" r="414" ht="15.75" x14ac:dyDescent="0.25">
      <c r="A414" s="197"/>
      <c r="B414" s="198"/>
      <c r="C414" s="197"/>
      <c r="D414" s="197"/>
      <c r="E414" s="197"/>
      <c r="F414" s="197"/>
      <c r="G414" s="197"/>
      <c r="H414" s="197"/>
      <c r="I414" s="197"/>
      <c r="J414" s="197"/>
      <c r="K414" s="197"/>
      <c r="L414" s="197"/>
      <c r="M414" s="197"/>
      <c r="N414" s="197"/>
      <c r="O414" s="197"/>
      <c r="P414" s="197"/>
      <c r="Q414" s="197"/>
      <c r="R414" s="197"/>
      <c r="S414" s="197"/>
      <c r="T414" s="197"/>
      <c r="U414" s="197"/>
      <c r="V414" s="197"/>
      <c r="W414" s="197"/>
      <c r="X414" s="197"/>
      <c r="Y414" s="197"/>
      <c r="Z414" s="197"/>
      <c r="AA414" s="197"/>
    </row>
    <row xmlns:x14ac="http://schemas.microsoft.com/office/spreadsheetml/2009/9/ac" r="415" ht="15.75" x14ac:dyDescent="0.25">
      <c r="A415" s="197"/>
      <c r="B415" s="198"/>
      <c r="C415" s="197"/>
      <c r="D415" s="197"/>
      <c r="E415" s="197"/>
      <c r="F415" s="197"/>
      <c r="G415" s="197"/>
      <c r="H415" s="197"/>
      <c r="I415" s="197"/>
      <c r="J415" s="197"/>
      <c r="K415" s="197"/>
      <c r="L415" s="197"/>
      <c r="M415" s="197"/>
      <c r="N415" s="197"/>
      <c r="O415" s="197"/>
      <c r="P415" s="197"/>
      <c r="Q415" s="197"/>
      <c r="R415" s="197"/>
      <c r="S415" s="197"/>
      <c r="T415" s="197"/>
      <c r="U415" s="197"/>
      <c r="V415" s="197"/>
      <c r="W415" s="197"/>
      <c r="X415" s="197"/>
      <c r="Y415" s="197"/>
      <c r="Z415" s="197"/>
      <c r="AA415" s="197"/>
    </row>
    <row xmlns:x14ac="http://schemas.microsoft.com/office/spreadsheetml/2009/9/ac" r="416" ht="15.75" x14ac:dyDescent="0.25">
      <c r="A416" s="197"/>
      <c r="B416" s="198"/>
      <c r="C416" s="197"/>
      <c r="D416" s="197"/>
      <c r="E416" s="197"/>
      <c r="F416" s="197"/>
      <c r="G416" s="197"/>
      <c r="H416" s="197"/>
      <c r="I416" s="197"/>
      <c r="J416" s="197"/>
      <c r="K416" s="197"/>
      <c r="L416" s="197"/>
      <c r="M416" s="197"/>
      <c r="N416" s="197"/>
      <c r="O416" s="197"/>
      <c r="P416" s="197"/>
      <c r="Q416" s="197"/>
      <c r="R416" s="197"/>
      <c r="S416" s="197"/>
      <c r="T416" s="197"/>
      <c r="U416" s="197"/>
      <c r="V416" s="197"/>
      <c r="W416" s="197"/>
      <c r="X416" s="197"/>
      <c r="Y416" s="197"/>
      <c r="Z416" s="197"/>
      <c r="AA416" s="197"/>
    </row>
    <row xmlns:x14ac="http://schemas.microsoft.com/office/spreadsheetml/2009/9/ac" r="417" ht="15.75" x14ac:dyDescent="0.25">
      <c r="A417" s="197"/>
      <c r="B417" s="198"/>
      <c r="C417" s="197"/>
      <c r="D417" s="197"/>
      <c r="E417" s="197"/>
      <c r="F417" s="197"/>
      <c r="G417" s="197"/>
      <c r="H417" s="197"/>
      <c r="I417" s="197"/>
      <c r="J417" s="197"/>
      <c r="K417" s="197"/>
      <c r="L417" s="197"/>
      <c r="M417" s="197"/>
      <c r="N417" s="197"/>
      <c r="O417" s="197"/>
      <c r="P417" s="197"/>
      <c r="Q417" s="197"/>
      <c r="R417" s="197"/>
      <c r="S417" s="197"/>
      <c r="T417" s="197"/>
      <c r="U417" s="197"/>
      <c r="V417" s="197"/>
      <c r="W417" s="197"/>
      <c r="X417" s="197"/>
      <c r="Y417" s="197"/>
      <c r="Z417" s="197"/>
      <c r="AA417" s="197"/>
    </row>
    <row xmlns:x14ac="http://schemas.microsoft.com/office/spreadsheetml/2009/9/ac" r="418" ht="15.75" x14ac:dyDescent="0.25">
      <c r="A418" s="197"/>
      <c r="B418" s="198"/>
      <c r="C418" s="197"/>
      <c r="D418" s="197"/>
      <c r="E418" s="197"/>
      <c r="F418" s="197"/>
      <c r="G418" s="197"/>
      <c r="H418" s="197"/>
      <c r="I418" s="197"/>
      <c r="J418" s="197"/>
      <c r="K418" s="197"/>
      <c r="L418" s="197"/>
      <c r="M418" s="197"/>
      <c r="N418" s="197"/>
      <c r="O418" s="197"/>
      <c r="P418" s="197"/>
      <c r="Q418" s="197"/>
      <c r="R418" s="197"/>
      <c r="S418" s="197"/>
      <c r="T418" s="197"/>
      <c r="U418" s="197"/>
      <c r="V418" s="197"/>
      <c r="W418" s="197"/>
      <c r="X418" s="197"/>
      <c r="Y418" s="197"/>
      <c r="Z418" s="197"/>
      <c r="AA418" s="197"/>
    </row>
    <row xmlns:x14ac="http://schemas.microsoft.com/office/spreadsheetml/2009/9/ac" r="419" ht="15.75" x14ac:dyDescent="0.25">
      <c r="A419" s="197"/>
      <c r="B419" s="198"/>
      <c r="C419" s="197"/>
      <c r="D419" s="197"/>
      <c r="E419" s="197"/>
      <c r="F419" s="197"/>
      <c r="G419" s="197"/>
      <c r="H419" s="197"/>
      <c r="I419" s="197"/>
      <c r="J419" s="197"/>
      <c r="K419" s="197"/>
      <c r="L419" s="197"/>
      <c r="M419" s="197"/>
      <c r="N419" s="197"/>
      <c r="O419" s="197"/>
      <c r="P419" s="197"/>
      <c r="Q419" s="197"/>
      <c r="R419" s="197"/>
      <c r="S419" s="197"/>
      <c r="T419" s="197"/>
      <c r="U419" s="197"/>
      <c r="V419" s="197"/>
      <c r="W419" s="197"/>
      <c r="X419" s="197"/>
      <c r="Y419" s="197"/>
      <c r="Z419" s="197"/>
      <c r="AA419" s="197"/>
    </row>
    <row xmlns:x14ac="http://schemas.microsoft.com/office/spreadsheetml/2009/9/ac" r="420" ht="15.75" x14ac:dyDescent="0.25">
      <c r="A420" s="197"/>
      <c r="B420" s="198"/>
      <c r="C420" s="197"/>
      <c r="D420" s="197"/>
      <c r="E420" s="197"/>
      <c r="F420" s="197"/>
      <c r="G420" s="197"/>
      <c r="H420" s="197"/>
      <c r="I420" s="197"/>
      <c r="J420" s="197"/>
      <c r="K420" s="197"/>
      <c r="L420" s="197"/>
      <c r="M420" s="197"/>
      <c r="N420" s="197"/>
      <c r="O420" s="197"/>
      <c r="P420" s="197"/>
      <c r="Q420" s="197"/>
      <c r="R420" s="197"/>
      <c r="S420" s="197"/>
      <c r="T420" s="197"/>
      <c r="U420" s="197"/>
      <c r="V420" s="197"/>
      <c r="W420" s="197"/>
      <c r="X420" s="197"/>
      <c r="Y420" s="197"/>
      <c r="Z420" s="197"/>
      <c r="AA420" s="197"/>
    </row>
    <row xmlns:x14ac="http://schemas.microsoft.com/office/spreadsheetml/2009/9/ac" r="421" ht="15.75" x14ac:dyDescent="0.25">
      <c r="A421" s="197"/>
      <c r="B421" s="198"/>
      <c r="C421" s="197"/>
      <c r="D421" s="197"/>
      <c r="E421" s="197"/>
      <c r="F421" s="197"/>
      <c r="G421" s="197"/>
      <c r="H421" s="197"/>
      <c r="I421" s="197"/>
      <c r="J421" s="197"/>
      <c r="K421" s="197"/>
      <c r="L421" s="197"/>
      <c r="M421" s="197"/>
      <c r="N421" s="197"/>
      <c r="O421" s="197"/>
      <c r="P421" s="197"/>
      <c r="Q421" s="197"/>
      <c r="R421" s="197"/>
      <c r="S421" s="197"/>
      <c r="T421" s="197"/>
      <c r="U421" s="197"/>
      <c r="V421" s="197"/>
      <c r="W421" s="197"/>
      <c r="X421" s="197"/>
      <c r="Y421" s="197"/>
      <c r="Z421" s="197"/>
      <c r="AA421" s="197"/>
    </row>
    <row xmlns:x14ac="http://schemas.microsoft.com/office/spreadsheetml/2009/9/ac" r="422" ht="15.75" x14ac:dyDescent="0.25">
      <c r="A422" s="197"/>
      <c r="B422" s="198"/>
      <c r="C422" s="197"/>
      <c r="D422" s="197"/>
      <c r="E422" s="197"/>
      <c r="F422" s="197"/>
      <c r="G422" s="197"/>
      <c r="H422" s="197"/>
      <c r="I422" s="197"/>
      <c r="J422" s="197"/>
      <c r="K422" s="197"/>
      <c r="L422" s="197"/>
      <c r="M422" s="197"/>
      <c r="N422" s="197"/>
      <c r="O422" s="197"/>
      <c r="P422" s="197"/>
      <c r="Q422" s="197"/>
      <c r="R422" s="197"/>
      <c r="S422" s="197"/>
      <c r="T422" s="197"/>
      <c r="U422" s="197"/>
      <c r="V422" s="197"/>
      <c r="W422" s="197"/>
      <c r="X422" s="197"/>
      <c r="Y422" s="197"/>
      <c r="Z422" s="197"/>
      <c r="AA422" s="197"/>
    </row>
    <row xmlns:x14ac="http://schemas.microsoft.com/office/spreadsheetml/2009/9/ac" r="423" ht="15.75" x14ac:dyDescent="0.25">
      <c r="A423" s="197"/>
      <c r="B423" s="198"/>
      <c r="C423" s="197"/>
      <c r="D423" s="197"/>
      <c r="E423" s="197"/>
      <c r="F423" s="197"/>
      <c r="G423" s="197"/>
      <c r="H423" s="197"/>
      <c r="I423" s="197"/>
      <c r="J423" s="197"/>
      <c r="K423" s="197"/>
      <c r="L423" s="197"/>
      <c r="M423" s="197"/>
      <c r="N423" s="197"/>
      <c r="O423" s="197"/>
      <c r="P423" s="197"/>
      <c r="Q423" s="197"/>
      <c r="R423" s="197"/>
      <c r="S423" s="197"/>
      <c r="T423" s="197"/>
      <c r="U423" s="197"/>
      <c r="V423" s="197"/>
      <c r="W423" s="197"/>
      <c r="X423" s="197"/>
      <c r="Y423" s="197"/>
      <c r="Z423" s="197"/>
      <c r="AA423" s="197"/>
    </row>
    <row xmlns:x14ac="http://schemas.microsoft.com/office/spreadsheetml/2009/9/ac" r="424" ht="15.75" x14ac:dyDescent="0.25">
      <c r="A424" s="197"/>
      <c r="B424" s="198"/>
      <c r="C424" s="197"/>
      <c r="D424" s="197"/>
      <c r="E424" s="197"/>
      <c r="F424" s="197"/>
      <c r="G424" s="197"/>
      <c r="H424" s="197"/>
      <c r="I424" s="197"/>
      <c r="J424" s="197"/>
      <c r="K424" s="197"/>
      <c r="L424" s="197"/>
      <c r="M424" s="197"/>
      <c r="N424" s="197"/>
      <c r="O424" s="197"/>
      <c r="P424" s="197"/>
      <c r="Q424" s="197"/>
      <c r="R424" s="197"/>
      <c r="S424" s="197"/>
      <c r="T424" s="197"/>
      <c r="U424" s="197"/>
      <c r="V424" s="197"/>
      <c r="W424" s="197"/>
      <c r="X424" s="197"/>
      <c r="Y424" s="197"/>
      <c r="Z424" s="197"/>
      <c r="AA424" s="197"/>
    </row>
    <row xmlns:x14ac="http://schemas.microsoft.com/office/spreadsheetml/2009/9/ac" r="425" ht="15.75" x14ac:dyDescent="0.25">
      <c r="A425" s="197"/>
      <c r="B425" s="198"/>
      <c r="C425" s="197"/>
      <c r="D425" s="197"/>
      <c r="E425" s="197"/>
      <c r="F425" s="197"/>
      <c r="G425" s="197"/>
      <c r="H425" s="197"/>
      <c r="I425" s="197"/>
      <c r="J425" s="197"/>
      <c r="K425" s="197"/>
      <c r="L425" s="197"/>
      <c r="M425" s="197"/>
      <c r="N425" s="197"/>
      <c r="O425" s="197"/>
      <c r="P425" s="197"/>
      <c r="Q425" s="197"/>
      <c r="R425" s="197"/>
      <c r="S425" s="197"/>
      <c r="T425" s="197"/>
      <c r="U425" s="197"/>
      <c r="V425" s="197"/>
      <c r="W425" s="197"/>
      <c r="X425" s="197"/>
      <c r="Y425" s="197"/>
      <c r="Z425" s="197"/>
      <c r="AA425" s="197"/>
    </row>
    <row xmlns:x14ac="http://schemas.microsoft.com/office/spreadsheetml/2009/9/ac" r="426" ht="15.75" x14ac:dyDescent="0.25">
      <c r="A426" s="197"/>
      <c r="B426" s="198"/>
      <c r="C426" s="197"/>
      <c r="D426" s="197"/>
      <c r="E426" s="197"/>
      <c r="F426" s="197"/>
      <c r="G426" s="197"/>
      <c r="H426" s="197"/>
      <c r="I426" s="197"/>
      <c r="J426" s="197"/>
      <c r="K426" s="197"/>
      <c r="L426" s="197"/>
      <c r="M426" s="197"/>
      <c r="N426" s="197"/>
      <c r="O426" s="197"/>
      <c r="P426" s="197"/>
      <c r="Q426" s="197"/>
      <c r="R426" s="197"/>
      <c r="S426" s="197"/>
      <c r="T426" s="197"/>
      <c r="U426" s="197"/>
      <c r="V426" s="197"/>
      <c r="W426" s="197"/>
      <c r="X426" s="197"/>
      <c r="Y426" s="197"/>
      <c r="Z426" s="197"/>
      <c r="AA426" s="197"/>
    </row>
    <row xmlns:x14ac="http://schemas.microsoft.com/office/spreadsheetml/2009/9/ac" r="427" ht="15.75" x14ac:dyDescent="0.25">
      <c r="A427" s="197"/>
      <c r="B427" s="198"/>
      <c r="C427" s="197"/>
      <c r="D427" s="197"/>
      <c r="E427" s="197"/>
      <c r="F427" s="197"/>
      <c r="G427" s="197"/>
      <c r="H427" s="197"/>
      <c r="I427" s="197"/>
      <c r="J427" s="197"/>
      <c r="K427" s="197"/>
      <c r="L427" s="197"/>
      <c r="M427" s="197"/>
      <c r="N427" s="197"/>
      <c r="O427" s="197"/>
      <c r="P427" s="197"/>
      <c r="Q427" s="197"/>
      <c r="R427" s="197"/>
      <c r="S427" s="197"/>
      <c r="T427" s="197"/>
      <c r="U427" s="197"/>
      <c r="V427" s="197"/>
      <c r="W427" s="197"/>
      <c r="X427" s="197"/>
      <c r="Y427" s="197"/>
      <c r="Z427" s="197"/>
      <c r="AA427" s="197"/>
    </row>
    <row xmlns:x14ac="http://schemas.microsoft.com/office/spreadsheetml/2009/9/ac" r="428" ht="15.75" x14ac:dyDescent="0.25">
      <c r="A428" s="197"/>
      <c r="B428" s="198"/>
      <c r="C428" s="197"/>
      <c r="D428" s="197"/>
      <c r="E428" s="197"/>
      <c r="F428" s="197"/>
      <c r="G428" s="197"/>
      <c r="H428" s="197"/>
      <c r="I428" s="197"/>
      <c r="J428" s="197"/>
      <c r="K428" s="197"/>
      <c r="L428" s="197"/>
      <c r="M428" s="197"/>
      <c r="N428" s="197"/>
      <c r="O428" s="197"/>
      <c r="P428" s="197"/>
      <c r="Q428" s="197"/>
      <c r="R428" s="197"/>
      <c r="S428" s="197"/>
      <c r="T428" s="197"/>
      <c r="U428" s="197"/>
      <c r="V428" s="197"/>
      <c r="W428" s="197"/>
      <c r="X428" s="197"/>
      <c r="Y428" s="197"/>
      <c r="Z428" s="197"/>
      <c r="AA428" s="197"/>
    </row>
    <row xmlns:x14ac="http://schemas.microsoft.com/office/spreadsheetml/2009/9/ac" r="429" ht="15.75" x14ac:dyDescent="0.25">
      <c r="A429" s="197"/>
      <c r="B429" s="198"/>
      <c r="C429" s="197"/>
      <c r="D429" s="197"/>
      <c r="E429" s="197"/>
      <c r="F429" s="197"/>
      <c r="G429" s="197"/>
      <c r="H429" s="197"/>
      <c r="I429" s="197"/>
      <c r="J429" s="197"/>
      <c r="K429" s="197"/>
      <c r="L429" s="197"/>
      <c r="M429" s="197"/>
      <c r="N429" s="197"/>
      <c r="O429" s="197"/>
      <c r="P429" s="197"/>
      <c r="Q429" s="197"/>
      <c r="R429" s="197"/>
      <c r="S429" s="197"/>
      <c r="T429" s="197"/>
      <c r="U429" s="197"/>
      <c r="V429" s="197"/>
      <c r="W429" s="197"/>
      <c r="X429" s="197"/>
      <c r="Y429" s="197"/>
      <c r="Z429" s="197"/>
      <c r="AA429" s="197"/>
    </row>
    <row xmlns:x14ac="http://schemas.microsoft.com/office/spreadsheetml/2009/9/ac" r="430" ht="15.75" x14ac:dyDescent="0.25">
      <c r="A430" s="197"/>
      <c r="B430" s="198"/>
      <c r="C430" s="197"/>
      <c r="D430" s="197"/>
      <c r="E430" s="197"/>
      <c r="F430" s="197"/>
      <c r="G430" s="197"/>
      <c r="H430" s="197"/>
      <c r="I430" s="197"/>
      <c r="J430" s="197"/>
      <c r="K430" s="197"/>
      <c r="L430" s="197"/>
      <c r="M430" s="197"/>
      <c r="N430" s="197"/>
      <c r="O430" s="197"/>
      <c r="P430" s="197"/>
      <c r="Q430" s="197"/>
      <c r="R430" s="197"/>
      <c r="S430" s="197"/>
      <c r="T430" s="197"/>
      <c r="U430" s="197"/>
      <c r="V430" s="197"/>
      <c r="W430" s="197"/>
      <c r="X430" s="197"/>
      <c r="Y430" s="197"/>
      <c r="Z430" s="197"/>
      <c r="AA430" s="197"/>
    </row>
    <row xmlns:x14ac="http://schemas.microsoft.com/office/spreadsheetml/2009/9/ac" r="431" ht="15.75" x14ac:dyDescent="0.25">
      <c r="A431" s="197"/>
      <c r="B431" s="198"/>
      <c r="C431" s="197"/>
      <c r="D431" s="197"/>
      <c r="E431" s="197"/>
      <c r="F431" s="197"/>
      <c r="G431" s="197"/>
      <c r="H431" s="197"/>
      <c r="I431" s="197"/>
      <c r="J431" s="197"/>
      <c r="K431" s="197"/>
      <c r="L431" s="197"/>
      <c r="M431" s="197"/>
      <c r="N431" s="197"/>
      <c r="O431" s="197"/>
      <c r="P431" s="197"/>
      <c r="Q431" s="197"/>
      <c r="R431" s="197"/>
      <c r="S431" s="197"/>
      <c r="T431" s="197"/>
      <c r="U431" s="197"/>
      <c r="V431" s="197"/>
      <c r="W431" s="197"/>
      <c r="X431" s="197"/>
      <c r="Y431" s="197"/>
      <c r="Z431" s="197"/>
      <c r="AA431" s="197"/>
    </row>
    <row xmlns:x14ac="http://schemas.microsoft.com/office/spreadsheetml/2009/9/ac" r="432" ht="15.75" x14ac:dyDescent="0.25">
      <c r="A432" s="197"/>
      <c r="B432" s="198"/>
      <c r="C432" s="197"/>
      <c r="D432" s="197"/>
      <c r="E432" s="197"/>
      <c r="F432" s="197"/>
      <c r="G432" s="197"/>
      <c r="H432" s="197"/>
      <c r="I432" s="197"/>
      <c r="J432" s="197"/>
      <c r="K432" s="197"/>
      <c r="L432" s="197"/>
      <c r="M432" s="197"/>
      <c r="N432" s="197"/>
      <c r="O432" s="197"/>
      <c r="P432" s="197"/>
      <c r="Q432" s="197"/>
      <c r="R432" s="197"/>
      <c r="S432" s="197"/>
      <c r="T432" s="197"/>
      <c r="U432" s="197"/>
      <c r="V432" s="197"/>
      <c r="W432" s="197"/>
      <c r="X432" s="197"/>
      <c r="Y432" s="197"/>
      <c r="Z432" s="197"/>
      <c r="AA432" s="197"/>
    </row>
    <row xmlns:x14ac="http://schemas.microsoft.com/office/spreadsheetml/2009/9/ac" r="433" ht="15.75" x14ac:dyDescent="0.25">
      <c r="A433" s="197"/>
      <c r="B433" s="198"/>
      <c r="C433" s="197"/>
      <c r="D433" s="197"/>
      <c r="E433" s="197"/>
      <c r="F433" s="197"/>
      <c r="G433" s="197"/>
      <c r="H433" s="197"/>
      <c r="I433" s="197"/>
      <c r="J433" s="197"/>
      <c r="K433" s="197"/>
      <c r="L433" s="197"/>
      <c r="M433" s="197"/>
      <c r="N433" s="197"/>
      <c r="O433" s="197"/>
      <c r="P433" s="197"/>
      <c r="Q433" s="197"/>
      <c r="R433" s="197"/>
      <c r="S433" s="197"/>
      <c r="T433" s="197"/>
      <c r="U433" s="197"/>
      <c r="V433" s="197"/>
      <c r="W433" s="197"/>
      <c r="X433" s="197"/>
      <c r="Y433" s="197"/>
      <c r="Z433" s="197"/>
      <c r="AA433" s="197"/>
    </row>
    <row xmlns:x14ac="http://schemas.microsoft.com/office/spreadsheetml/2009/9/ac" r="434" ht="15.75" x14ac:dyDescent="0.25">
      <c r="A434" s="197"/>
      <c r="B434" s="198"/>
      <c r="C434" s="197"/>
      <c r="D434" s="197"/>
      <c r="E434" s="197"/>
      <c r="F434" s="197"/>
      <c r="G434" s="197"/>
      <c r="H434" s="197"/>
      <c r="I434" s="197"/>
      <c r="J434" s="197"/>
      <c r="K434" s="197"/>
      <c r="L434" s="197"/>
      <c r="M434" s="197"/>
      <c r="N434" s="197"/>
      <c r="O434" s="197"/>
      <c r="P434" s="197"/>
      <c r="Q434" s="197"/>
      <c r="R434" s="197"/>
      <c r="S434" s="197"/>
      <c r="T434" s="197"/>
      <c r="U434" s="197"/>
      <c r="V434" s="197"/>
      <c r="W434" s="197"/>
      <c r="X434" s="197"/>
      <c r="Y434" s="197"/>
      <c r="Z434" s="197"/>
      <c r="AA434" s="197"/>
    </row>
    <row xmlns:x14ac="http://schemas.microsoft.com/office/spreadsheetml/2009/9/ac" r="435" ht="15.75" x14ac:dyDescent="0.25">
      <c r="A435" s="197"/>
      <c r="B435" s="198"/>
      <c r="C435" s="197"/>
      <c r="D435" s="197"/>
      <c r="E435" s="197"/>
      <c r="F435" s="197"/>
      <c r="G435" s="197"/>
      <c r="H435" s="197"/>
      <c r="I435" s="197"/>
      <c r="J435" s="197"/>
      <c r="K435" s="197"/>
      <c r="L435" s="197"/>
      <c r="M435" s="197"/>
      <c r="N435" s="197"/>
      <c r="O435" s="197"/>
      <c r="P435" s="197"/>
      <c r="Q435" s="197"/>
      <c r="R435" s="197"/>
      <c r="S435" s="197"/>
      <c r="T435" s="197"/>
      <c r="U435" s="197"/>
      <c r="V435" s="197"/>
      <c r="W435" s="197"/>
      <c r="X435" s="197"/>
      <c r="Y435" s="197"/>
      <c r="Z435" s="197"/>
      <c r="AA435" s="197"/>
    </row>
    <row xmlns:x14ac="http://schemas.microsoft.com/office/spreadsheetml/2009/9/ac" r="436" ht="15.75" x14ac:dyDescent="0.25">
      <c r="A436" s="197"/>
      <c r="B436" s="198"/>
      <c r="C436" s="197"/>
      <c r="D436" s="197"/>
      <c r="E436" s="197"/>
      <c r="F436" s="197"/>
      <c r="G436" s="197"/>
      <c r="H436" s="197"/>
      <c r="I436" s="197"/>
      <c r="J436" s="197"/>
      <c r="K436" s="197"/>
      <c r="L436" s="197"/>
      <c r="M436" s="197"/>
      <c r="N436" s="197"/>
      <c r="O436" s="197"/>
      <c r="P436" s="197"/>
      <c r="Q436" s="197"/>
      <c r="R436" s="197"/>
      <c r="S436" s="197"/>
      <c r="T436" s="197"/>
      <c r="U436" s="197"/>
      <c r="V436" s="197"/>
      <c r="W436" s="197"/>
      <c r="X436" s="197"/>
      <c r="Y436" s="197"/>
      <c r="Z436" s="197"/>
      <c r="AA436" s="197"/>
    </row>
    <row xmlns:x14ac="http://schemas.microsoft.com/office/spreadsheetml/2009/9/ac" r="437" ht="15.75" x14ac:dyDescent="0.25">
      <c r="A437" s="197"/>
      <c r="B437" s="198"/>
      <c r="C437" s="197"/>
      <c r="D437" s="197"/>
      <c r="E437" s="197"/>
      <c r="F437" s="197"/>
      <c r="G437" s="197"/>
      <c r="H437" s="197"/>
      <c r="I437" s="197"/>
      <c r="J437" s="197"/>
      <c r="K437" s="197"/>
      <c r="L437" s="197"/>
      <c r="M437" s="197"/>
      <c r="N437" s="197"/>
      <c r="O437" s="197"/>
      <c r="P437" s="197"/>
      <c r="Q437" s="197"/>
      <c r="R437" s="197"/>
      <c r="S437" s="197"/>
      <c r="T437" s="197"/>
      <c r="U437" s="197"/>
      <c r="V437" s="197"/>
      <c r="W437" s="197"/>
      <c r="X437" s="197"/>
      <c r="Y437" s="197"/>
      <c r="Z437" s="197"/>
      <c r="AA437" s="197"/>
    </row>
    <row xmlns:x14ac="http://schemas.microsoft.com/office/spreadsheetml/2009/9/ac" r="438" ht="15.75" x14ac:dyDescent="0.25">
      <c r="A438" s="197"/>
      <c r="B438" s="198"/>
      <c r="C438" s="197"/>
      <c r="D438" s="197"/>
      <c r="E438" s="197"/>
      <c r="F438" s="197"/>
      <c r="G438" s="197"/>
      <c r="H438" s="197"/>
      <c r="I438" s="197"/>
      <c r="J438" s="197"/>
      <c r="K438" s="197"/>
      <c r="L438" s="197"/>
      <c r="M438" s="197"/>
      <c r="N438" s="197"/>
      <c r="O438" s="197"/>
      <c r="P438" s="197"/>
      <c r="Q438" s="197"/>
      <c r="R438" s="197"/>
      <c r="S438" s="197"/>
      <c r="T438" s="197"/>
      <c r="U438" s="197"/>
      <c r="V438" s="197"/>
      <c r="W438" s="197"/>
      <c r="X438" s="197"/>
      <c r="Y438" s="197"/>
      <c r="Z438" s="197"/>
      <c r="AA438" s="197"/>
    </row>
    <row xmlns:x14ac="http://schemas.microsoft.com/office/spreadsheetml/2009/9/ac" r="439" ht="15.75" x14ac:dyDescent="0.25">
      <c r="A439" s="197"/>
      <c r="B439" s="198"/>
      <c r="C439" s="197"/>
      <c r="D439" s="197"/>
      <c r="E439" s="197"/>
      <c r="F439" s="197"/>
      <c r="G439" s="197"/>
      <c r="H439" s="197"/>
      <c r="I439" s="197"/>
      <c r="J439" s="197"/>
      <c r="K439" s="197"/>
      <c r="L439" s="197"/>
      <c r="M439" s="197"/>
      <c r="N439" s="197"/>
      <c r="O439" s="197"/>
      <c r="P439" s="197"/>
      <c r="Q439" s="197"/>
      <c r="R439" s="197"/>
      <c r="S439" s="197"/>
      <c r="T439" s="197"/>
      <c r="U439" s="197"/>
      <c r="V439" s="197"/>
      <c r="W439" s="197"/>
      <c r="X439" s="197"/>
      <c r="Y439" s="197"/>
      <c r="Z439" s="197"/>
      <c r="AA439" s="197"/>
    </row>
    <row xmlns:x14ac="http://schemas.microsoft.com/office/spreadsheetml/2009/9/ac" r="440" ht="15.75" x14ac:dyDescent="0.25">
      <c r="A440" s="197"/>
      <c r="B440" s="198"/>
      <c r="C440" s="197"/>
      <c r="D440" s="197"/>
      <c r="E440" s="197"/>
      <c r="F440" s="197"/>
      <c r="G440" s="197"/>
      <c r="H440" s="197"/>
      <c r="I440" s="197"/>
      <c r="J440" s="197"/>
      <c r="K440" s="197"/>
      <c r="L440" s="197"/>
      <c r="M440" s="197"/>
      <c r="N440" s="197"/>
      <c r="O440" s="197"/>
      <c r="P440" s="197"/>
      <c r="Q440" s="197"/>
      <c r="R440" s="197"/>
      <c r="S440" s="197"/>
      <c r="T440" s="197"/>
      <c r="U440" s="197"/>
      <c r="V440" s="197"/>
      <c r="W440" s="197"/>
      <c r="X440" s="197"/>
      <c r="Y440" s="197"/>
      <c r="Z440" s="197"/>
      <c r="AA440" s="197"/>
    </row>
    <row xmlns:x14ac="http://schemas.microsoft.com/office/spreadsheetml/2009/9/ac" r="441" ht="15.75" x14ac:dyDescent="0.25">
      <c r="A441" s="197"/>
      <c r="B441" s="198"/>
      <c r="C441" s="197"/>
      <c r="D441" s="197"/>
      <c r="E441" s="197"/>
      <c r="F441" s="197"/>
      <c r="G441" s="197"/>
      <c r="H441" s="197"/>
      <c r="I441" s="197"/>
      <c r="J441" s="197"/>
      <c r="K441" s="197"/>
      <c r="L441" s="197"/>
      <c r="M441" s="197"/>
      <c r="N441" s="197"/>
      <c r="O441" s="197"/>
      <c r="P441" s="197"/>
      <c r="Q441" s="197"/>
      <c r="R441" s="197"/>
      <c r="S441" s="197"/>
      <c r="T441" s="197"/>
      <c r="U441" s="197"/>
      <c r="V441" s="197"/>
      <c r="W441" s="197"/>
      <c r="X441" s="197"/>
      <c r="Y441" s="197"/>
      <c r="Z441" s="197"/>
      <c r="AA441" s="197"/>
    </row>
    <row xmlns:x14ac="http://schemas.microsoft.com/office/spreadsheetml/2009/9/ac" r="442" ht="15.75" x14ac:dyDescent="0.25">
      <c r="A442" s="197"/>
      <c r="B442" s="198"/>
      <c r="C442" s="197"/>
      <c r="D442" s="197"/>
      <c r="E442" s="197"/>
      <c r="F442" s="197"/>
      <c r="G442" s="197"/>
      <c r="H442" s="197"/>
      <c r="I442" s="197"/>
      <c r="J442" s="197"/>
      <c r="K442" s="197"/>
      <c r="L442" s="197"/>
      <c r="M442" s="197"/>
      <c r="N442" s="197"/>
      <c r="O442" s="197"/>
      <c r="P442" s="197"/>
      <c r="Q442" s="197"/>
      <c r="R442" s="197"/>
      <c r="S442" s="197"/>
      <c r="T442" s="197"/>
      <c r="U442" s="197"/>
      <c r="V442" s="197"/>
      <c r="W442" s="197"/>
      <c r="X442" s="197"/>
      <c r="Y442" s="197"/>
      <c r="Z442" s="197"/>
      <c r="AA442" s="197"/>
    </row>
    <row xmlns:x14ac="http://schemas.microsoft.com/office/spreadsheetml/2009/9/ac" r="443" ht="15.75" x14ac:dyDescent="0.25">
      <c r="A443" s="197"/>
      <c r="B443" s="198"/>
      <c r="C443" s="197"/>
      <c r="D443" s="197"/>
      <c r="E443" s="197"/>
      <c r="F443" s="197"/>
      <c r="G443" s="197"/>
      <c r="H443" s="197"/>
      <c r="I443" s="197"/>
      <c r="J443" s="197"/>
      <c r="K443" s="197"/>
      <c r="L443" s="197"/>
      <c r="M443" s="197"/>
      <c r="N443" s="197"/>
      <c r="O443" s="197"/>
      <c r="P443" s="197"/>
      <c r="Q443" s="197"/>
      <c r="R443" s="197"/>
      <c r="S443" s="197"/>
      <c r="T443" s="197"/>
      <c r="U443" s="197"/>
      <c r="V443" s="197"/>
      <c r="W443" s="197"/>
      <c r="X443" s="197"/>
      <c r="Y443" s="197"/>
      <c r="Z443" s="197"/>
      <c r="AA443" s="197"/>
    </row>
    <row xmlns:x14ac="http://schemas.microsoft.com/office/spreadsheetml/2009/9/ac" r="444" ht="15.75" x14ac:dyDescent="0.25">
      <c r="A444" s="197"/>
      <c r="B444" s="198"/>
      <c r="C444" s="197"/>
      <c r="D444" s="197"/>
      <c r="E444" s="197"/>
      <c r="F444" s="197"/>
      <c r="G444" s="197"/>
      <c r="H444" s="197"/>
      <c r="I444" s="197"/>
      <c r="J444" s="197"/>
      <c r="K444" s="197"/>
      <c r="L444" s="197"/>
      <c r="M444" s="197"/>
      <c r="N444" s="197"/>
      <c r="O444" s="197"/>
      <c r="P444" s="197"/>
      <c r="Q444" s="197"/>
      <c r="R444" s="197"/>
      <c r="S444" s="197"/>
      <c r="T444" s="197"/>
      <c r="U444" s="197"/>
      <c r="V444" s="197"/>
      <c r="W444" s="197"/>
      <c r="X444" s="197"/>
      <c r="Y444" s="197"/>
      <c r="Z444" s="197"/>
      <c r="AA444" s="197"/>
    </row>
    <row xmlns:x14ac="http://schemas.microsoft.com/office/spreadsheetml/2009/9/ac" r="445" ht="15.75" x14ac:dyDescent="0.25">
      <c r="A445" s="197"/>
      <c r="B445" s="198"/>
      <c r="C445" s="197"/>
      <c r="D445" s="197"/>
      <c r="E445" s="197"/>
      <c r="F445" s="197"/>
      <c r="G445" s="197"/>
      <c r="H445" s="197"/>
      <c r="I445" s="197"/>
      <c r="J445" s="197"/>
      <c r="K445" s="197"/>
      <c r="L445" s="197"/>
      <c r="M445" s="197"/>
      <c r="N445" s="197"/>
      <c r="O445" s="197"/>
      <c r="P445" s="197"/>
      <c r="Q445" s="197"/>
      <c r="R445" s="197"/>
      <c r="S445" s="197"/>
      <c r="T445" s="197"/>
      <c r="U445" s="197"/>
      <c r="V445" s="197"/>
      <c r="W445" s="197"/>
      <c r="X445" s="197"/>
      <c r="Y445" s="197"/>
      <c r="Z445" s="197"/>
      <c r="AA445" s="197"/>
    </row>
    <row xmlns:x14ac="http://schemas.microsoft.com/office/spreadsheetml/2009/9/ac" r="446" ht="15.75" x14ac:dyDescent="0.25">
      <c r="A446" s="197"/>
      <c r="B446" s="198"/>
      <c r="C446" s="197"/>
      <c r="D446" s="197"/>
      <c r="E446" s="197"/>
      <c r="F446" s="197"/>
      <c r="G446" s="197"/>
      <c r="H446" s="197"/>
      <c r="I446" s="197"/>
      <c r="J446" s="197"/>
      <c r="K446" s="197"/>
      <c r="L446" s="197"/>
      <c r="M446" s="197"/>
      <c r="N446" s="197"/>
      <c r="O446" s="197"/>
      <c r="P446" s="197"/>
      <c r="Q446" s="197"/>
      <c r="R446" s="197"/>
      <c r="S446" s="197"/>
      <c r="T446" s="197"/>
      <c r="U446" s="197"/>
      <c r="V446" s="197"/>
      <c r="W446" s="197"/>
      <c r="X446" s="197"/>
      <c r="Y446" s="197"/>
      <c r="Z446" s="197"/>
      <c r="AA446" s="197"/>
    </row>
    <row xmlns:x14ac="http://schemas.microsoft.com/office/spreadsheetml/2009/9/ac" r="447" ht="15.75" x14ac:dyDescent="0.25">
      <c r="A447" s="197"/>
      <c r="B447" s="198"/>
      <c r="C447" s="197"/>
      <c r="D447" s="197"/>
      <c r="E447" s="197"/>
      <c r="F447" s="197"/>
      <c r="G447" s="197"/>
      <c r="H447" s="197"/>
      <c r="I447" s="197"/>
      <c r="J447" s="197"/>
      <c r="K447" s="197"/>
      <c r="L447" s="197"/>
      <c r="M447" s="197"/>
      <c r="N447" s="197"/>
      <c r="O447" s="197"/>
      <c r="P447" s="197"/>
      <c r="Q447" s="197"/>
      <c r="R447" s="197"/>
      <c r="S447" s="197"/>
      <c r="T447" s="197"/>
      <c r="U447" s="197"/>
      <c r="V447" s="197"/>
      <c r="W447" s="197"/>
      <c r="X447" s="197"/>
      <c r="Y447" s="197"/>
      <c r="Z447" s="197"/>
      <c r="AA447" s="197"/>
    </row>
    <row xmlns:x14ac="http://schemas.microsoft.com/office/spreadsheetml/2009/9/ac" r="448" ht="15.75" x14ac:dyDescent="0.25">
      <c r="A448" s="197"/>
      <c r="B448" s="198"/>
      <c r="C448" s="197"/>
      <c r="D448" s="197"/>
      <c r="E448" s="197"/>
      <c r="F448" s="197"/>
      <c r="G448" s="197"/>
      <c r="H448" s="197"/>
      <c r="I448" s="197"/>
      <c r="J448" s="197"/>
      <c r="K448" s="197"/>
      <c r="L448" s="197"/>
      <c r="M448" s="197"/>
      <c r="N448" s="197"/>
      <c r="O448" s="197"/>
      <c r="P448" s="197"/>
      <c r="Q448" s="197"/>
      <c r="R448" s="197"/>
      <c r="S448" s="197"/>
      <c r="T448" s="197"/>
      <c r="U448" s="197"/>
      <c r="V448" s="197"/>
      <c r="W448" s="197"/>
      <c r="X448" s="197"/>
      <c r="Y448" s="197"/>
      <c r="Z448" s="197"/>
      <c r="AA448" s="197"/>
    </row>
    <row xmlns:x14ac="http://schemas.microsoft.com/office/spreadsheetml/2009/9/ac" r="449" ht="15.75" x14ac:dyDescent="0.25">
      <c r="A449" s="197"/>
      <c r="B449" s="198"/>
      <c r="C449" s="197"/>
      <c r="D449" s="197"/>
      <c r="E449" s="197"/>
      <c r="F449" s="197"/>
      <c r="G449" s="197"/>
      <c r="H449" s="197"/>
      <c r="I449" s="197"/>
      <c r="J449" s="197"/>
      <c r="K449" s="197"/>
      <c r="L449" s="197"/>
      <c r="M449" s="197"/>
      <c r="N449" s="197"/>
      <c r="O449" s="197"/>
      <c r="P449" s="197"/>
      <c r="Q449" s="197"/>
      <c r="R449" s="197"/>
      <c r="S449" s="197"/>
      <c r="T449" s="197"/>
      <c r="U449" s="197"/>
      <c r="V449" s="197"/>
      <c r="W449" s="197"/>
      <c r="X449" s="197"/>
      <c r="Y449" s="197"/>
      <c r="Z449" s="197"/>
      <c r="AA449" s="197"/>
    </row>
    <row xmlns:x14ac="http://schemas.microsoft.com/office/spreadsheetml/2009/9/ac" r="450" ht="15.75" x14ac:dyDescent="0.25">
      <c r="A450" s="197"/>
      <c r="B450" s="198"/>
      <c r="C450" s="197"/>
      <c r="D450" s="197"/>
      <c r="E450" s="197"/>
      <c r="F450" s="197"/>
      <c r="G450" s="197"/>
      <c r="H450" s="197"/>
      <c r="I450" s="197"/>
      <c r="J450" s="197"/>
      <c r="K450" s="197"/>
      <c r="L450" s="197"/>
      <c r="M450" s="197"/>
      <c r="N450" s="197"/>
      <c r="O450" s="197"/>
      <c r="P450" s="197"/>
      <c r="Q450" s="197"/>
      <c r="R450" s="197"/>
      <c r="S450" s="197"/>
      <c r="T450" s="197"/>
      <c r="U450" s="197"/>
      <c r="V450" s="197"/>
      <c r="W450" s="197"/>
      <c r="X450" s="197"/>
      <c r="Y450" s="197"/>
      <c r="Z450" s="197"/>
      <c r="AA450" s="197"/>
    </row>
    <row xmlns:x14ac="http://schemas.microsoft.com/office/spreadsheetml/2009/9/ac" r="451" ht="15.75" x14ac:dyDescent="0.25">
      <c r="A451" s="197"/>
      <c r="B451" s="198"/>
      <c r="C451" s="197"/>
      <c r="D451" s="197"/>
      <c r="E451" s="197"/>
      <c r="F451" s="197"/>
      <c r="G451" s="197"/>
      <c r="H451" s="197"/>
      <c r="I451" s="197"/>
      <c r="J451" s="197"/>
      <c r="K451" s="197"/>
      <c r="L451" s="197"/>
      <c r="M451" s="197"/>
      <c r="N451" s="197"/>
      <c r="O451" s="197"/>
      <c r="P451" s="197"/>
      <c r="Q451" s="197"/>
      <c r="R451" s="197"/>
      <c r="S451" s="197"/>
      <c r="T451" s="197"/>
      <c r="U451" s="197"/>
      <c r="V451" s="197"/>
      <c r="W451" s="197"/>
      <c r="X451" s="197"/>
      <c r="Y451" s="197"/>
      <c r="Z451" s="197"/>
      <c r="AA451" s="197"/>
    </row>
    <row xmlns:x14ac="http://schemas.microsoft.com/office/spreadsheetml/2009/9/ac" r="452" ht="15.75" x14ac:dyDescent="0.25">
      <c r="A452" s="197"/>
      <c r="B452" s="198"/>
      <c r="C452" s="197"/>
      <c r="D452" s="197"/>
      <c r="E452" s="197"/>
      <c r="F452" s="197"/>
      <c r="G452" s="197"/>
      <c r="H452" s="197"/>
      <c r="I452" s="197"/>
      <c r="J452" s="197"/>
      <c r="K452" s="197"/>
      <c r="L452" s="197"/>
      <c r="M452" s="197"/>
      <c r="N452" s="197"/>
      <c r="O452" s="197"/>
      <c r="P452" s="197"/>
      <c r="Q452" s="197"/>
      <c r="R452" s="197"/>
      <c r="S452" s="197"/>
      <c r="T452" s="197"/>
      <c r="U452" s="197"/>
      <c r="V452" s="197"/>
      <c r="W452" s="197"/>
      <c r="X452" s="197"/>
      <c r="Y452" s="197"/>
      <c r="Z452" s="197"/>
      <c r="AA452" s="197"/>
    </row>
    <row xmlns:x14ac="http://schemas.microsoft.com/office/spreadsheetml/2009/9/ac" r="453" ht="15.75" x14ac:dyDescent="0.25">
      <c r="A453" s="197"/>
      <c r="B453" s="198"/>
      <c r="C453" s="197"/>
      <c r="D453" s="197"/>
      <c r="E453" s="197"/>
      <c r="F453" s="197"/>
      <c r="G453" s="197"/>
      <c r="H453" s="197"/>
      <c r="I453" s="197"/>
      <c r="J453" s="197"/>
      <c r="K453" s="197"/>
      <c r="L453" s="197"/>
      <c r="M453" s="197"/>
      <c r="N453" s="197"/>
      <c r="O453" s="197"/>
      <c r="P453" s="197"/>
      <c r="Q453" s="197"/>
      <c r="R453" s="197"/>
      <c r="S453" s="197"/>
      <c r="T453" s="197"/>
      <c r="U453" s="197"/>
      <c r="V453" s="197"/>
      <c r="W453" s="197"/>
      <c r="X453" s="197"/>
      <c r="Y453" s="197"/>
      <c r="Z453" s="197"/>
      <c r="AA453" s="197"/>
    </row>
    <row xmlns:x14ac="http://schemas.microsoft.com/office/spreadsheetml/2009/9/ac" r="454" ht="15.75" x14ac:dyDescent="0.25">
      <c r="A454" s="197"/>
      <c r="B454" s="198"/>
      <c r="C454" s="197"/>
      <c r="D454" s="197"/>
      <c r="E454" s="197"/>
      <c r="F454" s="197"/>
      <c r="G454" s="197"/>
      <c r="H454" s="197"/>
      <c r="I454" s="197"/>
      <c r="J454" s="197"/>
      <c r="K454" s="197"/>
      <c r="L454" s="197"/>
      <c r="M454" s="197"/>
      <c r="N454" s="197"/>
      <c r="O454" s="197"/>
      <c r="P454" s="197"/>
      <c r="Q454" s="197"/>
      <c r="R454" s="197"/>
      <c r="S454" s="197"/>
      <c r="T454" s="197"/>
      <c r="U454" s="197"/>
      <c r="V454" s="197"/>
      <c r="W454" s="197"/>
      <c r="X454" s="197"/>
      <c r="Y454" s="197"/>
      <c r="Z454" s="197"/>
      <c r="AA454" s="197"/>
    </row>
    <row xmlns:x14ac="http://schemas.microsoft.com/office/spreadsheetml/2009/9/ac" r="455" ht="15.75" x14ac:dyDescent="0.25">
      <c r="A455" s="197"/>
      <c r="B455" s="198"/>
      <c r="C455" s="197"/>
      <c r="D455" s="197"/>
      <c r="E455" s="197"/>
      <c r="F455" s="197"/>
      <c r="G455" s="197"/>
      <c r="H455" s="197"/>
      <c r="I455" s="197"/>
      <c r="J455" s="197"/>
      <c r="K455" s="197"/>
      <c r="L455" s="197"/>
      <c r="M455" s="197"/>
      <c r="N455" s="197"/>
      <c r="O455" s="197"/>
      <c r="P455" s="197"/>
      <c r="Q455" s="197"/>
      <c r="R455" s="197"/>
      <c r="S455" s="197"/>
      <c r="T455" s="197"/>
      <c r="U455" s="197"/>
      <c r="V455" s="197"/>
      <c r="W455" s="197"/>
      <c r="X455" s="197"/>
      <c r="Y455" s="197"/>
      <c r="Z455" s="197"/>
      <c r="AA455" s="197"/>
    </row>
    <row xmlns:x14ac="http://schemas.microsoft.com/office/spreadsheetml/2009/9/ac" r="456" ht="15.75" x14ac:dyDescent="0.25">
      <c r="A456" s="197"/>
      <c r="B456" s="198"/>
      <c r="C456" s="197"/>
      <c r="D456" s="197"/>
      <c r="E456" s="197"/>
      <c r="F456" s="197"/>
      <c r="G456" s="197"/>
      <c r="H456" s="197"/>
      <c r="I456" s="197"/>
      <c r="J456" s="197"/>
      <c r="K456" s="197"/>
      <c r="L456" s="197"/>
      <c r="M456" s="197"/>
      <c r="N456" s="197"/>
      <c r="O456" s="197"/>
      <c r="P456" s="197"/>
      <c r="Q456" s="197"/>
      <c r="R456" s="197"/>
      <c r="S456" s="197"/>
      <c r="T456" s="197"/>
      <c r="U456" s="197"/>
      <c r="V456" s="197"/>
      <c r="W456" s="197"/>
      <c r="X456" s="197"/>
      <c r="Y456" s="197"/>
      <c r="Z456" s="197"/>
      <c r="AA456" s="197"/>
    </row>
    <row xmlns:x14ac="http://schemas.microsoft.com/office/spreadsheetml/2009/9/ac" r="457" ht="15.75" x14ac:dyDescent="0.25">
      <c r="A457" s="197"/>
      <c r="B457" s="198"/>
      <c r="C457" s="197"/>
      <c r="D457" s="197"/>
      <c r="E457" s="197"/>
      <c r="F457" s="197"/>
      <c r="G457" s="197"/>
      <c r="H457" s="197"/>
      <c r="I457" s="197"/>
      <c r="J457" s="197"/>
      <c r="K457" s="197"/>
      <c r="L457" s="197"/>
      <c r="M457" s="197"/>
      <c r="N457" s="197"/>
      <c r="O457" s="197"/>
      <c r="P457" s="197"/>
      <c r="Q457" s="197"/>
      <c r="R457" s="197"/>
      <c r="S457" s="197"/>
      <c r="T457" s="197"/>
      <c r="U457" s="197"/>
      <c r="V457" s="197"/>
      <c r="W457" s="197"/>
      <c r="X457" s="197"/>
      <c r="Y457" s="197"/>
      <c r="Z457" s="197"/>
      <c r="AA457" s="197"/>
    </row>
    <row xmlns:x14ac="http://schemas.microsoft.com/office/spreadsheetml/2009/9/ac" r="458" ht="15.75" x14ac:dyDescent="0.25">
      <c r="A458" s="197"/>
      <c r="B458" s="198"/>
      <c r="C458" s="197"/>
      <c r="D458" s="197"/>
      <c r="E458" s="197"/>
      <c r="F458" s="197"/>
      <c r="G458" s="197"/>
      <c r="H458" s="197"/>
      <c r="I458" s="197"/>
      <c r="J458" s="197"/>
      <c r="K458" s="197"/>
      <c r="L458" s="197"/>
      <c r="M458" s="197"/>
      <c r="N458" s="197"/>
      <c r="O458" s="197"/>
      <c r="P458" s="197"/>
      <c r="Q458" s="197"/>
      <c r="R458" s="197"/>
      <c r="S458" s="197"/>
      <c r="T458" s="197"/>
      <c r="U458" s="197"/>
      <c r="V458" s="197"/>
      <c r="W458" s="197"/>
      <c r="X458" s="197"/>
      <c r="Y458" s="197"/>
      <c r="Z458" s="197"/>
      <c r="AA458" s="197"/>
    </row>
    <row xmlns:x14ac="http://schemas.microsoft.com/office/spreadsheetml/2009/9/ac" r="459" ht="15.75" x14ac:dyDescent="0.25">
      <c r="A459" s="197"/>
      <c r="B459" s="198"/>
      <c r="C459" s="197"/>
      <c r="D459" s="197"/>
      <c r="E459" s="197"/>
      <c r="F459" s="197"/>
      <c r="G459" s="197"/>
      <c r="H459" s="197"/>
      <c r="I459" s="197"/>
      <c r="J459" s="197"/>
      <c r="K459" s="197"/>
      <c r="L459" s="197"/>
      <c r="M459" s="197"/>
      <c r="N459" s="197"/>
      <c r="O459" s="197"/>
      <c r="P459" s="197"/>
      <c r="Q459" s="197"/>
      <c r="R459" s="197"/>
      <c r="S459" s="197"/>
      <c r="T459" s="197"/>
      <c r="U459" s="197"/>
      <c r="V459" s="197"/>
      <c r="W459" s="197"/>
      <c r="X459" s="197"/>
      <c r="Y459" s="197"/>
      <c r="Z459" s="197"/>
      <c r="AA459" s="197"/>
    </row>
    <row xmlns:x14ac="http://schemas.microsoft.com/office/spreadsheetml/2009/9/ac" r="460" ht="15.75" x14ac:dyDescent="0.25">
      <c r="A460" s="197"/>
      <c r="B460" s="198"/>
      <c r="C460" s="197"/>
      <c r="D460" s="197"/>
      <c r="E460" s="197"/>
      <c r="F460" s="197"/>
      <c r="G460" s="197"/>
      <c r="H460" s="197"/>
      <c r="I460" s="197"/>
      <c r="J460" s="197"/>
      <c r="K460" s="197"/>
      <c r="L460" s="197"/>
      <c r="M460" s="197"/>
      <c r="N460" s="197"/>
      <c r="O460" s="197"/>
      <c r="P460" s="197"/>
      <c r="Q460" s="197"/>
      <c r="R460" s="197"/>
      <c r="S460" s="197"/>
      <c r="T460" s="197"/>
      <c r="U460" s="197"/>
      <c r="V460" s="197"/>
      <c r="W460" s="197"/>
      <c r="X460" s="197"/>
      <c r="Y460" s="197"/>
      <c r="Z460" s="197"/>
      <c r="AA460" s="197"/>
    </row>
    <row xmlns:x14ac="http://schemas.microsoft.com/office/spreadsheetml/2009/9/ac" r="461" ht="15.75" x14ac:dyDescent="0.25">
      <c r="A461" s="197"/>
      <c r="B461" s="198"/>
      <c r="C461" s="197"/>
      <c r="D461" s="197"/>
      <c r="E461" s="197"/>
      <c r="F461" s="197"/>
      <c r="G461" s="197"/>
      <c r="H461" s="197"/>
      <c r="I461" s="197"/>
      <c r="J461" s="197"/>
      <c r="K461" s="197"/>
      <c r="L461" s="197"/>
      <c r="M461" s="197"/>
      <c r="N461" s="197"/>
      <c r="O461" s="197"/>
      <c r="P461" s="197"/>
      <c r="Q461" s="197"/>
      <c r="R461" s="197"/>
      <c r="S461" s="197"/>
      <c r="T461" s="197"/>
      <c r="U461" s="197"/>
      <c r="V461" s="197"/>
      <c r="W461" s="197"/>
      <c r="X461" s="197"/>
      <c r="Y461" s="197"/>
      <c r="Z461" s="197"/>
      <c r="AA461" s="197"/>
    </row>
    <row xmlns:x14ac="http://schemas.microsoft.com/office/spreadsheetml/2009/9/ac" r="462" ht="15.75" x14ac:dyDescent="0.25">
      <c r="A462" s="197"/>
      <c r="B462" s="198"/>
      <c r="C462" s="197"/>
      <c r="D462" s="197"/>
      <c r="E462" s="197"/>
      <c r="F462" s="197"/>
      <c r="G462" s="197"/>
      <c r="H462" s="197"/>
      <c r="I462" s="197"/>
      <c r="J462" s="197"/>
      <c r="K462" s="197"/>
      <c r="L462" s="197"/>
      <c r="M462" s="197"/>
      <c r="N462" s="197"/>
      <c r="O462" s="197"/>
      <c r="P462" s="197"/>
      <c r="Q462" s="197"/>
      <c r="R462" s="197"/>
      <c r="S462" s="197"/>
      <c r="T462" s="197"/>
      <c r="U462" s="197"/>
      <c r="V462" s="197"/>
      <c r="W462" s="197"/>
      <c r="X462" s="197"/>
      <c r="Y462" s="197"/>
      <c r="Z462" s="197"/>
      <c r="AA462" s="197"/>
    </row>
    <row xmlns:x14ac="http://schemas.microsoft.com/office/spreadsheetml/2009/9/ac" r="463" ht="15.75" x14ac:dyDescent="0.25">
      <c r="A463" s="197"/>
      <c r="B463" s="198"/>
      <c r="C463" s="197"/>
      <c r="D463" s="197"/>
      <c r="E463" s="197"/>
      <c r="F463" s="197"/>
      <c r="G463" s="197"/>
      <c r="H463" s="197"/>
      <c r="I463" s="197"/>
      <c r="J463" s="197"/>
      <c r="K463" s="197"/>
      <c r="L463" s="197"/>
      <c r="M463" s="197"/>
      <c r="N463" s="197"/>
      <c r="O463" s="197"/>
      <c r="P463" s="197"/>
      <c r="Q463" s="197"/>
      <c r="R463" s="197"/>
      <c r="S463" s="197"/>
      <c r="T463" s="197"/>
      <c r="U463" s="197"/>
      <c r="V463" s="197"/>
      <c r="W463" s="197"/>
      <c r="X463" s="197"/>
      <c r="Y463" s="197"/>
      <c r="Z463" s="197"/>
      <c r="AA463" s="197"/>
    </row>
    <row xmlns:x14ac="http://schemas.microsoft.com/office/spreadsheetml/2009/9/ac" r="464" ht="15.75" x14ac:dyDescent="0.25">
      <c r="A464" s="197"/>
      <c r="B464" s="198"/>
      <c r="C464" s="197"/>
      <c r="D464" s="197"/>
      <c r="E464" s="197"/>
      <c r="F464" s="197"/>
      <c r="G464" s="197"/>
      <c r="H464" s="197"/>
      <c r="I464" s="197"/>
      <c r="J464" s="197"/>
      <c r="K464" s="197"/>
      <c r="L464" s="197"/>
      <c r="M464" s="197"/>
      <c r="N464" s="197"/>
      <c r="O464" s="197"/>
      <c r="P464" s="197"/>
      <c r="Q464" s="197"/>
      <c r="R464" s="197"/>
      <c r="S464" s="197"/>
      <c r="T464" s="197"/>
      <c r="U464" s="197"/>
      <c r="V464" s="197"/>
      <c r="W464" s="197"/>
      <c r="X464" s="197"/>
      <c r="Y464" s="197"/>
      <c r="Z464" s="197"/>
      <c r="AA464" s="197"/>
    </row>
    <row xmlns:x14ac="http://schemas.microsoft.com/office/spreadsheetml/2009/9/ac" r="465" ht="15.75" x14ac:dyDescent="0.25">
      <c r="A465" s="197"/>
      <c r="B465" s="198"/>
      <c r="C465" s="197"/>
      <c r="D465" s="197"/>
      <c r="E465" s="197"/>
      <c r="F465" s="197"/>
      <c r="G465" s="197"/>
      <c r="H465" s="197"/>
      <c r="I465" s="197"/>
      <c r="J465" s="197"/>
      <c r="K465" s="197"/>
      <c r="L465" s="197"/>
      <c r="M465" s="197"/>
      <c r="N465" s="197"/>
      <c r="O465" s="197"/>
      <c r="P465" s="197"/>
      <c r="Q465" s="197"/>
      <c r="R465" s="197"/>
      <c r="S465" s="197"/>
      <c r="T465" s="197"/>
      <c r="U465" s="197"/>
      <c r="V465" s="197"/>
      <c r="W465" s="197"/>
      <c r="X465" s="197"/>
      <c r="Y465" s="197"/>
      <c r="Z465" s="197"/>
      <c r="AA465" s="197"/>
    </row>
    <row xmlns:x14ac="http://schemas.microsoft.com/office/spreadsheetml/2009/9/ac" r="466" ht="15.75" x14ac:dyDescent="0.25">
      <c r="A466" s="197"/>
      <c r="B466" s="198"/>
      <c r="C466" s="197"/>
      <c r="D466" s="197"/>
      <c r="E466" s="197"/>
      <c r="F466" s="197"/>
      <c r="G466" s="197"/>
      <c r="H466" s="197"/>
      <c r="I466" s="197"/>
      <c r="J466" s="197"/>
      <c r="K466" s="197"/>
      <c r="L466" s="197"/>
      <c r="M466" s="197"/>
      <c r="N466" s="197"/>
      <c r="O466" s="197"/>
      <c r="P466" s="197"/>
      <c r="Q466" s="197"/>
      <c r="R466" s="197"/>
      <c r="S466" s="197"/>
      <c r="T466" s="197"/>
      <c r="U466" s="197"/>
      <c r="V466" s="197"/>
      <c r="W466" s="197"/>
      <c r="X466" s="197"/>
      <c r="Y466" s="197"/>
      <c r="Z466" s="197"/>
      <c r="AA466" s="197"/>
    </row>
    <row xmlns:x14ac="http://schemas.microsoft.com/office/spreadsheetml/2009/9/ac" r="467" ht="15.75" x14ac:dyDescent="0.25">
      <c r="A467" s="197"/>
      <c r="B467" s="198"/>
      <c r="C467" s="197"/>
      <c r="D467" s="197"/>
      <c r="E467" s="197"/>
      <c r="F467" s="197"/>
      <c r="G467" s="197"/>
      <c r="H467" s="197"/>
      <c r="I467" s="197"/>
      <c r="J467" s="197"/>
      <c r="K467" s="197"/>
      <c r="L467" s="197"/>
      <c r="M467" s="197"/>
      <c r="N467" s="197"/>
      <c r="O467" s="197"/>
      <c r="P467" s="197"/>
      <c r="Q467" s="197"/>
      <c r="R467" s="197"/>
      <c r="S467" s="197"/>
      <c r="T467" s="197"/>
      <c r="U467" s="197"/>
      <c r="V467" s="197"/>
      <c r="W467" s="197"/>
      <c r="X467" s="197"/>
      <c r="Y467" s="197"/>
      <c r="Z467" s="197"/>
      <c r="AA467" s="197"/>
    </row>
    <row xmlns:x14ac="http://schemas.microsoft.com/office/spreadsheetml/2009/9/ac" r="468" ht="15.75" x14ac:dyDescent="0.25">
      <c r="A468" s="197"/>
      <c r="B468" s="198"/>
      <c r="C468" s="197"/>
      <c r="D468" s="197"/>
      <c r="E468" s="197"/>
      <c r="F468" s="197"/>
      <c r="G468" s="197"/>
      <c r="H468" s="197"/>
      <c r="I468" s="197"/>
      <c r="J468" s="197"/>
      <c r="K468" s="197"/>
      <c r="L468" s="197"/>
      <c r="M468" s="197"/>
      <c r="N468" s="197"/>
      <c r="O468" s="197"/>
      <c r="P468" s="197"/>
      <c r="Q468" s="197"/>
      <c r="R468" s="197"/>
      <c r="S468" s="197"/>
      <c r="T468" s="197"/>
      <c r="U468" s="197"/>
      <c r="V468" s="197"/>
      <c r="W468" s="197"/>
      <c r="X468" s="197"/>
      <c r="Y468" s="197"/>
      <c r="Z468" s="197"/>
      <c r="AA468" s="197"/>
    </row>
    <row xmlns:x14ac="http://schemas.microsoft.com/office/spreadsheetml/2009/9/ac" r="469" ht="15.75" x14ac:dyDescent="0.25">
      <c r="A469" s="197"/>
      <c r="B469" s="198"/>
      <c r="C469" s="197"/>
      <c r="D469" s="197"/>
      <c r="E469" s="197"/>
      <c r="F469" s="197"/>
      <c r="G469" s="197"/>
      <c r="H469" s="197"/>
      <c r="I469" s="197"/>
      <c r="J469" s="197"/>
      <c r="K469" s="197"/>
      <c r="L469" s="197"/>
      <c r="M469" s="197"/>
      <c r="N469" s="197"/>
      <c r="O469" s="197"/>
      <c r="P469" s="197"/>
      <c r="Q469" s="197"/>
      <c r="R469" s="197"/>
      <c r="S469" s="197"/>
      <c r="T469" s="197"/>
      <c r="U469" s="197"/>
      <c r="V469" s="197"/>
      <c r="W469" s="197"/>
      <c r="X469" s="197"/>
      <c r="Y469" s="197"/>
      <c r="Z469" s="197"/>
      <c r="AA469" s="197"/>
    </row>
    <row xmlns:x14ac="http://schemas.microsoft.com/office/spreadsheetml/2009/9/ac" r="470" ht="15.75" x14ac:dyDescent="0.25">
      <c r="A470" s="197"/>
      <c r="B470" s="198"/>
      <c r="C470" s="197"/>
      <c r="D470" s="197"/>
      <c r="E470" s="197"/>
      <c r="F470" s="197"/>
      <c r="G470" s="197"/>
      <c r="H470" s="197"/>
      <c r="I470" s="197"/>
      <c r="J470" s="197"/>
      <c r="K470" s="197"/>
      <c r="L470" s="197"/>
      <c r="M470" s="197"/>
      <c r="N470" s="197"/>
      <c r="O470" s="197"/>
      <c r="P470" s="197"/>
      <c r="Q470" s="197"/>
      <c r="R470" s="197"/>
      <c r="S470" s="197"/>
      <c r="T470" s="197"/>
      <c r="U470" s="197"/>
      <c r="V470" s="197"/>
      <c r="W470" s="197"/>
      <c r="X470" s="197"/>
      <c r="Y470" s="197"/>
      <c r="Z470" s="197"/>
      <c r="AA470" s="197"/>
    </row>
    <row xmlns:x14ac="http://schemas.microsoft.com/office/spreadsheetml/2009/9/ac" r="471" ht="15.75" x14ac:dyDescent="0.25">
      <c r="A471" s="197"/>
      <c r="B471" s="198"/>
      <c r="C471" s="197"/>
      <c r="D471" s="197"/>
      <c r="E471" s="197"/>
      <c r="F471" s="197"/>
      <c r="G471" s="197"/>
      <c r="H471" s="197"/>
      <c r="I471" s="197"/>
      <c r="J471" s="197"/>
      <c r="K471" s="197"/>
      <c r="L471" s="197"/>
      <c r="M471" s="197"/>
      <c r="N471" s="197"/>
      <c r="O471" s="197"/>
      <c r="P471" s="197"/>
      <c r="Q471" s="197"/>
      <c r="R471" s="197"/>
      <c r="S471" s="197"/>
      <c r="T471" s="197"/>
      <c r="U471" s="197"/>
      <c r="V471" s="197"/>
      <c r="W471" s="197"/>
      <c r="X471" s="197"/>
      <c r="Y471" s="197"/>
      <c r="Z471" s="197"/>
      <c r="AA471" s="197"/>
    </row>
    <row xmlns:x14ac="http://schemas.microsoft.com/office/spreadsheetml/2009/9/ac" r="472" ht="15.75" x14ac:dyDescent="0.25">
      <c r="A472" s="197"/>
      <c r="B472" s="198"/>
      <c r="C472" s="197"/>
      <c r="D472" s="197"/>
      <c r="E472" s="197"/>
      <c r="F472" s="197"/>
      <c r="G472" s="197"/>
      <c r="H472" s="197"/>
      <c r="I472" s="197"/>
      <c r="J472" s="197"/>
      <c r="K472" s="197"/>
      <c r="L472" s="197"/>
      <c r="M472" s="197"/>
      <c r="N472" s="197"/>
      <c r="O472" s="197"/>
      <c r="P472" s="197"/>
      <c r="Q472" s="197"/>
      <c r="R472" s="197"/>
      <c r="S472" s="197"/>
      <c r="T472" s="197"/>
      <c r="U472" s="197"/>
      <c r="V472" s="197"/>
      <c r="W472" s="197"/>
      <c r="X472" s="197"/>
      <c r="Y472" s="197"/>
      <c r="Z472" s="197"/>
      <c r="AA472" s="197"/>
    </row>
    <row xmlns:x14ac="http://schemas.microsoft.com/office/spreadsheetml/2009/9/ac" r="473" ht="15.75" x14ac:dyDescent="0.25">
      <c r="A473" s="197"/>
      <c r="B473" s="198"/>
      <c r="C473" s="197"/>
      <c r="D473" s="197"/>
      <c r="E473" s="197"/>
      <c r="F473" s="197"/>
      <c r="G473" s="197"/>
      <c r="H473" s="197"/>
      <c r="I473" s="197"/>
      <c r="J473" s="197"/>
      <c r="K473" s="197"/>
      <c r="L473" s="197"/>
      <c r="M473" s="197"/>
      <c r="N473" s="197"/>
      <c r="O473" s="197"/>
      <c r="P473" s="197"/>
      <c r="Q473" s="197"/>
      <c r="R473" s="197"/>
      <c r="S473" s="197"/>
      <c r="T473" s="197"/>
      <c r="U473" s="197"/>
      <c r="V473" s="197"/>
      <c r="W473" s="197"/>
      <c r="X473" s="197"/>
      <c r="Y473" s="197"/>
      <c r="Z473" s="197"/>
      <c r="AA473" s="197"/>
    </row>
    <row xmlns:x14ac="http://schemas.microsoft.com/office/spreadsheetml/2009/9/ac" r="474" ht="15.75" x14ac:dyDescent="0.25">
      <c r="A474" s="197"/>
      <c r="B474" s="198"/>
      <c r="C474" s="197"/>
      <c r="D474" s="197"/>
      <c r="E474" s="197"/>
      <c r="F474" s="197"/>
      <c r="G474" s="197"/>
      <c r="H474" s="197"/>
      <c r="I474" s="197"/>
      <c r="J474" s="197"/>
      <c r="K474" s="197"/>
      <c r="L474" s="197"/>
      <c r="M474" s="197"/>
      <c r="N474" s="197"/>
      <c r="O474" s="197"/>
      <c r="P474" s="197"/>
      <c r="Q474" s="197"/>
      <c r="R474" s="197"/>
      <c r="S474" s="197"/>
      <c r="T474" s="197"/>
      <c r="U474" s="197"/>
      <c r="V474" s="197"/>
      <c r="W474" s="197"/>
      <c r="X474" s="197"/>
      <c r="Y474" s="197"/>
      <c r="Z474" s="197"/>
      <c r="AA474" s="197"/>
    </row>
    <row xmlns:x14ac="http://schemas.microsoft.com/office/spreadsheetml/2009/9/ac" r="475" ht="15.75" x14ac:dyDescent="0.25">
      <c r="A475" s="197"/>
      <c r="B475" s="198"/>
      <c r="C475" s="197"/>
      <c r="D475" s="197"/>
      <c r="E475" s="197"/>
      <c r="F475" s="197"/>
      <c r="G475" s="197"/>
      <c r="H475" s="197"/>
      <c r="I475" s="197"/>
      <c r="J475" s="197"/>
      <c r="K475" s="197"/>
      <c r="L475" s="197"/>
      <c r="M475" s="197"/>
      <c r="N475" s="197"/>
      <c r="O475" s="197"/>
      <c r="P475" s="197"/>
      <c r="Q475" s="197"/>
      <c r="R475" s="197"/>
      <c r="S475" s="197"/>
      <c r="T475" s="197"/>
      <c r="U475" s="197"/>
      <c r="V475" s="197"/>
      <c r="W475" s="197"/>
      <c r="X475" s="197"/>
      <c r="Y475" s="197"/>
      <c r="Z475" s="197"/>
      <c r="AA475" s="197"/>
    </row>
    <row xmlns:x14ac="http://schemas.microsoft.com/office/spreadsheetml/2009/9/ac" r="476" ht="15.75" x14ac:dyDescent="0.25">
      <c r="A476" s="197"/>
      <c r="B476" s="198"/>
      <c r="C476" s="197"/>
      <c r="D476" s="197"/>
      <c r="E476" s="197"/>
      <c r="F476" s="197"/>
      <c r="G476" s="197"/>
      <c r="H476" s="197"/>
      <c r="I476" s="197"/>
      <c r="J476" s="197"/>
      <c r="K476" s="197"/>
      <c r="L476" s="197"/>
      <c r="M476" s="197"/>
      <c r="N476" s="197"/>
      <c r="O476" s="197"/>
      <c r="P476" s="197"/>
      <c r="Q476" s="197"/>
      <c r="R476" s="197"/>
      <c r="S476" s="197"/>
      <c r="T476" s="197"/>
      <c r="U476" s="197"/>
      <c r="V476" s="197"/>
      <c r="W476" s="197"/>
      <c r="X476" s="197"/>
      <c r="Y476" s="197"/>
      <c r="Z476" s="197"/>
      <c r="AA476" s="197"/>
    </row>
    <row xmlns:x14ac="http://schemas.microsoft.com/office/spreadsheetml/2009/9/ac" r="477" ht="15.75" x14ac:dyDescent="0.25">
      <c r="A477" s="197"/>
      <c r="B477" s="198"/>
      <c r="C477" s="197"/>
      <c r="D477" s="197"/>
      <c r="E477" s="197"/>
      <c r="F477" s="197"/>
      <c r="G477" s="197"/>
      <c r="H477" s="197"/>
      <c r="I477" s="197"/>
      <c r="J477" s="197"/>
      <c r="K477" s="197"/>
      <c r="L477" s="197"/>
      <c r="M477" s="197"/>
      <c r="N477" s="197"/>
      <c r="O477" s="197"/>
      <c r="P477" s="197"/>
      <c r="Q477" s="197"/>
      <c r="R477" s="197"/>
      <c r="S477" s="197"/>
      <c r="T477" s="197"/>
      <c r="U477" s="197"/>
      <c r="V477" s="197"/>
      <c r="W477" s="197"/>
      <c r="X477" s="197"/>
      <c r="Y477" s="197"/>
      <c r="Z477" s="197"/>
      <c r="AA477" s="197"/>
    </row>
    <row xmlns:x14ac="http://schemas.microsoft.com/office/spreadsheetml/2009/9/ac" r="478" ht="15.75" x14ac:dyDescent="0.25">
      <c r="A478" s="197"/>
      <c r="B478" s="198"/>
      <c r="C478" s="197"/>
      <c r="D478" s="197"/>
      <c r="E478" s="197"/>
      <c r="F478" s="197"/>
      <c r="G478" s="197"/>
      <c r="H478" s="197"/>
      <c r="I478" s="197"/>
      <c r="J478" s="197"/>
      <c r="K478" s="197"/>
      <c r="L478" s="197"/>
      <c r="M478" s="197"/>
      <c r="N478" s="197"/>
      <c r="O478" s="197"/>
      <c r="P478" s="197"/>
      <c r="Q478" s="197"/>
      <c r="R478" s="197"/>
      <c r="S478" s="197"/>
      <c r="T478" s="197"/>
      <c r="U478" s="197"/>
      <c r="V478" s="197"/>
      <c r="W478" s="197"/>
      <c r="X478" s="197"/>
      <c r="Y478" s="197"/>
      <c r="Z478" s="197"/>
      <c r="AA478" s="197"/>
    </row>
    <row xmlns:x14ac="http://schemas.microsoft.com/office/spreadsheetml/2009/9/ac" r="479" ht="15.75" x14ac:dyDescent="0.25">
      <c r="A479" s="197"/>
      <c r="B479" s="198"/>
      <c r="C479" s="197"/>
      <c r="D479" s="197"/>
      <c r="E479" s="197"/>
      <c r="F479" s="197"/>
      <c r="G479" s="197"/>
      <c r="H479" s="197"/>
      <c r="I479" s="197"/>
      <c r="J479" s="197"/>
      <c r="K479" s="197"/>
      <c r="L479" s="197"/>
      <c r="M479" s="197"/>
      <c r="N479" s="197"/>
      <c r="O479" s="197"/>
      <c r="P479" s="197"/>
      <c r="Q479" s="197"/>
      <c r="R479" s="197"/>
      <c r="S479" s="197"/>
      <c r="T479" s="197"/>
      <c r="U479" s="197"/>
      <c r="V479" s="197"/>
      <c r="W479" s="197"/>
      <c r="X479" s="197"/>
      <c r="Y479" s="197"/>
      <c r="Z479" s="197"/>
      <c r="AA479" s="197"/>
    </row>
    <row xmlns:x14ac="http://schemas.microsoft.com/office/spreadsheetml/2009/9/ac" r="480" ht="15.75" x14ac:dyDescent="0.25">
      <c r="A480" s="197"/>
      <c r="B480" s="198"/>
      <c r="C480" s="197"/>
      <c r="D480" s="197"/>
      <c r="E480" s="197"/>
      <c r="F480" s="197"/>
      <c r="G480" s="197"/>
      <c r="H480" s="197"/>
      <c r="I480" s="197"/>
      <c r="J480" s="197"/>
      <c r="K480" s="197"/>
      <c r="L480" s="197"/>
      <c r="M480" s="197"/>
      <c r="N480" s="197"/>
      <c r="O480" s="197"/>
      <c r="P480" s="197"/>
      <c r="Q480" s="197"/>
      <c r="R480" s="197"/>
      <c r="S480" s="197"/>
      <c r="T480" s="197"/>
      <c r="U480" s="197"/>
      <c r="V480" s="197"/>
      <c r="W480" s="197"/>
      <c r="X480" s="197"/>
      <c r="Y480" s="197"/>
      <c r="Z480" s="197"/>
      <c r="AA480" s="197"/>
    </row>
    <row xmlns:x14ac="http://schemas.microsoft.com/office/spreadsheetml/2009/9/ac" r="481" ht="15.75" x14ac:dyDescent="0.25">
      <c r="A481" s="197"/>
      <c r="B481" s="198"/>
      <c r="C481" s="197"/>
      <c r="D481" s="197"/>
      <c r="E481" s="197"/>
      <c r="F481" s="197"/>
      <c r="G481" s="197"/>
      <c r="H481" s="197"/>
      <c r="I481" s="197"/>
      <c r="J481" s="197"/>
      <c r="K481" s="197"/>
      <c r="L481" s="197"/>
      <c r="M481" s="197"/>
      <c r="N481" s="197"/>
      <c r="O481" s="197"/>
      <c r="P481" s="197"/>
      <c r="Q481" s="197"/>
      <c r="R481" s="197"/>
      <c r="S481" s="197"/>
      <c r="T481" s="197"/>
      <c r="U481" s="197"/>
      <c r="V481" s="197"/>
      <c r="W481" s="197"/>
      <c r="X481" s="197"/>
      <c r="Y481" s="197"/>
      <c r="Z481" s="197"/>
      <c r="AA481" s="197"/>
    </row>
    <row xmlns:x14ac="http://schemas.microsoft.com/office/spreadsheetml/2009/9/ac" r="482" ht="15.75" x14ac:dyDescent="0.25">
      <c r="A482" s="197"/>
      <c r="B482" s="198"/>
      <c r="C482" s="197"/>
      <c r="D482" s="197"/>
      <c r="E482" s="197"/>
      <c r="F482" s="197"/>
      <c r="G482" s="197"/>
      <c r="H482" s="197"/>
      <c r="I482" s="197"/>
      <c r="J482" s="197"/>
      <c r="K482" s="197"/>
      <c r="L482" s="197"/>
      <c r="M482" s="197"/>
      <c r="N482" s="197"/>
      <c r="O482" s="197"/>
      <c r="P482" s="197"/>
      <c r="Q482" s="197"/>
      <c r="R482" s="197"/>
      <c r="S482" s="197"/>
      <c r="T482" s="197"/>
      <c r="U482" s="197"/>
      <c r="V482" s="197"/>
      <c r="W482" s="197"/>
      <c r="X482" s="197"/>
      <c r="Y482" s="197"/>
      <c r="Z482" s="197"/>
      <c r="AA482" s="197"/>
    </row>
    <row xmlns:x14ac="http://schemas.microsoft.com/office/spreadsheetml/2009/9/ac" r="483" ht="15.75" x14ac:dyDescent="0.25">
      <c r="A483" s="197"/>
      <c r="B483" s="198"/>
      <c r="C483" s="197"/>
      <c r="D483" s="197"/>
      <c r="E483" s="197"/>
      <c r="F483" s="197"/>
      <c r="G483" s="197"/>
      <c r="H483" s="197"/>
      <c r="I483" s="197"/>
      <c r="J483" s="197"/>
      <c r="K483" s="197"/>
      <c r="L483" s="197"/>
      <c r="M483" s="197"/>
      <c r="N483" s="197"/>
      <c r="O483" s="197"/>
      <c r="P483" s="197"/>
      <c r="Q483" s="197"/>
      <c r="R483" s="197"/>
      <c r="S483" s="197"/>
      <c r="T483" s="197"/>
      <c r="U483" s="197"/>
      <c r="V483" s="197"/>
      <c r="W483" s="197"/>
      <c r="X483" s="197"/>
      <c r="Y483" s="197"/>
      <c r="Z483" s="197"/>
      <c r="AA483" s="197"/>
    </row>
    <row xmlns:x14ac="http://schemas.microsoft.com/office/spreadsheetml/2009/9/ac" r="484" ht="15.75" x14ac:dyDescent="0.25">
      <c r="A484" s="197"/>
      <c r="B484" s="198"/>
      <c r="C484" s="197"/>
      <c r="D484" s="197"/>
      <c r="E484" s="197"/>
      <c r="F484" s="197"/>
      <c r="G484" s="197"/>
      <c r="H484" s="197"/>
      <c r="I484" s="197"/>
      <c r="J484" s="197"/>
      <c r="K484" s="197"/>
      <c r="L484" s="197"/>
      <c r="M484" s="197"/>
      <c r="N484" s="197"/>
      <c r="O484" s="197"/>
      <c r="P484" s="197"/>
      <c r="Q484" s="197"/>
      <c r="R484" s="197"/>
      <c r="S484" s="197"/>
      <c r="T484" s="197"/>
      <c r="U484" s="197"/>
      <c r="V484" s="197"/>
      <c r="W484" s="197"/>
      <c r="X484" s="197"/>
      <c r="Y484" s="197"/>
      <c r="Z484" s="197"/>
      <c r="AA484" s="197"/>
    </row>
    <row xmlns:x14ac="http://schemas.microsoft.com/office/spreadsheetml/2009/9/ac" r="485" ht="15.75" x14ac:dyDescent="0.25">
      <c r="A485" s="197"/>
      <c r="B485" s="198"/>
      <c r="C485" s="197"/>
      <c r="D485" s="197"/>
      <c r="E485" s="197"/>
      <c r="F485" s="197"/>
      <c r="G485" s="197"/>
      <c r="H485" s="197"/>
      <c r="I485" s="197"/>
      <c r="J485" s="197"/>
      <c r="K485" s="197"/>
      <c r="L485" s="197"/>
      <c r="M485" s="197"/>
      <c r="N485" s="197"/>
      <c r="O485" s="197"/>
      <c r="P485" s="197"/>
      <c r="Q485" s="197"/>
      <c r="R485" s="197"/>
      <c r="S485" s="197"/>
      <c r="T485" s="197"/>
      <c r="U485" s="197"/>
      <c r="V485" s="197"/>
      <c r="W485" s="197"/>
      <c r="X485" s="197"/>
      <c r="Y485" s="197"/>
      <c r="Z485" s="197"/>
      <c r="AA485" s="197"/>
    </row>
    <row xmlns:x14ac="http://schemas.microsoft.com/office/spreadsheetml/2009/9/ac" r="486" ht="15.75" x14ac:dyDescent="0.25">
      <c r="A486" s="197"/>
      <c r="B486" s="198"/>
      <c r="C486" s="197"/>
      <c r="D486" s="197"/>
      <c r="E486" s="197"/>
      <c r="F486" s="197"/>
      <c r="G486" s="197"/>
      <c r="H486" s="197"/>
      <c r="I486" s="197"/>
      <c r="J486" s="197"/>
      <c r="K486" s="197"/>
      <c r="L486" s="197"/>
      <c r="M486" s="197"/>
      <c r="N486" s="197"/>
      <c r="O486" s="197"/>
      <c r="P486" s="197"/>
      <c r="Q486" s="197"/>
      <c r="R486" s="197"/>
      <c r="S486" s="197"/>
      <c r="T486" s="197"/>
      <c r="U486" s="197"/>
      <c r="V486" s="197"/>
      <c r="W486" s="197"/>
      <c r="X486" s="197"/>
      <c r="Y486" s="197"/>
      <c r="Z486" s="197"/>
      <c r="AA486" s="197"/>
    </row>
    <row xmlns:x14ac="http://schemas.microsoft.com/office/spreadsheetml/2009/9/ac" r="487" ht="15.75" x14ac:dyDescent="0.25">
      <c r="A487" s="197"/>
      <c r="B487" s="198"/>
      <c r="C487" s="197"/>
      <c r="D487" s="197"/>
      <c r="E487" s="197"/>
      <c r="F487" s="197"/>
      <c r="G487" s="197"/>
      <c r="H487" s="197"/>
      <c r="I487" s="197"/>
      <c r="J487" s="197"/>
      <c r="K487" s="197"/>
      <c r="L487" s="197"/>
      <c r="M487" s="197"/>
      <c r="N487" s="197"/>
      <c r="O487" s="197"/>
      <c r="P487" s="197"/>
      <c r="Q487" s="197"/>
      <c r="R487" s="197"/>
      <c r="S487" s="197"/>
      <c r="T487" s="197"/>
      <c r="U487" s="197"/>
      <c r="V487" s="197"/>
      <c r="W487" s="197"/>
      <c r="X487" s="197"/>
      <c r="Y487" s="197"/>
      <c r="Z487" s="197"/>
      <c r="AA487" s="197"/>
    </row>
    <row xmlns:x14ac="http://schemas.microsoft.com/office/spreadsheetml/2009/9/ac" r="488" ht="15.75" x14ac:dyDescent="0.25">
      <c r="A488" s="197"/>
      <c r="B488" s="198"/>
      <c r="C488" s="197"/>
      <c r="D488" s="197"/>
      <c r="E488" s="197"/>
      <c r="F488" s="197"/>
      <c r="G488" s="197"/>
      <c r="H488" s="197"/>
      <c r="I488" s="197"/>
      <c r="J488" s="197"/>
      <c r="K488" s="197"/>
      <c r="L488" s="197"/>
      <c r="M488" s="197"/>
      <c r="N488" s="197"/>
      <c r="O488" s="197"/>
      <c r="P488" s="197"/>
      <c r="Q488" s="197"/>
      <c r="R488" s="197"/>
      <c r="S488" s="197"/>
      <c r="T488" s="197"/>
      <c r="U488" s="197"/>
      <c r="V488" s="197"/>
      <c r="W488" s="197"/>
      <c r="X488" s="197"/>
      <c r="Y488" s="197"/>
      <c r="Z488" s="197"/>
      <c r="AA488" s="197"/>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A1404-68CC-41E0-83EE-0D29A692D17F}">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7" customWidth="true"/>
    <col min="2" max="2" width="6.5" style="228" customWidth="true"/>
    <col min="3" max="3" width="14.125" style="229" customWidth="true"/>
    <col min="4" max="4" width="9.75" style="207" customWidth="true"/>
    <col min="5" max="5" width="8" style="230" customWidth="true"/>
    <col min="6" max="6" width="8" style="231" customWidth="true"/>
    <col min="7" max="7" width="8" style="232" customWidth="true"/>
    <col min="8" max="8" width="8" style="233" customWidth="true"/>
    <col min="9" max="9" width="8" style="226" customWidth="true"/>
    <col min="10" max="10" width="8" style="234" customWidth="true"/>
    <col min="11" max="11" width="8" style="235" customWidth="true"/>
    <col min="12" max="12" width="8" style="231" customWidth="true"/>
    <col min="13" max="13" width="8" style="236" customWidth="true"/>
    <col min="14" max="14" width="8" style="237" customWidth="true"/>
    <col min="15" max="19" width="8" style="207" customWidth="true"/>
    <col min="20" max="16384" width="9" style="207"/>
  </cols>
  <sheetData>
    <row xmlns:x14ac="http://schemas.microsoft.com/office/spreadsheetml/2009/9/ac" r="1" ht="20.25" customHeight="true" x14ac:dyDescent="0.2">
      <c r="A1" s="566" t="s">
        <v>243</v>
      </c>
      <c r="B1" s="567"/>
      <c r="C1" s="567"/>
      <c r="D1" s="567"/>
      <c r="E1" s="568" t="s">
        <v>52</v>
      </c>
      <c r="F1" s="569"/>
      <c r="G1" s="569"/>
      <c r="H1" s="569"/>
      <c r="I1" s="570"/>
      <c r="J1" s="571" t="s">
        <v>10</v>
      </c>
      <c r="K1" s="571"/>
      <c r="L1" s="571"/>
      <c r="M1" s="571"/>
      <c r="N1" s="571"/>
      <c r="O1" s="572" t="s">
        <v>11</v>
      </c>
      <c r="P1" s="573"/>
      <c r="Q1" s="573"/>
      <c r="R1" s="573"/>
      <c r="S1" s="574"/>
    </row>
    <row xmlns:x14ac="http://schemas.microsoft.com/office/spreadsheetml/2009/9/ac" r="2" x14ac:dyDescent="0.2">
      <c r="A2" s="567"/>
      <c r="B2" s="567"/>
      <c r="C2" s="567"/>
      <c r="D2" s="567"/>
      <c r="E2" s="208"/>
      <c r="F2" s="209"/>
      <c r="G2" s="238"/>
      <c r="H2" s="210"/>
      <c r="I2" s="239"/>
      <c r="J2" s="211"/>
      <c r="K2" s="209"/>
      <c r="L2" s="240"/>
      <c r="M2" s="210"/>
      <c r="N2" s="241"/>
      <c r="O2" s="208"/>
      <c r="P2" s="209"/>
      <c r="Q2" s="212"/>
      <c r="R2" s="210"/>
      <c r="S2" s="239"/>
    </row>
    <row xmlns:x14ac="http://schemas.microsoft.com/office/spreadsheetml/2009/9/ac" r="3" ht="134.25" customHeight="true" x14ac:dyDescent="0.2">
      <c r="A3" s="213" t="s">
        <v>9</v>
      </c>
      <c r="B3" s="214" t="s">
        <v>4</v>
      </c>
      <c r="C3" s="215" t="s">
        <v>8</v>
      </c>
      <c r="D3" s="216" t="s">
        <v>190</v>
      </c>
      <c r="E3" s="217" t="s">
        <v>25</v>
      </c>
      <c r="F3" s="218" t="s">
        <v>19</v>
      </c>
      <c r="G3" s="242" t="s">
        <v>176</v>
      </c>
      <c r="H3" s="219" t="s">
        <v>185</v>
      </c>
      <c r="I3" s="243" t="s">
        <v>36</v>
      </c>
      <c r="J3" s="220" t="s">
        <v>25</v>
      </c>
      <c r="K3" s="221" t="s">
        <v>19</v>
      </c>
      <c r="L3" s="244" t="s">
        <v>177</v>
      </c>
      <c r="M3" s="219" t="s">
        <v>185</v>
      </c>
      <c r="N3" s="245" t="s">
        <v>36</v>
      </c>
      <c r="O3" s="217" t="s">
        <v>25</v>
      </c>
      <c r="P3" s="218" t="s">
        <v>141</v>
      </c>
      <c r="Q3" s="222" t="s">
        <v>178</v>
      </c>
      <c r="R3" s="219" t="s">
        <v>185</v>
      </c>
      <c r="S3" s="243" t="s">
        <v>36</v>
      </c>
    </row>
    <row xmlns:x14ac="http://schemas.microsoft.com/office/spreadsheetml/2009/9/ac" r="4" x14ac:dyDescent="0.2">
      <c r="A4" s="346" t="str">
        <f>IF(ISBLANK(Regressions!A14), " ", Regressions!A14)</f>
        <v>Chile</v>
      </c>
      <c r="B4" s="347">
        <f>IF(ISBLANK(Regressions!B14), " ", Regressions!B14)</f>
        <v>2000</v>
      </c>
      <c r="C4" s="223" t="str">
        <f>IF(ISBLANK(Regressions!C14), " ", Regressions!C14)</f>
        <v>National</v>
      </c>
      <c r="D4" s="348">
        <f>IF(ISBLANK(Regressions!D14), " ", Regressions!D14)</f>
        <v>3929860</v>
      </c>
      <c r="E4" s="224" t="e">
        <f>IF(ISNUMBER(Regressions!E14),ROUND(Regressions!E14, 1), NA())</f>
        <v>#N/A</v>
      </c>
      <c r="F4" s="349">
        <f>IF(ISNUMBER(Regressions!F14),ROUND(Regressions!F14, 1), NA())</f>
        <v>91</v>
      </c>
      <c r="G4" s="246" t="e">
        <f>IF(ISNUMBER(Regressions!G14),ROUND(Regressions!G14, 1), NA())</f>
        <v>#N/A</v>
      </c>
      <c r="H4" s="350" t="e">
        <f>IF(ISNUMBER(Regressions!H14),ROUND(Regressions!H14, 1), NA())</f>
        <v>#N/A</v>
      </c>
      <c r="I4" s="247">
        <f>IF(ISNUMBER(Regressions!I14),ROUND(Regressions!I14, 1), NA())</f>
        <v>9</v>
      </c>
      <c r="J4" s="351" t="e">
        <f>IF(ISNUMBER(Regressions!K14),ROUND(Regressions!K14, 1), NA())</f>
        <v>#N/A</v>
      </c>
      <c r="K4" s="349" t="e">
        <f>IF(ISNUMBER(Regressions!L14),ROUND(Regressions!L14, 1), NA())</f>
        <v>#N/A</v>
      </c>
      <c r="L4" s="248" t="e">
        <f>IF(ISNUMBER(Regressions!M14),ROUND(Regressions!M14, 1), NA())</f>
        <v>#N/A</v>
      </c>
      <c r="M4" s="350" t="e">
        <f>IF(ISNUMBER(Regressions!N14),ROUND(Regressions!N14, 1), NA())</f>
        <v>#N/A</v>
      </c>
      <c r="N4" s="247" t="e">
        <f>IF(ISNUMBER(Regressions!O14),ROUND(Regressions!O14, 1), NA())</f>
        <v>#N/A</v>
      </c>
      <c r="O4" s="351" t="e">
        <f>IF(ISNUMBER(Regressions!Q14),ROUND(Regressions!Q14, 1), NA())</f>
        <v>#N/A</v>
      </c>
      <c r="P4" s="349" t="e">
        <f>IF(ISNUMBER(Regressions!R14),ROUND(Regressions!R14, 1), NA())</f>
        <v>#N/A</v>
      </c>
      <c r="Q4" s="225" t="e">
        <f>IF(ISNUMBER(Regressions!S14),ROUND(Regressions!S14, 1), NA())</f>
        <v>#N/A</v>
      </c>
      <c r="R4" s="350" t="e">
        <f>IF(ISNUMBER(Regressions!T14),ROUND(Regressions!T14, 1), NA())</f>
        <v>#N/A</v>
      </c>
      <c r="S4" s="247" t="e">
        <f>IF(ISNUMBER(Regressions!U14),ROUND(Regressions!U14, 1), NA())</f>
        <v>#N/A</v>
      </c>
    </row>
    <row xmlns:x14ac="http://schemas.microsoft.com/office/spreadsheetml/2009/9/ac" r="5" x14ac:dyDescent="0.2">
      <c r="A5" s="346" t="str">
        <f>IF(ISBLANK(Regressions!A15), " ", Regressions!A15)</f>
        <v>Chile</v>
      </c>
      <c r="B5" s="347">
        <f>IF(ISBLANK(Regressions!B15), " ", Regressions!B15)</f>
        <v>2001</v>
      </c>
      <c r="C5" s="352" t="str">
        <f>IF(ISBLANK(Regressions!C15), " ", Regressions!C15)</f>
        <v>National</v>
      </c>
      <c r="D5" s="348">
        <f>IF(ISBLANK(Regressions!D15), " ", Regressions!D15)</f>
        <v>3936250</v>
      </c>
      <c r="E5" s="224" t="e">
        <f>IF(ISNUMBER(Regressions!E15),ROUND(Regressions!E15, 1), NA())</f>
        <v>#N/A</v>
      </c>
      <c r="F5" s="349">
        <f>IF(ISNUMBER(Regressions!F15),ROUND(Regressions!F15, 1), NA())</f>
        <v>91</v>
      </c>
      <c r="G5" s="246" t="e">
        <f>IF(ISNUMBER(Regressions!G15),ROUND(Regressions!G15, 1), NA())</f>
        <v>#N/A</v>
      </c>
      <c r="H5" s="350" t="e">
        <f>IF(ISNUMBER(Regressions!H15),ROUND(Regressions!H15, 1), NA())</f>
        <v>#N/A</v>
      </c>
      <c r="I5" s="247">
        <f>IF(ISNUMBER(Regressions!I15),ROUND(Regressions!I15, 1), NA())</f>
        <v>9</v>
      </c>
      <c r="J5" s="351" t="e">
        <f>IF(ISNUMBER(Regressions!K15),ROUND(Regressions!K15, 1), NA())</f>
        <v>#N/A</v>
      </c>
      <c r="K5" s="349" t="e">
        <f>IF(ISNUMBER(Regressions!L15),ROUND(Regressions!L15, 1), NA())</f>
        <v>#N/A</v>
      </c>
      <c r="L5" s="248" t="e">
        <f>IF(ISNUMBER(Regressions!M15),ROUND(Regressions!M15, 1), NA())</f>
        <v>#N/A</v>
      </c>
      <c r="M5" s="350" t="e">
        <f>IF(ISNUMBER(Regressions!N15),ROUND(Regressions!N15, 1), NA())</f>
        <v>#N/A</v>
      </c>
      <c r="N5" s="247" t="e">
        <f>IF(ISNUMBER(Regressions!O15),ROUND(Regressions!O15, 1), NA())</f>
        <v>#N/A</v>
      </c>
      <c r="O5" s="351" t="e">
        <f>IF(ISNUMBER(Regressions!Q15),ROUND(Regressions!Q15, 1), NA())</f>
        <v>#N/A</v>
      </c>
      <c r="P5" s="349" t="e">
        <f>IF(ISNUMBER(Regressions!R15),ROUND(Regressions!R15, 1), NA())</f>
        <v>#N/A</v>
      </c>
      <c r="Q5" s="225" t="e">
        <f>IF(ISNUMBER(Regressions!S15),ROUND(Regressions!S15, 1), NA())</f>
        <v>#N/A</v>
      </c>
      <c r="R5" s="350" t="e">
        <f>IF(ISNUMBER(Regressions!T15),ROUND(Regressions!T15, 1), NA())</f>
        <v>#N/A</v>
      </c>
      <c r="S5" s="247" t="e">
        <f>IF(ISNUMBER(Regressions!U15),ROUND(Regressions!U15, 1), NA())</f>
        <v>#N/A</v>
      </c>
      <c r="T5" s="226"/>
      <c r="U5" s="226"/>
      <c r="V5" s="226"/>
      <c r="W5" s="226"/>
      <c r="X5" s="226"/>
      <c r="Y5" s="226"/>
      <c r="Z5" s="226"/>
      <c r="AA5" s="226"/>
    </row>
    <row xmlns:x14ac="http://schemas.microsoft.com/office/spreadsheetml/2009/9/ac" r="6" x14ac:dyDescent="0.2">
      <c r="A6" s="346" t="str">
        <f>IF(ISBLANK(Regressions!A16), " ", Regressions!A16)</f>
        <v>Chile</v>
      </c>
      <c r="B6" s="347">
        <f>IF(ISBLANK(Regressions!B16), " ", Regressions!B16)</f>
        <v>2002</v>
      </c>
      <c r="C6" s="352" t="str">
        <f>IF(ISBLANK(Regressions!C16), " ", Regressions!C16)</f>
        <v>National</v>
      </c>
      <c r="D6" s="348">
        <f>IF(ISBLANK(Regressions!D16), " ", Regressions!D16)</f>
        <v>3938640</v>
      </c>
      <c r="E6" s="224" t="e">
        <f>IF(ISNUMBER(Regressions!E16),ROUND(Regressions!E16, 1), NA())</f>
        <v>#N/A</v>
      </c>
      <c r="F6" s="349">
        <f>IF(ISNUMBER(Regressions!F16),ROUND(Regressions!F16, 1), NA())</f>
        <v>91</v>
      </c>
      <c r="G6" s="246" t="e">
        <f>IF(ISNUMBER(Regressions!G16),ROUND(Regressions!G16, 1), NA())</f>
        <v>#N/A</v>
      </c>
      <c r="H6" s="350" t="e">
        <f>IF(ISNUMBER(Regressions!H16),ROUND(Regressions!H16, 1), NA())</f>
        <v>#N/A</v>
      </c>
      <c r="I6" s="247">
        <f>IF(ISNUMBER(Regressions!I16),ROUND(Regressions!I16, 1), NA())</f>
        <v>9</v>
      </c>
      <c r="J6" s="351" t="e">
        <f>IF(ISNUMBER(Regressions!K16),ROUND(Regressions!K16, 1), NA())</f>
        <v>#N/A</v>
      </c>
      <c r="K6" s="349" t="e">
        <f>IF(ISNUMBER(Regressions!L16),ROUND(Regressions!L16, 1), NA())</f>
        <v>#N/A</v>
      </c>
      <c r="L6" s="248" t="e">
        <f>IF(ISNUMBER(Regressions!M16),ROUND(Regressions!M16, 1), NA())</f>
        <v>#N/A</v>
      </c>
      <c r="M6" s="350" t="e">
        <f>IF(ISNUMBER(Regressions!N16),ROUND(Regressions!N16, 1), NA())</f>
        <v>#N/A</v>
      </c>
      <c r="N6" s="247" t="e">
        <f>IF(ISNUMBER(Regressions!O16),ROUND(Regressions!O16, 1), NA())</f>
        <v>#N/A</v>
      </c>
      <c r="O6" s="351" t="e">
        <f>IF(ISNUMBER(Regressions!Q16),ROUND(Regressions!Q16, 1), NA())</f>
        <v>#N/A</v>
      </c>
      <c r="P6" s="349" t="e">
        <f>IF(ISNUMBER(Regressions!R16),ROUND(Regressions!R16, 1), NA())</f>
        <v>#N/A</v>
      </c>
      <c r="Q6" s="225" t="e">
        <f>IF(ISNUMBER(Regressions!S16),ROUND(Regressions!S16, 1), NA())</f>
        <v>#N/A</v>
      </c>
      <c r="R6" s="350" t="e">
        <f>IF(ISNUMBER(Regressions!T16),ROUND(Regressions!T16, 1), NA())</f>
        <v>#N/A</v>
      </c>
      <c r="S6" s="247" t="e">
        <f>IF(ISNUMBER(Regressions!U16),ROUND(Regressions!U16, 1), NA())</f>
        <v>#N/A</v>
      </c>
      <c r="T6" s="226"/>
      <c r="U6" s="226"/>
      <c r="V6" s="226"/>
      <c r="W6" s="226"/>
      <c r="X6" s="226"/>
      <c r="Y6" s="226"/>
      <c r="Z6" s="226"/>
      <c r="AA6" s="226"/>
    </row>
    <row xmlns:x14ac="http://schemas.microsoft.com/office/spreadsheetml/2009/9/ac" r="7" x14ac:dyDescent="0.2">
      <c r="A7" s="346" t="str">
        <f>IF(ISBLANK(Regressions!A17), " ", Regressions!A17)</f>
        <v>Chile</v>
      </c>
      <c r="B7" s="347">
        <f>IF(ISBLANK(Regressions!B17), " ", Regressions!B17)</f>
        <v>2003</v>
      </c>
      <c r="C7" s="352" t="str">
        <f>IF(ISBLANK(Regressions!C17), " ", Regressions!C17)</f>
        <v>National</v>
      </c>
      <c r="D7" s="348">
        <f>IF(ISBLANK(Regressions!D17), " ", Regressions!D17)</f>
        <v>3937690</v>
      </c>
      <c r="E7" s="224" t="e">
        <f>IF(ISNUMBER(Regressions!E17),ROUND(Regressions!E17, 1), NA())</f>
        <v>#N/A</v>
      </c>
      <c r="F7" s="349">
        <f>IF(ISNUMBER(Regressions!F17),ROUND(Regressions!F17, 1), NA())</f>
        <v>91</v>
      </c>
      <c r="G7" s="246" t="e">
        <f>IF(ISNUMBER(Regressions!G17),ROUND(Regressions!G17, 1), NA())</f>
        <v>#N/A</v>
      </c>
      <c r="H7" s="350" t="e">
        <f>IF(ISNUMBER(Regressions!H17),ROUND(Regressions!H17, 1), NA())</f>
        <v>#N/A</v>
      </c>
      <c r="I7" s="247">
        <f>IF(ISNUMBER(Regressions!I17),ROUND(Regressions!I17, 1), NA())</f>
        <v>9</v>
      </c>
      <c r="J7" s="351" t="e">
        <f>IF(ISNUMBER(Regressions!K17),ROUND(Regressions!K17, 1), NA())</f>
        <v>#N/A</v>
      </c>
      <c r="K7" s="349" t="e">
        <f>IF(ISNUMBER(Regressions!L17),ROUND(Regressions!L17, 1), NA())</f>
        <v>#N/A</v>
      </c>
      <c r="L7" s="248" t="e">
        <f>IF(ISNUMBER(Regressions!M17),ROUND(Regressions!M17, 1), NA())</f>
        <v>#N/A</v>
      </c>
      <c r="M7" s="350" t="e">
        <f>IF(ISNUMBER(Regressions!N17),ROUND(Regressions!N17, 1), NA())</f>
        <v>#N/A</v>
      </c>
      <c r="N7" s="247" t="e">
        <f>IF(ISNUMBER(Regressions!O17),ROUND(Regressions!O17, 1), NA())</f>
        <v>#N/A</v>
      </c>
      <c r="O7" s="351" t="e">
        <f>IF(ISNUMBER(Regressions!Q17),ROUND(Regressions!Q17, 1), NA())</f>
        <v>#N/A</v>
      </c>
      <c r="P7" s="349" t="e">
        <f>IF(ISNUMBER(Regressions!R17),ROUND(Regressions!R17, 1), NA())</f>
        <v>#N/A</v>
      </c>
      <c r="Q7" s="225" t="e">
        <f>IF(ISNUMBER(Regressions!S17),ROUND(Regressions!S17, 1), NA())</f>
        <v>#N/A</v>
      </c>
      <c r="R7" s="350" t="e">
        <f>IF(ISNUMBER(Regressions!T17),ROUND(Regressions!T17, 1), NA())</f>
        <v>#N/A</v>
      </c>
      <c r="S7" s="247" t="e">
        <f>IF(ISNUMBER(Regressions!U17),ROUND(Regressions!U17, 1), NA())</f>
        <v>#N/A</v>
      </c>
      <c r="T7" s="226"/>
      <c r="U7" s="226"/>
      <c r="V7" s="226"/>
      <c r="W7" s="226"/>
      <c r="X7" s="226"/>
      <c r="Y7" s="226"/>
      <c r="Z7" s="226"/>
      <c r="AA7" s="226"/>
    </row>
    <row xmlns:x14ac="http://schemas.microsoft.com/office/spreadsheetml/2009/9/ac" r="8" x14ac:dyDescent="0.2">
      <c r="A8" s="346" t="str">
        <f>IF(ISBLANK(Regressions!A18), " ", Regressions!A18)</f>
        <v>Chile</v>
      </c>
      <c r="B8" s="347">
        <f>IF(ISBLANK(Regressions!B18), " ", Regressions!B18)</f>
        <v>2004</v>
      </c>
      <c r="C8" s="352" t="str">
        <f>IF(ISBLANK(Regressions!C18), " ", Regressions!C18)</f>
        <v>National</v>
      </c>
      <c r="D8" s="348">
        <f>IF(ISBLANK(Regressions!D18), " ", Regressions!D18)</f>
        <v>3929389</v>
      </c>
      <c r="E8" s="224" t="e">
        <f>IF(ISNUMBER(Regressions!E18),ROUND(Regressions!E18, 1), NA())</f>
        <v>#N/A</v>
      </c>
      <c r="F8" s="349">
        <f>IF(ISNUMBER(Regressions!F18),ROUND(Regressions!F18, 1), NA())</f>
        <v>91</v>
      </c>
      <c r="G8" s="246" t="e">
        <f>IF(ISNUMBER(Regressions!G18),ROUND(Regressions!G18, 1), NA())</f>
        <v>#N/A</v>
      </c>
      <c r="H8" s="350" t="e">
        <f>IF(ISNUMBER(Regressions!H18),ROUND(Regressions!H18, 1), NA())</f>
        <v>#N/A</v>
      </c>
      <c r="I8" s="247">
        <f>IF(ISNUMBER(Regressions!I18),ROUND(Regressions!I18, 1), NA())</f>
        <v>9</v>
      </c>
      <c r="J8" s="351" t="e">
        <f>IF(ISNUMBER(Regressions!K18),ROUND(Regressions!K18, 1), NA())</f>
        <v>#N/A</v>
      </c>
      <c r="K8" s="349" t="e">
        <f>IF(ISNUMBER(Regressions!L18),ROUND(Regressions!L18, 1), NA())</f>
        <v>#N/A</v>
      </c>
      <c r="L8" s="248" t="e">
        <f>IF(ISNUMBER(Regressions!M18),ROUND(Regressions!M18, 1), NA())</f>
        <v>#N/A</v>
      </c>
      <c r="M8" s="350" t="e">
        <f>IF(ISNUMBER(Regressions!N18),ROUND(Regressions!N18, 1), NA())</f>
        <v>#N/A</v>
      </c>
      <c r="N8" s="247" t="e">
        <f>IF(ISNUMBER(Regressions!O18),ROUND(Regressions!O18, 1), NA())</f>
        <v>#N/A</v>
      </c>
      <c r="O8" s="351" t="e">
        <f>IF(ISNUMBER(Regressions!Q18),ROUND(Regressions!Q18, 1), NA())</f>
        <v>#N/A</v>
      </c>
      <c r="P8" s="349" t="e">
        <f>IF(ISNUMBER(Regressions!R18),ROUND(Regressions!R18, 1), NA())</f>
        <v>#N/A</v>
      </c>
      <c r="Q8" s="225" t="e">
        <f>IF(ISNUMBER(Regressions!S18),ROUND(Regressions!S18, 1), NA())</f>
        <v>#N/A</v>
      </c>
      <c r="R8" s="350" t="e">
        <f>IF(ISNUMBER(Regressions!T18),ROUND(Regressions!T18, 1), NA())</f>
        <v>#N/A</v>
      </c>
      <c r="S8" s="247" t="e">
        <f>IF(ISNUMBER(Regressions!U18),ROUND(Regressions!U18, 1), NA())</f>
        <v>#N/A</v>
      </c>
      <c r="T8" s="226"/>
      <c r="U8" s="226"/>
      <c r="V8" s="226"/>
      <c r="W8" s="226"/>
      <c r="X8" s="226"/>
      <c r="Y8" s="226"/>
      <c r="Z8" s="226"/>
      <c r="AA8" s="226"/>
    </row>
    <row xmlns:x14ac="http://schemas.microsoft.com/office/spreadsheetml/2009/9/ac" r="9" x14ac:dyDescent="0.2">
      <c r="A9" s="346" t="str">
        <f>IF(ISBLANK(Regressions!A19), " ", Regressions!A19)</f>
        <v>Chile</v>
      </c>
      <c r="B9" s="347">
        <f>IF(ISBLANK(Regressions!B19), " ", Regressions!B19)</f>
        <v>2005</v>
      </c>
      <c r="C9" s="352" t="str">
        <f>IF(ISBLANK(Regressions!C19), " ", Regressions!C19)</f>
        <v>National</v>
      </c>
      <c r="D9" s="348">
        <f>IF(ISBLANK(Regressions!D19), " ", Regressions!D19)</f>
        <v>3911308</v>
      </c>
      <c r="E9" s="224" t="e">
        <f>IF(ISNUMBER(Regressions!E19),ROUND(Regressions!E19, 1), NA())</f>
        <v>#N/A</v>
      </c>
      <c r="F9" s="349">
        <f>IF(ISNUMBER(Regressions!F19),ROUND(Regressions!F19, 1), NA())</f>
        <v>91.5</v>
      </c>
      <c r="G9" s="246" t="e">
        <f>IF(ISNUMBER(Regressions!G19),ROUND(Regressions!G19, 1), NA())</f>
        <v>#N/A</v>
      </c>
      <c r="H9" s="350" t="e">
        <f>IF(ISNUMBER(Regressions!H19),ROUND(Regressions!H19, 1), NA())</f>
        <v>#N/A</v>
      </c>
      <c r="I9" s="247">
        <f>IF(ISNUMBER(Regressions!I19),ROUND(Regressions!I19, 1), NA())</f>
        <v>8.5</v>
      </c>
      <c r="J9" s="351" t="e">
        <f>IF(ISNUMBER(Regressions!K19),ROUND(Regressions!K19, 1), NA())</f>
        <v>#N/A</v>
      </c>
      <c r="K9" s="349" t="e">
        <f>IF(ISNUMBER(Regressions!L19),ROUND(Regressions!L19, 1), NA())</f>
        <v>#N/A</v>
      </c>
      <c r="L9" s="248" t="e">
        <f>IF(ISNUMBER(Regressions!M19),ROUND(Regressions!M19, 1), NA())</f>
        <v>#N/A</v>
      </c>
      <c r="M9" s="350" t="e">
        <f>IF(ISNUMBER(Regressions!N19),ROUND(Regressions!N19, 1), NA())</f>
        <v>#N/A</v>
      </c>
      <c r="N9" s="247" t="e">
        <f>IF(ISNUMBER(Regressions!O19),ROUND(Regressions!O19, 1), NA())</f>
        <v>#N/A</v>
      </c>
      <c r="O9" s="351" t="e">
        <f>IF(ISNUMBER(Regressions!Q19),ROUND(Regressions!Q19, 1), NA())</f>
        <v>#N/A</v>
      </c>
      <c r="P9" s="349" t="e">
        <f>IF(ISNUMBER(Regressions!R19),ROUND(Regressions!R19, 1), NA())</f>
        <v>#N/A</v>
      </c>
      <c r="Q9" s="225" t="e">
        <f>IF(ISNUMBER(Regressions!S19),ROUND(Regressions!S19, 1), NA())</f>
        <v>#N/A</v>
      </c>
      <c r="R9" s="350" t="e">
        <f>IF(ISNUMBER(Regressions!T19),ROUND(Regressions!T19, 1), NA())</f>
        <v>#N/A</v>
      </c>
      <c r="S9" s="247" t="e">
        <f>IF(ISNUMBER(Regressions!U19),ROUND(Regressions!U19, 1), NA())</f>
        <v>#N/A</v>
      </c>
    </row>
    <row xmlns:x14ac="http://schemas.microsoft.com/office/spreadsheetml/2009/9/ac" r="10" x14ac:dyDescent="0.2">
      <c r="A10" s="346" t="str">
        <f>IF(ISBLANK(Regressions!A20), " ", Regressions!A20)</f>
        <v>Chile</v>
      </c>
      <c r="B10" s="347">
        <f>IF(ISBLANK(Regressions!B20), " ", Regressions!B20)</f>
        <v>2006</v>
      </c>
      <c r="C10" s="352" t="str">
        <f>IF(ISBLANK(Regressions!C20), " ", Regressions!C20)</f>
        <v>National</v>
      </c>
      <c r="D10" s="348">
        <f>IF(ISBLANK(Regressions!D20), " ", Regressions!D20)</f>
        <v>3878804</v>
      </c>
      <c r="E10" s="224" t="e">
        <f>IF(ISNUMBER(Regressions!E20),ROUND(Regressions!E20, 1), NA())</f>
        <v>#N/A</v>
      </c>
      <c r="F10" s="349">
        <f>IF(ISNUMBER(Regressions!F20),ROUND(Regressions!F20, 1), NA())</f>
        <v>92</v>
      </c>
      <c r="G10" s="246" t="e">
        <f>IF(ISNUMBER(Regressions!G20),ROUND(Regressions!G20, 1), NA())</f>
        <v>#N/A</v>
      </c>
      <c r="H10" s="350" t="e">
        <f>IF(ISNUMBER(Regressions!H20),ROUND(Regressions!H20, 1), NA())</f>
        <v>#N/A</v>
      </c>
      <c r="I10" s="247">
        <f>IF(ISNUMBER(Regressions!I20),ROUND(Regressions!I20, 1), NA())</f>
        <v>8</v>
      </c>
      <c r="J10" s="351" t="e">
        <f>IF(ISNUMBER(Regressions!K20),ROUND(Regressions!K20, 1), NA())</f>
        <v>#N/A</v>
      </c>
      <c r="K10" s="349" t="e">
        <f>IF(ISNUMBER(Regressions!L20),ROUND(Regressions!L20, 1), NA())</f>
        <v>#N/A</v>
      </c>
      <c r="L10" s="248" t="e">
        <f>IF(ISNUMBER(Regressions!M20),ROUND(Regressions!M20, 1), NA())</f>
        <v>#N/A</v>
      </c>
      <c r="M10" s="350" t="e">
        <f>IF(ISNUMBER(Regressions!N20),ROUND(Regressions!N20, 1), NA())</f>
        <v>#N/A</v>
      </c>
      <c r="N10" s="247" t="e">
        <f>IF(ISNUMBER(Regressions!O20),ROUND(Regressions!O20, 1), NA())</f>
        <v>#N/A</v>
      </c>
      <c r="O10" s="351" t="e">
        <f>IF(ISNUMBER(Regressions!Q20),ROUND(Regressions!Q20, 1), NA())</f>
        <v>#N/A</v>
      </c>
      <c r="P10" s="349" t="e">
        <f>IF(ISNUMBER(Regressions!R20),ROUND(Regressions!R20, 1), NA())</f>
        <v>#N/A</v>
      </c>
      <c r="Q10" s="225" t="e">
        <f>IF(ISNUMBER(Regressions!S20),ROUND(Regressions!S20, 1), NA())</f>
        <v>#N/A</v>
      </c>
      <c r="R10" s="350" t="e">
        <f>IF(ISNUMBER(Regressions!T20),ROUND(Regressions!T20, 1), NA())</f>
        <v>#N/A</v>
      </c>
      <c r="S10" s="247" t="e">
        <f>IF(ISNUMBER(Regressions!U20),ROUND(Regressions!U20, 1), NA())</f>
        <v>#N/A</v>
      </c>
    </row>
    <row xmlns:x14ac="http://schemas.microsoft.com/office/spreadsheetml/2009/9/ac" r="11" x14ac:dyDescent="0.2">
      <c r="A11" s="346" t="str">
        <f>IF(ISBLANK(Regressions!A21), " ", Regressions!A21)</f>
        <v>Chile</v>
      </c>
      <c r="B11" s="347">
        <f>IF(ISBLANK(Regressions!B21), " ", Regressions!B21)</f>
        <v>2007</v>
      </c>
      <c r="C11" s="352" t="str">
        <f>IF(ISBLANK(Regressions!C21), " ", Regressions!C21)</f>
        <v>National</v>
      </c>
      <c r="D11" s="348">
        <f>IF(ISBLANK(Regressions!D21), " ", Regressions!D21)</f>
        <v>3825981</v>
      </c>
      <c r="E11" s="224" t="e">
        <f>IF(ISNUMBER(Regressions!E21),ROUND(Regressions!E21, 1), NA())</f>
        <v>#N/A</v>
      </c>
      <c r="F11" s="349">
        <f>IF(ISNUMBER(Regressions!F21),ROUND(Regressions!F21, 1), NA())</f>
        <v>92.5</v>
      </c>
      <c r="G11" s="246" t="e">
        <f>IF(ISNUMBER(Regressions!G21),ROUND(Regressions!G21, 1), NA())</f>
        <v>#N/A</v>
      </c>
      <c r="H11" s="350" t="e">
        <f>IF(ISNUMBER(Regressions!H21),ROUND(Regressions!H21, 1), NA())</f>
        <v>#N/A</v>
      </c>
      <c r="I11" s="247">
        <f>IF(ISNUMBER(Regressions!I21),ROUND(Regressions!I21, 1), NA())</f>
        <v>7.5</v>
      </c>
      <c r="J11" s="351" t="e">
        <f>IF(ISNUMBER(Regressions!K21),ROUND(Regressions!K21, 1), NA())</f>
        <v>#N/A</v>
      </c>
      <c r="K11" s="349" t="e">
        <f>IF(ISNUMBER(Regressions!L21),ROUND(Regressions!L21, 1), NA())</f>
        <v>#N/A</v>
      </c>
      <c r="L11" s="248" t="e">
        <f>IF(ISNUMBER(Regressions!M21),ROUND(Regressions!M21, 1), NA())</f>
        <v>#N/A</v>
      </c>
      <c r="M11" s="350" t="e">
        <f>IF(ISNUMBER(Regressions!N21),ROUND(Regressions!N21, 1), NA())</f>
        <v>#N/A</v>
      </c>
      <c r="N11" s="247" t="e">
        <f>IF(ISNUMBER(Regressions!O21),ROUND(Regressions!O21, 1), NA())</f>
        <v>#N/A</v>
      </c>
      <c r="O11" s="351" t="e">
        <f>IF(ISNUMBER(Regressions!Q21),ROUND(Regressions!Q21, 1), NA())</f>
        <v>#N/A</v>
      </c>
      <c r="P11" s="349" t="e">
        <f>IF(ISNUMBER(Regressions!R21),ROUND(Regressions!R21, 1), NA())</f>
        <v>#N/A</v>
      </c>
      <c r="Q11" s="225" t="e">
        <f>IF(ISNUMBER(Regressions!S21),ROUND(Regressions!S21, 1), NA())</f>
        <v>#N/A</v>
      </c>
      <c r="R11" s="350" t="e">
        <f>IF(ISNUMBER(Regressions!T21),ROUND(Regressions!T21, 1), NA())</f>
        <v>#N/A</v>
      </c>
      <c r="S11" s="247" t="e">
        <f>IF(ISNUMBER(Regressions!U21),ROUND(Regressions!U21, 1), NA())</f>
        <v>#N/A</v>
      </c>
    </row>
    <row xmlns:x14ac="http://schemas.microsoft.com/office/spreadsheetml/2009/9/ac" r="12" x14ac:dyDescent="0.2">
      <c r="A12" s="346" t="str">
        <f>IF(ISBLANK(Regressions!A22), " ", Regressions!A22)</f>
        <v>Chile</v>
      </c>
      <c r="B12" s="347">
        <f>IF(ISBLANK(Regressions!B22), " ", Regressions!B22)</f>
        <v>2008</v>
      </c>
      <c r="C12" s="352" t="str">
        <f>IF(ISBLANK(Regressions!C22), " ", Regressions!C22)</f>
        <v>National</v>
      </c>
      <c r="D12" s="348">
        <f>IF(ISBLANK(Regressions!D22), " ", Regressions!D22)</f>
        <v>3765628</v>
      </c>
      <c r="E12" s="224" t="e">
        <f>IF(ISNUMBER(Regressions!E22),ROUND(Regressions!E22, 1), NA())</f>
        <v>#N/A</v>
      </c>
      <c r="F12" s="349">
        <f>IF(ISNUMBER(Regressions!F22),ROUND(Regressions!F22, 1), NA())</f>
        <v>93</v>
      </c>
      <c r="G12" s="246" t="e">
        <f>IF(ISNUMBER(Regressions!G22),ROUND(Regressions!G22, 1), NA())</f>
        <v>#N/A</v>
      </c>
      <c r="H12" s="350" t="e">
        <f>IF(ISNUMBER(Regressions!H22),ROUND(Regressions!H22, 1), NA())</f>
        <v>#N/A</v>
      </c>
      <c r="I12" s="247">
        <f>IF(ISNUMBER(Regressions!I22),ROUND(Regressions!I22, 1), NA())</f>
        <v>7</v>
      </c>
      <c r="J12" s="351" t="e">
        <f>IF(ISNUMBER(Regressions!K22),ROUND(Regressions!K22, 1), NA())</f>
        <v>#N/A</v>
      </c>
      <c r="K12" s="349" t="e">
        <f>IF(ISNUMBER(Regressions!L22),ROUND(Regressions!L22, 1), NA())</f>
        <v>#N/A</v>
      </c>
      <c r="L12" s="248" t="e">
        <f>IF(ISNUMBER(Regressions!M22),ROUND(Regressions!M22, 1), NA())</f>
        <v>#N/A</v>
      </c>
      <c r="M12" s="350" t="e">
        <f>IF(ISNUMBER(Regressions!N22),ROUND(Regressions!N22, 1), NA())</f>
        <v>#N/A</v>
      </c>
      <c r="N12" s="247" t="e">
        <f>IF(ISNUMBER(Regressions!O22),ROUND(Regressions!O22, 1), NA())</f>
        <v>#N/A</v>
      </c>
      <c r="O12" s="351" t="e">
        <f>IF(ISNUMBER(Regressions!Q22),ROUND(Regressions!Q22, 1), NA())</f>
        <v>#N/A</v>
      </c>
      <c r="P12" s="349" t="e">
        <f>IF(ISNUMBER(Regressions!R22),ROUND(Regressions!R22, 1), NA())</f>
        <v>#N/A</v>
      </c>
      <c r="Q12" s="225" t="e">
        <f>IF(ISNUMBER(Regressions!S22),ROUND(Regressions!S22, 1), NA())</f>
        <v>#N/A</v>
      </c>
      <c r="R12" s="350" t="e">
        <f>IF(ISNUMBER(Regressions!T22),ROUND(Regressions!T22, 1), NA())</f>
        <v>#N/A</v>
      </c>
      <c r="S12" s="247" t="e">
        <f>IF(ISNUMBER(Regressions!U22),ROUND(Regressions!U22, 1), NA())</f>
        <v>#N/A</v>
      </c>
    </row>
    <row xmlns:x14ac="http://schemas.microsoft.com/office/spreadsheetml/2009/9/ac" r="13" x14ac:dyDescent="0.2">
      <c r="A13" s="346" t="str">
        <f>IF(ISBLANK(Regressions!A23), " ", Regressions!A23)</f>
        <v>Chile</v>
      </c>
      <c r="B13" s="347">
        <f>IF(ISBLANK(Regressions!B23), " ", Regressions!B23)</f>
        <v>2009</v>
      </c>
      <c r="C13" s="352" t="str">
        <f>IF(ISBLANK(Regressions!C23), " ", Regressions!C23)</f>
        <v>National</v>
      </c>
      <c r="D13" s="348">
        <f>IF(ISBLANK(Regressions!D23), " ", Regressions!D23)</f>
        <v>3696670</v>
      </c>
      <c r="E13" s="224" t="e">
        <f>IF(ISNUMBER(Regressions!E23),ROUND(Regressions!E23, 1), NA())</f>
        <v>#N/A</v>
      </c>
      <c r="F13" s="349">
        <f>IF(ISNUMBER(Regressions!F23),ROUND(Regressions!F23, 1), NA())</f>
        <v>93.5</v>
      </c>
      <c r="G13" s="246" t="e">
        <f>IF(ISNUMBER(Regressions!G23),ROUND(Regressions!G23, 1), NA())</f>
        <v>#N/A</v>
      </c>
      <c r="H13" s="350" t="e">
        <f>IF(ISNUMBER(Regressions!H23),ROUND(Regressions!H23, 1), NA())</f>
        <v>#N/A</v>
      </c>
      <c r="I13" s="247">
        <f>IF(ISNUMBER(Regressions!I23),ROUND(Regressions!I23, 1), NA())</f>
        <v>6.5</v>
      </c>
      <c r="J13" s="351" t="e">
        <f>IF(ISNUMBER(Regressions!K23),ROUND(Regressions!K23, 1), NA())</f>
        <v>#N/A</v>
      </c>
      <c r="K13" s="349">
        <f>IF(ISNUMBER(Regressions!L23),ROUND(Regressions!L23, 1), NA())</f>
        <v>96.3</v>
      </c>
      <c r="L13" s="248">
        <f>IF(ISNUMBER(Regressions!M23),ROUND(Regressions!M23, 1), NA())</f>
        <v>95.6</v>
      </c>
      <c r="M13" s="350">
        <f>IF(ISNUMBER(Regressions!N23),ROUND(Regressions!N23, 1), NA())</f>
        <v>0.7</v>
      </c>
      <c r="N13" s="247">
        <f>IF(ISNUMBER(Regressions!O23),ROUND(Regressions!O23, 1), NA())</f>
        <v>3.7</v>
      </c>
      <c r="O13" s="351" t="e">
        <f>IF(ISNUMBER(Regressions!Q23),ROUND(Regressions!Q23, 1), NA())</f>
        <v>#N/A</v>
      </c>
      <c r="P13" s="349" t="e">
        <f>IF(ISNUMBER(Regressions!R23),ROUND(Regressions!R23, 1), NA())</f>
        <v>#N/A</v>
      </c>
      <c r="Q13" s="225" t="e">
        <f>IF(ISNUMBER(Regressions!S23),ROUND(Regressions!S23, 1), NA())</f>
        <v>#N/A</v>
      </c>
      <c r="R13" s="350" t="e">
        <f>IF(ISNUMBER(Regressions!T23),ROUND(Regressions!T23, 1), NA())</f>
        <v>#N/A</v>
      </c>
      <c r="S13" s="247" t="e">
        <f>IF(ISNUMBER(Regressions!U23),ROUND(Regressions!U23, 1), NA())</f>
        <v>#N/A</v>
      </c>
    </row>
    <row xmlns:x14ac="http://schemas.microsoft.com/office/spreadsheetml/2009/9/ac" r="14" x14ac:dyDescent="0.2">
      <c r="A14" s="346" t="str">
        <f>IF(ISBLANK(Regressions!A24), " ", Regressions!A24)</f>
        <v>Chile</v>
      </c>
      <c r="B14" s="347">
        <f>IF(ISBLANK(Regressions!B24), " ", Regressions!B24)</f>
        <v>2010</v>
      </c>
      <c r="C14" s="352" t="str">
        <f>IF(ISBLANK(Regressions!C24), " ", Regressions!C24)</f>
        <v>National</v>
      </c>
      <c r="D14" s="348">
        <f>IF(ISBLANK(Regressions!D24), " ", Regressions!D24)</f>
        <v>3635415</v>
      </c>
      <c r="E14" s="224" t="e">
        <f>IF(ISNUMBER(Regressions!E24),ROUND(Regressions!E24, 1), NA())</f>
        <v>#N/A</v>
      </c>
      <c r="F14" s="349">
        <f>IF(ISNUMBER(Regressions!F24),ROUND(Regressions!F24, 1), NA())</f>
        <v>93.9</v>
      </c>
      <c r="G14" s="246" t="e">
        <f>IF(ISNUMBER(Regressions!G24),ROUND(Regressions!G24, 1), NA())</f>
        <v>#N/A</v>
      </c>
      <c r="H14" s="350" t="e">
        <f>IF(ISNUMBER(Regressions!H24),ROUND(Regressions!H24, 1), NA())</f>
        <v>#N/A</v>
      </c>
      <c r="I14" s="247">
        <f>IF(ISNUMBER(Regressions!I24),ROUND(Regressions!I24, 1), NA())</f>
        <v>6.1</v>
      </c>
      <c r="J14" s="351" t="e">
        <f>IF(ISNUMBER(Regressions!K24),ROUND(Regressions!K24, 1), NA())</f>
        <v>#N/A</v>
      </c>
      <c r="K14" s="349">
        <f>IF(ISNUMBER(Regressions!L24),ROUND(Regressions!L24, 1), NA())</f>
        <v>96.3</v>
      </c>
      <c r="L14" s="248">
        <f>IF(ISNUMBER(Regressions!M24),ROUND(Regressions!M24, 1), NA())</f>
        <v>95.6</v>
      </c>
      <c r="M14" s="350">
        <f>IF(ISNUMBER(Regressions!N24),ROUND(Regressions!N24, 1), NA())</f>
        <v>0.7</v>
      </c>
      <c r="N14" s="247">
        <f>IF(ISNUMBER(Regressions!O24),ROUND(Regressions!O24, 1), NA())</f>
        <v>3.7</v>
      </c>
      <c r="O14" s="351" t="e">
        <f>IF(ISNUMBER(Regressions!Q24),ROUND(Regressions!Q24, 1), NA())</f>
        <v>#N/A</v>
      </c>
      <c r="P14" s="349" t="e">
        <f>IF(ISNUMBER(Regressions!R24),ROUND(Regressions!R24, 1), NA())</f>
        <v>#N/A</v>
      </c>
      <c r="Q14" s="225" t="e">
        <f>IF(ISNUMBER(Regressions!S24),ROUND(Regressions!S24, 1), NA())</f>
        <v>#N/A</v>
      </c>
      <c r="R14" s="350" t="e">
        <f>IF(ISNUMBER(Regressions!T24),ROUND(Regressions!T24, 1), NA())</f>
        <v>#N/A</v>
      </c>
      <c r="S14" s="247" t="e">
        <f>IF(ISNUMBER(Regressions!U24),ROUND(Regressions!U24, 1), NA())</f>
        <v>#N/A</v>
      </c>
    </row>
    <row xmlns:x14ac="http://schemas.microsoft.com/office/spreadsheetml/2009/9/ac" r="15" x14ac:dyDescent="0.2">
      <c r="A15" s="346" t="str">
        <f>IF(ISBLANK(Regressions!A25), " ", Regressions!A25)</f>
        <v>Chile</v>
      </c>
      <c r="B15" s="347">
        <f>IF(ISBLANK(Regressions!B25), " ", Regressions!B25)</f>
        <v>2011</v>
      </c>
      <c r="C15" s="352" t="str">
        <f>IF(ISBLANK(Regressions!C25), " ", Regressions!C25)</f>
        <v>National</v>
      </c>
      <c r="D15" s="348">
        <f>IF(ISBLANK(Regressions!D25), " ", Regressions!D25)</f>
        <v>3588537</v>
      </c>
      <c r="E15" s="224" t="e">
        <f>IF(ISNUMBER(Regressions!E25),ROUND(Regressions!E25, 1), NA())</f>
        <v>#N/A</v>
      </c>
      <c r="F15" s="349">
        <f>IF(ISNUMBER(Regressions!F25),ROUND(Regressions!F25, 1), NA())</f>
        <v>94.4</v>
      </c>
      <c r="G15" s="246" t="e">
        <f>IF(ISNUMBER(Regressions!G25),ROUND(Regressions!G25, 1), NA())</f>
        <v>#N/A</v>
      </c>
      <c r="H15" s="350" t="e">
        <f>IF(ISNUMBER(Regressions!H25),ROUND(Regressions!H25, 1), NA())</f>
        <v>#N/A</v>
      </c>
      <c r="I15" s="247">
        <f>IF(ISNUMBER(Regressions!I25),ROUND(Regressions!I25, 1), NA())</f>
        <v>5.6</v>
      </c>
      <c r="J15" s="351" t="e">
        <f>IF(ISNUMBER(Regressions!K25),ROUND(Regressions!K25, 1), NA())</f>
        <v>#N/A</v>
      </c>
      <c r="K15" s="349">
        <f>IF(ISNUMBER(Regressions!L25),ROUND(Regressions!L25, 1), NA())</f>
        <v>96.3</v>
      </c>
      <c r="L15" s="248">
        <f>IF(ISNUMBER(Regressions!M25),ROUND(Regressions!M25, 1), NA())</f>
        <v>95.6</v>
      </c>
      <c r="M15" s="350">
        <f>IF(ISNUMBER(Regressions!N25),ROUND(Regressions!N25, 1), NA())</f>
        <v>0.7</v>
      </c>
      <c r="N15" s="247">
        <f>IF(ISNUMBER(Regressions!O25),ROUND(Regressions!O25, 1), NA())</f>
        <v>3.7</v>
      </c>
      <c r="O15" s="351" t="e">
        <f>IF(ISNUMBER(Regressions!Q25),ROUND(Regressions!Q25, 1), NA())</f>
        <v>#N/A</v>
      </c>
      <c r="P15" s="349" t="e">
        <f>IF(ISNUMBER(Regressions!R25),ROUND(Regressions!R25, 1), NA())</f>
        <v>#N/A</v>
      </c>
      <c r="Q15" s="225" t="e">
        <f>IF(ISNUMBER(Regressions!S25),ROUND(Regressions!S25, 1), NA())</f>
        <v>#N/A</v>
      </c>
      <c r="R15" s="350" t="e">
        <f>IF(ISNUMBER(Regressions!T25),ROUND(Regressions!T25, 1), NA())</f>
        <v>#N/A</v>
      </c>
      <c r="S15" s="247" t="e">
        <f>IF(ISNUMBER(Regressions!U25),ROUND(Regressions!U25, 1), NA())</f>
        <v>#N/A</v>
      </c>
    </row>
    <row xmlns:x14ac="http://schemas.microsoft.com/office/spreadsheetml/2009/9/ac" r="16" x14ac:dyDescent="0.2">
      <c r="A16" s="346" t="str">
        <f>IF(ISBLANK(Regressions!A26), " ", Regressions!A26)</f>
        <v>Chile</v>
      </c>
      <c r="B16" s="347">
        <f>IF(ISBLANK(Regressions!B26), " ", Regressions!B26)</f>
        <v>2012</v>
      </c>
      <c r="C16" s="352" t="str">
        <f>IF(ISBLANK(Regressions!C26), " ", Regressions!C26)</f>
        <v>National</v>
      </c>
      <c r="D16" s="348">
        <f>IF(ISBLANK(Regressions!D26), " ", Regressions!D26)</f>
        <v>3553971</v>
      </c>
      <c r="E16" s="224" t="e">
        <f>IF(ISNUMBER(Regressions!E26),ROUND(Regressions!E26, 1), NA())</f>
        <v>#N/A</v>
      </c>
      <c r="F16" s="349">
        <f>IF(ISNUMBER(Regressions!F26),ROUND(Regressions!F26, 1), NA())</f>
        <v>94.9</v>
      </c>
      <c r="G16" s="246" t="e">
        <f>IF(ISNUMBER(Regressions!G26),ROUND(Regressions!G26, 1), NA())</f>
        <v>#N/A</v>
      </c>
      <c r="H16" s="350" t="e">
        <f>IF(ISNUMBER(Regressions!H26),ROUND(Regressions!H26, 1), NA())</f>
        <v>#N/A</v>
      </c>
      <c r="I16" s="247">
        <f>IF(ISNUMBER(Regressions!I26),ROUND(Regressions!I26, 1), NA())</f>
        <v>5.0999999999999996</v>
      </c>
      <c r="J16" s="351" t="e">
        <f>IF(ISNUMBER(Regressions!K26),ROUND(Regressions!K26, 1), NA())</f>
        <v>#N/A</v>
      </c>
      <c r="K16" s="349">
        <f>IF(ISNUMBER(Regressions!L26),ROUND(Regressions!L26, 1), NA())</f>
        <v>96.3</v>
      </c>
      <c r="L16" s="248">
        <f>IF(ISNUMBER(Regressions!M26),ROUND(Regressions!M26, 1), NA())</f>
        <v>95.6</v>
      </c>
      <c r="M16" s="350">
        <f>IF(ISNUMBER(Regressions!N26),ROUND(Regressions!N26, 1), NA())</f>
        <v>0.7</v>
      </c>
      <c r="N16" s="247">
        <f>IF(ISNUMBER(Regressions!O26),ROUND(Regressions!O26, 1), NA())</f>
        <v>3.7</v>
      </c>
      <c r="O16" s="351" t="e">
        <f>IF(ISNUMBER(Regressions!Q26),ROUND(Regressions!Q26, 1), NA())</f>
        <v>#N/A</v>
      </c>
      <c r="P16" s="349" t="e">
        <f>IF(ISNUMBER(Regressions!R26),ROUND(Regressions!R26, 1), NA())</f>
        <v>#N/A</v>
      </c>
      <c r="Q16" s="225" t="e">
        <f>IF(ISNUMBER(Regressions!S26),ROUND(Regressions!S26, 1), NA())</f>
        <v>#N/A</v>
      </c>
      <c r="R16" s="350" t="e">
        <f>IF(ISNUMBER(Regressions!T26),ROUND(Regressions!T26, 1), NA())</f>
        <v>#N/A</v>
      </c>
      <c r="S16" s="247" t="e">
        <f>IF(ISNUMBER(Regressions!U26),ROUND(Regressions!U26, 1), NA())</f>
        <v>#N/A</v>
      </c>
    </row>
    <row xmlns:x14ac="http://schemas.microsoft.com/office/spreadsheetml/2009/9/ac" r="17" x14ac:dyDescent="0.2">
      <c r="A17" s="346" t="str">
        <f>IF(ISBLANK(Regressions!A27), " ", Regressions!A27)</f>
        <v>Chile</v>
      </c>
      <c r="B17" s="347">
        <f>IF(ISBLANK(Regressions!B27), " ", Regressions!B27)</f>
        <v>2013</v>
      </c>
      <c r="C17" s="352" t="str">
        <f>IF(ISBLANK(Regressions!C27), " ", Regressions!C27)</f>
        <v>National</v>
      </c>
      <c r="D17" s="348">
        <f>IF(ISBLANK(Regressions!D27), " ", Regressions!D27)</f>
        <v>3781159</v>
      </c>
      <c r="E17" s="224" t="e">
        <f>IF(ISNUMBER(Regressions!E27),ROUND(Regressions!E27, 1), NA())</f>
        <v>#N/A</v>
      </c>
      <c r="F17" s="349">
        <f>IF(ISNUMBER(Regressions!F27),ROUND(Regressions!F27, 1), NA())</f>
        <v>95.4</v>
      </c>
      <c r="G17" s="246" t="e">
        <f>IF(ISNUMBER(Regressions!G27),ROUND(Regressions!G27, 1), NA())</f>
        <v>#N/A</v>
      </c>
      <c r="H17" s="350" t="e">
        <f>IF(ISNUMBER(Regressions!H27),ROUND(Regressions!H27, 1), NA())</f>
        <v>#N/A</v>
      </c>
      <c r="I17" s="247">
        <f>IF(ISNUMBER(Regressions!I27),ROUND(Regressions!I27, 1), NA())</f>
        <v>4.5999999999999996</v>
      </c>
      <c r="J17" s="351" t="e">
        <f>IF(ISNUMBER(Regressions!K27),ROUND(Regressions!K27, 1), NA())</f>
        <v>#N/A</v>
      </c>
      <c r="K17" s="349">
        <f>IF(ISNUMBER(Regressions!L27),ROUND(Regressions!L27, 1), NA())</f>
        <v>96.3</v>
      </c>
      <c r="L17" s="248">
        <f>IF(ISNUMBER(Regressions!M27),ROUND(Regressions!M27, 1), NA())</f>
        <v>95.6</v>
      </c>
      <c r="M17" s="350">
        <f>IF(ISNUMBER(Regressions!N27),ROUND(Regressions!N27, 1), NA())</f>
        <v>0.7</v>
      </c>
      <c r="N17" s="247">
        <f>IF(ISNUMBER(Regressions!O27),ROUND(Regressions!O27, 1), NA())</f>
        <v>3.7</v>
      </c>
      <c r="O17" s="351" t="e">
        <f>IF(ISNUMBER(Regressions!Q27),ROUND(Regressions!Q27, 1), NA())</f>
        <v>#N/A</v>
      </c>
      <c r="P17" s="349" t="e">
        <f>IF(ISNUMBER(Regressions!R27),ROUND(Regressions!R27, 1), NA())</f>
        <v>#N/A</v>
      </c>
      <c r="Q17" s="225" t="e">
        <f>IF(ISNUMBER(Regressions!S27),ROUND(Regressions!S27, 1), NA())</f>
        <v>#N/A</v>
      </c>
      <c r="R17" s="350" t="e">
        <f>IF(ISNUMBER(Regressions!T27),ROUND(Regressions!T27, 1), NA())</f>
        <v>#N/A</v>
      </c>
      <c r="S17" s="247" t="e">
        <f>IF(ISNUMBER(Regressions!U27),ROUND(Regressions!U27, 1), NA())</f>
        <v>#N/A</v>
      </c>
    </row>
    <row xmlns:x14ac="http://schemas.microsoft.com/office/spreadsheetml/2009/9/ac" r="18" x14ac:dyDescent="0.2">
      <c r="A18" s="346" t="str">
        <f>IF(ISBLANK(Regressions!A28), " ", Regressions!A28)</f>
        <v>Chile</v>
      </c>
      <c r="B18" s="347">
        <f>IF(ISBLANK(Regressions!B28), " ", Regressions!B28)</f>
        <v>2014</v>
      </c>
      <c r="C18" s="352" t="str">
        <f>IF(ISBLANK(Regressions!C28), " ", Regressions!C28)</f>
        <v>National</v>
      </c>
      <c r="D18" s="348">
        <f>IF(ISBLANK(Regressions!D28), " ", Regressions!D28)</f>
        <v>3760230</v>
      </c>
      <c r="E18" s="224" t="e">
        <f>IF(ISNUMBER(Regressions!E28),ROUND(Regressions!E28, 1), NA())</f>
        <v>#N/A</v>
      </c>
      <c r="F18" s="349">
        <f>IF(ISNUMBER(Regressions!F28),ROUND(Regressions!F28, 1), NA())</f>
        <v>95.9</v>
      </c>
      <c r="G18" s="246" t="e">
        <f>IF(ISNUMBER(Regressions!G28),ROUND(Regressions!G28, 1), NA())</f>
        <v>#N/A</v>
      </c>
      <c r="H18" s="350" t="e">
        <f>IF(ISNUMBER(Regressions!H28),ROUND(Regressions!H28, 1), NA())</f>
        <v>#N/A</v>
      </c>
      <c r="I18" s="247">
        <f>IF(ISNUMBER(Regressions!I28),ROUND(Regressions!I28, 1), NA())</f>
        <v>4.0999999999999996</v>
      </c>
      <c r="J18" s="351" t="e">
        <f>IF(ISNUMBER(Regressions!K28),ROUND(Regressions!K28, 1), NA())</f>
        <v>#N/A</v>
      </c>
      <c r="K18" s="349">
        <f>IF(ISNUMBER(Regressions!L28),ROUND(Regressions!L28, 1), NA())</f>
        <v>96.3</v>
      </c>
      <c r="L18" s="248">
        <f>IF(ISNUMBER(Regressions!M28),ROUND(Regressions!M28, 1), NA())</f>
        <v>95.6</v>
      </c>
      <c r="M18" s="350">
        <f>IF(ISNUMBER(Regressions!N28),ROUND(Regressions!N28, 1), NA())</f>
        <v>0.7</v>
      </c>
      <c r="N18" s="247">
        <f>IF(ISNUMBER(Regressions!O28),ROUND(Regressions!O28, 1), NA())</f>
        <v>3.7</v>
      </c>
      <c r="O18" s="351" t="e">
        <f>IF(ISNUMBER(Regressions!Q28),ROUND(Regressions!Q28, 1), NA())</f>
        <v>#N/A</v>
      </c>
      <c r="P18" s="349" t="e">
        <f>IF(ISNUMBER(Regressions!R28),ROUND(Regressions!R28, 1), NA())</f>
        <v>#N/A</v>
      </c>
      <c r="Q18" s="225" t="e">
        <f>IF(ISNUMBER(Regressions!S28),ROUND(Regressions!S28, 1), NA())</f>
        <v>#N/A</v>
      </c>
      <c r="R18" s="350" t="e">
        <f>IF(ISNUMBER(Regressions!T28),ROUND(Regressions!T28, 1), NA())</f>
        <v>#N/A</v>
      </c>
      <c r="S18" s="247" t="e">
        <f>IF(ISNUMBER(Regressions!U28),ROUND(Regressions!U28, 1), NA())</f>
        <v>#N/A</v>
      </c>
    </row>
    <row xmlns:x14ac="http://schemas.microsoft.com/office/spreadsheetml/2009/9/ac" r="19" x14ac:dyDescent="0.2">
      <c r="A19" s="346" t="str">
        <f>IF(ISBLANK(Regressions!A29), " ", Regressions!A29)</f>
        <v>Chile</v>
      </c>
      <c r="B19" s="347">
        <f>IF(ISBLANK(Regressions!B29), " ", Regressions!B29)</f>
        <v>2015</v>
      </c>
      <c r="C19" s="352" t="str">
        <f>IF(ISBLANK(Regressions!C29), " ", Regressions!C29)</f>
        <v>National</v>
      </c>
      <c r="D19" s="348">
        <f>IF(ISBLANK(Regressions!D29), " ", Regressions!D29)</f>
        <v>3741086</v>
      </c>
      <c r="E19" s="224" t="e">
        <f>IF(ISNUMBER(Regressions!E29),ROUND(Regressions!E29, 1), NA())</f>
        <v>#N/A</v>
      </c>
      <c r="F19" s="349">
        <f>IF(ISNUMBER(Regressions!F29),ROUND(Regressions!F29, 1), NA())</f>
        <v>96.4</v>
      </c>
      <c r="G19" s="246" t="e">
        <f>IF(ISNUMBER(Regressions!G29),ROUND(Regressions!G29, 1), NA())</f>
        <v>#N/A</v>
      </c>
      <c r="H19" s="350" t="e">
        <f>IF(ISNUMBER(Regressions!H29),ROUND(Regressions!H29, 1), NA())</f>
        <v>#N/A</v>
      </c>
      <c r="I19" s="247">
        <f>IF(ISNUMBER(Regressions!I29),ROUND(Regressions!I29, 1), NA())</f>
        <v>3.6</v>
      </c>
      <c r="J19" s="351" t="e">
        <f>IF(ISNUMBER(Regressions!K29),ROUND(Regressions!K29, 1), NA())</f>
        <v>#N/A</v>
      </c>
      <c r="K19" s="349">
        <f>IF(ISNUMBER(Regressions!L29),ROUND(Regressions!L29, 1), NA())</f>
        <v>96.3</v>
      </c>
      <c r="L19" s="248">
        <f>IF(ISNUMBER(Regressions!M29),ROUND(Regressions!M29, 1), NA())</f>
        <v>95.6</v>
      </c>
      <c r="M19" s="350">
        <f>IF(ISNUMBER(Regressions!N29),ROUND(Regressions!N29, 1), NA())</f>
        <v>0.7</v>
      </c>
      <c r="N19" s="247">
        <f>IF(ISNUMBER(Regressions!O29),ROUND(Regressions!O29, 1), NA())</f>
        <v>3.7</v>
      </c>
      <c r="O19" s="351" t="e">
        <f>IF(ISNUMBER(Regressions!Q29),ROUND(Regressions!Q29, 1), NA())</f>
        <v>#N/A</v>
      </c>
      <c r="P19" s="349" t="e">
        <f>IF(ISNUMBER(Regressions!R29),ROUND(Regressions!R29, 1), NA())</f>
        <v>#N/A</v>
      </c>
      <c r="Q19" s="225" t="e">
        <f>IF(ISNUMBER(Regressions!S29),ROUND(Regressions!S29, 1), NA())</f>
        <v>#N/A</v>
      </c>
      <c r="R19" s="350" t="e">
        <f>IF(ISNUMBER(Regressions!T29),ROUND(Regressions!T29, 1), NA())</f>
        <v>#N/A</v>
      </c>
      <c r="S19" s="247" t="e">
        <f>IF(ISNUMBER(Regressions!U29),ROUND(Regressions!U29, 1), NA())</f>
        <v>#N/A</v>
      </c>
    </row>
    <row xmlns:x14ac="http://schemas.microsoft.com/office/spreadsheetml/2009/9/ac" r="20" x14ac:dyDescent="0.2">
      <c r="A20" s="346" t="str">
        <f>IF(ISBLANK(Regressions!A30), " ", Regressions!A30)</f>
        <v>Chile</v>
      </c>
      <c r="B20" s="347">
        <f>IF(ISBLANK(Regressions!B30), " ", Regressions!B30)</f>
        <v>2016</v>
      </c>
      <c r="C20" s="352" t="str">
        <f>IF(ISBLANK(Regressions!C30), " ", Regressions!C30)</f>
        <v>National</v>
      </c>
      <c r="D20" s="348">
        <f>IF(ISBLANK(Regressions!D30), " ", Regressions!D30)</f>
        <v>3725631</v>
      </c>
      <c r="E20" s="224" t="e">
        <f>IF(ISNUMBER(Regressions!E30),ROUND(Regressions!E30, 1), NA())</f>
        <v>#N/A</v>
      </c>
      <c r="F20" s="349">
        <f>IF(ISNUMBER(Regressions!F30),ROUND(Regressions!F30, 1), NA())</f>
        <v>96.4</v>
      </c>
      <c r="G20" s="246" t="e">
        <f>IF(ISNUMBER(Regressions!G30),ROUND(Regressions!G30, 1), NA())</f>
        <v>#N/A</v>
      </c>
      <c r="H20" s="350" t="e">
        <f>IF(ISNUMBER(Regressions!H30),ROUND(Regressions!H30, 1), NA())</f>
        <v>#N/A</v>
      </c>
      <c r="I20" s="247">
        <f>IF(ISNUMBER(Regressions!I30),ROUND(Regressions!I30, 1), NA())</f>
        <v>3.6</v>
      </c>
      <c r="J20" s="351" t="e">
        <f>IF(ISNUMBER(Regressions!K30),ROUND(Regressions!K30, 1), NA())</f>
        <v>#N/A</v>
      </c>
      <c r="K20" s="349">
        <f>IF(ISNUMBER(Regressions!L30),ROUND(Regressions!L30, 1), NA())</f>
        <v>96.3</v>
      </c>
      <c r="L20" s="248">
        <f>IF(ISNUMBER(Regressions!M30),ROUND(Regressions!M30, 1), NA())</f>
        <v>95.6</v>
      </c>
      <c r="M20" s="350">
        <f>IF(ISNUMBER(Regressions!N30),ROUND(Regressions!N30, 1), NA())</f>
        <v>0.7</v>
      </c>
      <c r="N20" s="247">
        <f>IF(ISNUMBER(Regressions!O30),ROUND(Regressions!O30, 1), NA())</f>
        <v>3.7</v>
      </c>
      <c r="O20" s="351" t="e">
        <f>IF(ISNUMBER(Regressions!Q30),ROUND(Regressions!Q30, 1), NA())</f>
        <v>#N/A</v>
      </c>
      <c r="P20" s="349" t="e">
        <f>IF(ISNUMBER(Regressions!R30),ROUND(Regressions!R30, 1), NA())</f>
        <v>#N/A</v>
      </c>
      <c r="Q20" s="225" t="e">
        <f>IF(ISNUMBER(Regressions!S30),ROUND(Regressions!S30, 1), NA())</f>
        <v>#N/A</v>
      </c>
      <c r="R20" s="350" t="e">
        <f>IF(ISNUMBER(Regressions!T30),ROUND(Regressions!T30, 1), NA())</f>
        <v>#N/A</v>
      </c>
      <c r="S20" s="247" t="e">
        <f>IF(ISNUMBER(Regressions!U30),ROUND(Regressions!U30, 1), NA())</f>
        <v>#N/A</v>
      </c>
    </row>
    <row xmlns:x14ac="http://schemas.microsoft.com/office/spreadsheetml/2009/9/ac" r="21" x14ac:dyDescent="0.2">
      <c r="A21" s="346" t="str">
        <f>IF(ISBLANK(Regressions!A31), " ", Regressions!A31)</f>
        <v>Chile</v>
      </c>
      <c r="B21" s="347">
        <f>IF(ISBLANK(Regressions!B31), " ", Regressions!B31)</f>
        <v>2017</v>
      </c>
      <c r="C21" s="352" t="str">
        <f>IF(ISBLANK(Regressions!C31), " ", Regressions!C31)</f>
        <v>National</v>
      </c>
      <c r="D21" s="348">
        <f>IF(ISBLANK(Regressions!D31), " ", Regressions!D31)</f>
        <v>3724222</v>
      </c>
      <c r="E21" s="224" t="e">
        <f>IF(ISNUMBER(Regressions!E31),ROUND(Regressions!E31, 1), NA())</f>
        <v>#N/A</v>
      </c>
      <c r="F21" s="349">
        <f>IF(ISNUMBER(Regressions!F31),ROUND(Regressions!F31, 1), NA())</f>
        <v>96.4</v>
      </c>
      <c r="G21" s="246" t="e">
        <f>IF(ISNUMBER(Regressions!G31),ROUND(Regressions!G31, 1), NA())</f>
        <v>#N/A</v>
      </c>
      <c r="H21" s="350" t="e">
        <f>IF(ISNUMBER(Regressions!H31),ROUND(Regressions!H31, 1), NA())</f>
        <v>#N/A</v>
      </c>
      <c r="I21" s="247">
        <f>IF(ISNUMBER(Regressions!I31),ROUND(Regressions!I31, 1), NA())</f>
        <v>3.6</v>
      </c>
      <c r="J21" s="351" t="e">
        <f>IF(ISNUMBER(Regressions!K31),ROUND(Regressions!K31, 1), NA())</f>
        <v>#N/A</v>
      </c>
      <c r="K21" s="349">
        <f>IF(ISNUMBER(Regressions!L31),ROUND(Regressions!L31, 1), NA())</f>
        <v>96.3</v>
      </c>
      <c r="L21" s="248">
        <f>IF(ISNUMBER(Regressions!M31),ROUND(Regressions!M31, 1), NA())</f>
        <v>95.6</v>
      </c>
      <c r="M21" s="350">
        <f>IF(ISNUMBER(Regressions!N31),ROUND(Regressions!N31, 1), NA())</f>
        <v>0.7</v>
      </c>
      <c r="N21" s="247">
        <f>IF(ISNUMBER(Regressions!O31),ROUND(Regressions!O31, 1), NA())</f>
        <v>3.7</v>
      </c>
      <c r="O21" s="351" t="e">
        <f>IF(ISNUMBER(Regressions!Q31),ROUND(Regressions!Q31, 1), NA())</f>
        <v>#N/A</v>
      </c>
      <c r="P21" s="349" t="e">
        <f>IF(ISNUMBER(Regressions!R31),ROUND(Regressions!R31, 1), NA())</f>
        <v>#N/A</v>
      </c>
      <c r="Q21" s="225" t="e">
        <f>IF(ISNUMBER(Regressions!S31),ROUND(Regressions!S31, 1), NA())</f>
        <v>#N/A</v>
      </c>
      <c r="R21" s="350" t="e">
        <f>IF(ISNUMBER(Regressions!T31),ROUND(Regressions!T31, 1), NA())</f>
        <v>#N/A</v>
      </c>
      <c r="S21" s="247" t="e">
        <f>IF(ISNUMBER(Regressions!U31),ROUND(Regressions!U31, 1), NA())</f>
        <v>#N/A</v>
      </c>
    </row>
    <row xmlns:x14ac="http://schemas.microsoft.com/office/spreadsheetml/2009/9/ac" r="22" x14ac:dyDescent="0.2">
      <c r="A22" s="346" t="str">
        <f>IF(ISBLANK(Regressions!A32), " ", Regressions!A32)</f>
        <v>Chile</v>
      </c>
      <c r="B22" s="347">
        <f>IF(ISBLANK(Regressions!B32), " ", Regressions!B32)</f>
        <v>2018</v>
      </c>
      <c r="C22" s="352" t="str">
        <f>IF(ISBLANK(Regressions!C32), " ", Regressions!C32)</f>
        <v>National</v>
      </c>
      <c r="D22" s="348">
        <f>IF(ISBLANK(Regressions!D32), " ", Regressions!D32)</f>
        <v>3742680</v>
      </c>
      <c r="E22" s="224" t="e">
        <f>IF(ISNUMBER(Regressions!E32),ROUND(Regressions!E32, 1), NA())</f>
        <v>#N/A</v>
      </c>
      <c r="F22" s="349">
        <f>IF(ISNUMBER(Regressions!F32),ROUND(Regressions!F32, 1), NA())</f>
        <v>96.4</v>
      </c>
      <c r="G22" s="246" t="e">
        <f>IF(ISNUMBER(Regressions!G32),ROUND(Regressions!G32, 1), NA())</f>
        <v>#N/A</v>
      </c>
      <c r="H22" s="350" t="e">
        <f>IF(ISNUMBER(Regressions!H32),ROUND(Regressions!H32, 1), NA())</f>
        <v>#N/A</v>
      </c>
      <c r="I22" s="247">
        <f>IF(ISNUMBER(Regressions!I32),ROUND(Regressions!I32, 1), NA())</f>
        <v>3.6</v>
      </c>
      <c r="J22" s="351" t="e">
        <f>IF(ISNUMBER(Regressions!K32),ROUND(Regressions!K32, 1), NA())</f>
        <v>#N/A</v>
      </c>
      <c r="K22" s="349" t="e">
        <f>IF(ISNUMBER(Regressions!L32),ROUND(Regressions!L32, 1), NA())</f>
        <v>#N/A</v>
      </c>
      <c r="L22" s="248" t="e">
        <f>IF(ISNUMBER(Regressions!M32),ROUND(Regressions!M32, 1), NA())</f>
        <v>#N/A</v>
      </c>
      <c r="M22" s="350" t="e">
        <f>IF(ISNUMBER(Regressions!N32),ROUND(Regressions!N32, 1), NA())</f>
        <v>#N/A</v>
      </c>
      <c r="N22" s="247" t="e">
        <f>IF(ISNUMBER(Regressions!O32),ROUND(Regressions!O32, 1), NA())</f>
        <v>#N/A</v>
      </c>
      <c r="O22" s="351" t="e">
        <f>IF(ISNUMBER(Regressions!Q32),ROUND(Regressions!Q32, 1), NA())</f>
        <v>#N/A</v>
      </c>
      <c r="P22" s="349" t="e">
        <f>IF(ISNUMBER(Regressions!R32),ROUND(Regressions!R32, 1), NA())</f>
        <v>#N/A</v>
      </c>
      <c r="Q22" s="225" t="e">
        <f>IF(ISNUMBER(Regressions!S32),ROUND(Regressions!S32, 1), NA())</f>
        <v>#N/A</v>
      </c>
      <c r="R22" s="350" t="e">
        <f>IF(ISNUMBER(Regressions!T32),ROUND(Regressions!T32, 1), NA())</f>
        <v>#N/A</v>
      </c>
      <c r="S22" s="247" t="e">
        <f>IF(ISNUMBER(Regressions!U32),ROUND(Regressions!U32, 1), NA())</f>
        <v>#N/A</v>
      </c>
    </row>
    <row xmlns:x14ac="http://schemas.microsoft.com/office/spreadsheetml/2009/9/ac" r="23" x14ac:dyDescent="0.2">
      <c r="A23" s="346" t="str">
        <f>IF(ISBLANK(Regressions!A33), " ", Regressions!A33)</f>
        <v>Chile</v>
      </c>
      <c r="B23" s="347">
        <f>IF(ISBLANK(Regressions!B33), " ", Regressions!B33)</f>
        <v>2019</v>
      </c>
      <c r="C23" s="352" t="str">
        <f>IF(ISBLANK(Regressions!C33), " ", Regressions!C33)</f>
        <v>National</v>
      </c>
      <c r="D23" s="348">
        <f>IF(ISBLANK(Regressions!D33), " ", Regressions!D33)</f>
        <v>3764798</v>
      </c>
      <c r="E23" s="224" t="e">
        <f>IF(ISNUMBER(Regressions!E33),ROUND(Regressions!E33, 1), NA())</f>
        <v>#N/A</v>
      </c>
      <c r="F23" s="349">
        <f>IF(ISNUMBER(Regressions!F33),ROUND(Regressions!F33, 1), NA())</f>
        <v>96.4</v>
      </c>
      <c r="G23" s="246" t="e">
        <f>IF(ISNUMBER(Regressions!G33),ROUND(Regressions!G33, 1), NA())</f>
        <v>#N/A</v>
      </c>
      <c r="H23" s="350" t="e">
        <f>IF(ISNUMBER(Regressions!H33),ROUND(Regressions!H33, 1), NA())</f>
        <v>#N/A</v>
      </c>
      <c r="I23" s="247">
        <f>IF(ISNUMBER(Regressions!I33),ROUND(Regressions!I33, 1), NA())</f>
        <v>3.6</v>
      </c>
      <c r="J23" s="351" t="e">
        <f>IF(ISNUMBER(Regressions!K33),ROUND(Regressions!K33, 1), NA())</f>
        <v>#N/A</v>
      </c>
      <c r="K23" s="349" t="e">
        <f>IF(ISNUMBER(Regressions!L33),ROUND(Regressions!L33, 1), NA())</f>
        <v>#N/A</v>
      </c>
      <c r="L23" s="248" t="e">
        <f>IF(ISNUMBER(Regressions!M33),ROUND(Regressions!M33, 1), NA())</f>
        <v>#N/A</v>
      </c>
      <c r="M23" s="350" t="e">
        <f>IF(ISNUMBER(Regressions!N33),ROUND(Regressions!N33, 1), NA())</f>
        <v>#N/A</v>
      </c>
      <c r="N23" s="247" t="e">
        <f>IF(ISNUMBER(Regressions!O33),ROUND(Regressions!O33, 1), NA())</f>
        <v>#N/A</v>
      </c>
      <c r="O23" s="351" t="e">
        <f>IF(ISNUMBER(Regressions!Q33),ROUND(Regressions!Q33, 1), NA())</f>
        <v>#N/A</v>
      </c>
      <c r="P23" s="349" t="e">
        <f>IF(ISNUMBER(Regressions!R33),ROUND(Regressions!R33, 1), NA())</f>
        <v>#N/A</v>
      </c>
      <c r="Q23" s="225" t="e">
        <f>IF(ISNUMBER(Regressions!S33),ROUND(Regressions!S33, 1), NA())</f>
        <v>#N/A</v>
      </c>
      <c r="R23" s="350" t="e">
        <f>IF(ISNUMBER(Regressions!T33),ROUND(Regressions!T33, 1), NA())</f>
        <v>#N/A</v>
      </c>
      <c r="S23" s="247" t="e">
        <f>IF(ISNUMBER(Regressions!U33),ROUND(Regressions!U33, 1), NA())</f>
        <v>#N/A</v>
      </c>
    </row>
    <row xmlns:x14ac="http://schemas.microsoft.com/office/spreadsheetml/2009/9/ac" r="24" x14ac:dyDescent="0.2">
      <c r="A24" s="346" t="str">
        <f>IF(ISBLANK(Regressions!A34), " ", Regressions!A34)</f>
        <v>Chile</v>
      </c>
      <c r="B24" s="347">
        <f>IF(ISBLANK(Regressions!B34), " ", Regressions!B34)</f>
        <v>2020</v>
      </c>
      <c r="C24" s="352" t="str">
        <f>IF(ISBLANK(Regressions!C34), " ", Regressions!C34)</f>
        <v>National</v>
      </c>
      <c r="D24" s="348">
        <f>IF(ISBLANK(Regressions!D34), " ", Regressions!D34)</f>
        <v>3777627</v>
      </c>
      <c r="E24" s="224" t="e">
        <f>IF(ISNUMBER(Regressions!E34),ROUND(Regressions!E34, 1), NA())</f>
        <v>#N/A</v>
      </c>
      <c r="F24" s="349" t="e">
        <f>IF(ISNUMBER(Regressions!F34),ROUND(Regressions!F34, 1), NA())</f>
        <v>#N/A</v>
      </c>
      <c r="G24" s="246" t="e">
        <f>IF(ISNUMBER(Regressions!G34),ROUND(Regressions!G34, 1), NA())</f>
        <v>#N/A</v>
      </c>
      <c r="H24" s="350" t="e">
        <f>IF(ISNUMBER(Regressions!H34),ROUND(Regressions!H34, 1), NA())</f>
        <v>#N/A</v>
      </c>
      <c r="I24" s="247" t="e">
        <f>IF(ISNUMBER(Regressions!I34),ROUND(Regressions!I34, 1), NA())</f>
        <v>#N/A</v>
      </c>
      <c r="J24" s="351" t="e">
        <f>IF(ISNUMBER(Regressions!K34),ROUND(Regressions!K34, 1), NA())</f>
        <v>#N/A</v>
      </c>
      <c r="K24" s="349" t="e">
        <f>IF(ISNUMBER(Regressions!L34),ROUND(Regressions!L34, 1), NA())</f>
        <v>#N/A</v>
      </c>
      <c r="L24" s="248" t="e">
        <f>IF(ISNUMBER(Regressions!M34),ROUND(Regressions!M34, 1), NA())</f>
        <v>#N/A</v>
      </c>
      <c r="M24" s="350" t="e">
        <f>IF(ISNUMBER(Regressions!N34),ROUND(Regressions!N34, 1), NA())</f>
        <v>#N/A</v>
      </c>
      <c r="N24" s="247" t="e">
        <f>IF(ISNUMBER(Regressions!O34),ROUND(Regressions!O34, 1), NA())</f>
        <v>#N/A</v>
      </c>
      <c r="O24" s="351" t="e">
        <f>IF(ISNUMBER(Regressions!Q34),ROUND(Regressions!Q34, 1), NA())</f>
        <v>#N/A</v>
      </c>
      <c r="P24" s="349" t="e">
        <f>IF(ISNUMBER(Regressions!R34),ROUND(Regressions!R34, 1), NA())</f>
        <v>#N/A</v>
      </c>
      <c r="Q24" s="225" t="e">
        <f>IF(ISNUMBER(Regressions!S34),ROUND(Regressions!S34, 1), NA())</f>
        <v>#N/A</v>
      </c>
      <c r="R24" s="350" t="e">
        <f>IF(ISNUMBER(Regressions!T34),ROUND(Regressions!T34, 1), NA())</f>
        <v>#N/A</v>
      </c>
      <c r="S24" s="247" t="e">
        <f>IF(ISNUMBER(Regressions!U34),ROUND(Regressions!U34, 1), NA())</f>
        <v>#N/A</v>
      </c>
    </row>
    <row xmlns:x14ac="http://schemas.microsoft.com/office/spreadsheetml/2009/9/ac" r="25" x14ac:dyDescent="0.2">
      <c r="A25" s="399" t="str">
        <f>IF(ISBLANK(Regressions!A35), " ", Regressions!A35)</f>
        <v>Chile</v>
      </c>
      <c r="B25" s="400">
        <f>IF(ISBLANK(Regressions!B35), " ", Regressions!B35)</f>
        <v>2021</v>
      </c>
      <c r="C25" s="401" t="str">
        <f>IF(ISBLANK(Regressions!C35), " ", Regressions!C35)</f>
        <v>National</v>
      </c>
      <c r="D25" s="402">
        <f>IF(ISBLANK(Regressions!D35), " ", Regressions!D35)</f>
        <v>3771960</v>
      </c>
      <c r="E25" s="405" t="e">
        <f>IF(ISNUMBER(Regressions!E35),ROUND(Regressions!E35, 1), NA())</f>
        <v>#N/A</v>
      </c>
      <c r="F25" s="403" t="e">
        <f>IF(ISNUMBER(Regressions!F35),ROUND(Regressions!F35, 1), NA())</f>
        <v>#N/A</v>
      </c>
      <c r="G25" s="406" t="e">
        <f>IF(ISNUMBER(Regressions!G35),ROUND(Regressions!G35, 1), NA())</f>
        <v>#N/A</v>
      </c>
      <c r="H25" s="404" t="e">
        <f>IF(ISNUMBER(Regressions!H35),ROUND(Regressions!H35, 1), NA())</f>
        <v>#N/A</v>
      </c>
      <c r="I25" s="407" t="e">
        <f>IF(ISNUMBER(Regressions!I35),ROUND(Regressions!I35, 1), NA())</f>
        <v>#N/A</v>
      </c>
      <c r="J25" s="405" t="e">
        <f>IF(ISNUMBER(Regressions!K35),ROUND(Regressions!K35, 1), NA())</f>
        <v>#N/A</v>
      </c>
      <c r="K25" s="403" t="e">
        <f>IF(ISNUMBER(Regressions!L35),ROUND(Regressions!L35, 1), NA())</f>
        <v>#N/A</v>
      </c>
      <c r="L25" s="408" t="e">
        <f>IF(ISNUMBER(Regressions!M35),ROUND(Regressions!M35, 1), NA())</f>
        <v>#N/A</v>
      </c>
      <c r="M25" s="404" t="e">
        <f>IF(ISNUMBER(Regressions!N35),ROUND(Regressions!N35, 1), NA())</f>
        <v>#N/A</v>
      </c>
      <c r="N25" s="407" t="e">
        <f>IF(ISNUMBER(Regressions!O35),ROUND(Regressions!O35, 1), NA())</f>
        <v>#N/A</v>
      </c>
      <c r="O25" s="405" t="e">
        <f>IF(ISNUMBER(Regressions!Q35),ROUND(Regressions!Q35, 1), NA())</f>
        <v>#N/A</v>
      </c>
      <c r="P25" s="403" t="e">
        <f>IF(ISNUMBER(Regressions!R35),ROUND(Regressions!R35, 1), NA())</f>
        <v>#N/A</v>
      </c>
      <c r="Q25" s="409" t="e">
        <f>IF(ISNUMBER(Regressions!S35),ROUND(Regressions!S35, 1), NA())</f>
        <v>#N/A</v>
      </c>
      <c r="R25" s="404" t="e">
        <f>IF(ISNUMBER(Regressions!T35),ROUND(Regressions!T35, 1), NA())</f>
        <v>#N/A</v>
      </c>
      <c r="S25" s="407" t="e">
        <f>IF(ISNUMBER(Regressions!U35),ROUND(Regressions!U35, 1), NA())</f>
        <v>#N/A</v>
      </c>
      <c r="T25" s="398"/>
      <c r="U25" s="398"/>
      <c r="V25" s="398"/>
      <c r="W25" s="398"/>
      <c r="X25" s="398"/>
      <c r="Y25" s="398"/>
      <c r="Z25" s="398"/>
      <c r="AA25" s="398"/>
      <c r="AB25" s="398"/>
      <c r="AC25" s="398"/>
    </row>
    <row xmlns:x14ac="http://schemas.microsoft.com/office/spreadsheetml/2009/9/ac" r="26" x14ac:dyDescent="0.2">
      <c r="A26" s="346" t="str">
        <f>IF(ISBLANK(Regressions!A36), " ", Regressions!A36)</f>
        <v>Chile</v>
      </c>
      <c r="B26" s="347">
        <f>IF(ISBLANK(Regressions!B36), " ", Regressions!B36)</f>
        <v>2022</v>
      </c>
      <c r="C26" s="352" t="str">
        <f>IF(ISBLANK(Regressions!C36), " ", Regressions!C36)</f>
        <v>National</v>
      </c>
      <c r="D26" s="348">
        <f>IF(ISBLANK(Regressions!D36), " ", Regressions!D36)</f>
        <v>3761596</v>
      </c>
      <c r="E26" s="224" t="e">
        <f>IF(ISNUMBER(Regressions!E36),ROUND(Regressions!E36, 1), NA())</f>
        <v>#N/A</v>
      </c>
      <c r="F26" s="349" t="e">
        <f>IF(ISNUMBER(Regressions!F36),ROUND(Regressions!F36, 1), NA())</f>
        <v>#N/A</v>
      </c>
      <c r="G26" s="246" t="e">
        <f>IF(ISNUMBER(Regressions!G36),ROUND(Regressions!G36, 1), NA())</f>
        <v>#N/A</v>
      </c>
      <c r="H26" s="350" t="e">
        <f>IF(ISNUMBER(Regressions!H36),ROUND(Regressions!H36, 1), NA())</f>
        <v>#N/A</v>
      </c>
      <c r="I26" s="247" t="e">
        <f>IF(ISNUMBER(Regressions!I36),ROUND(Regressions!I36, 1), NA())</f>
        <v>#N/A</v>
      </c>
      <c r="J26" s="351" t="e">
        <f>IF(ISNUMBER(Regressions!K36),ROUND(Regressions!K36, 1), NA())</f>
        <v>#N/A</v>
      </c>
      <c r="K26" s="349" t="e">
        <f>IF(ISNUMBER(Regressions!L36),ROUND(Regressions!L36, 1), NA())</f>
        <v>#N/A</v>
      </c>
      <c r="L26" s="248" t="e">
        <f>IF(ISNUMBER(Regressions!M36),ROUND(Regressions!M36, 1), NA())</f>
        <v>#N/A</v>
      </c>
      <c r="M26" s="350" t="e">
        <f>IF(ISNUMBER(Regressions!N36),ROUND(Regressions!N36, 1), NA())</f>
        <v>#N/A</v>
      </c>
      <c r="N26" s="247" t="e">
        <f>IF(ISNUMBER(Regressions!O36),ROUND(Regressions!O36, 1), NA())</f>
        <v>#N/A</v>
      </c>
      <c r="O26" s="351" t="e">
        <f>IF(ISNUMBER(Regressions!Q36),ROUND(Regressions!Q36, 1), NA())</f>
        <v>#N/A</v>
      </c>
      <c r="P26" s="349" t="e">
        <f>IF(ISNUMBER(Regressions!R36),ROUND(Regressions!R36, 1), NA())</f>
        <v>#N/A</v>
      </c>
      <c r="Q26" s="225" t="e">
        <f>IF(ISNUMBER(Regressions!S36),ROUND(Regressions!S36, 1), NA())</f>
        <v>#N/A</v>
      </c>
      <c r="R26" s="350" t="e">
        <f>IF(ISNUMBER(Regressions!T36),ROUND(Regressions!T36, 1), NA())</f>
        <v>#N/A</v>
      </c>
      <c r="S26" s="247" t="e">
        <f>IF(ISNUMBER(Regressions!U36),ROUND(Regressions!U36, 1), NA())</f>
        <v>#N/A</v>
      </c>
    </row>
    <row xmlns:x14ac="http://schemas.microsoft.com/office/spreadsheetml/2009/9/ac" r="27" x14ac:dyDescent="0.2">
      <c r="A27" s="353" t="str">
        <f>IF(ISBLANK(Regressions!A37), " ", Regressions!A37)</f>
        <v>Chile</v>
      </c>
      <c r="B27" s="354">
        <f>IF(ISBLANK(Regressions!B37), " ", Regressions!B37)</f>
        <v>2023</v>
      </c>
      <c r="C27" s="355" t="str">
        <f>IF(ISBLANK(Regressions!C37), " ", Regressions!C37)</f>
        <v>National</v>
      </c>
      <c r="D27" s="356">
        <f>IF(ISBLANK(Regressions!D37), " ", Regressions!D37)</f>
        <v>3604860</v>
      </c>
      <c r="E27" s="357" t="e">
        <f>IF(ISNUMBER(Regressions!E37),ROUND(Regressions!E37, 1), NA())</f>
        <v>#N/A</v>
      </c>
      <c r="F27" s="358" t="e">
        <f>IF(ISNUMBER(Regressions!F37),ROUND(Regressions!F37, 1), NA())</f>
        <v>#N/A</v>
      </c>
      <c r="G27" s="359" t="e">
        <f>IF(ISNUMBER(Regressions!G37),ROUND(Regressions!G37, 1), NA())</f>
        <v>#N/A</v>
      </c>
      <c r="H27" s="360" t="e">
        <f>IF(ISNUMBER(Regressions!H37),ROUND(Regressions!H37, 1), NA())</f>
        <v>#N/A</v>
      </c>
      <c r="I27" s="361" t="e">
        <f>IF(ISNUMBER(Regressions!I37),ROUND(Regressions!I37, 1), NA())</f>
        <v>#N/A</v>
      </c>
      <c r="J27" s="362" t="e">
        <f>IF(ISNUMBER(Regressions!K37),ROUND(Regressions!K37, 1), NA())</f>
        <v>#N/A</v>
      </c>
      <c r="K27" s="358" t="e">
        <f>IF(ISNUMBER(Regressions!L37),ROUND(Regressions!L37, 1), NA())</f>
        <v>#N/A</v>
      </c>
      <c r="L27" s="363" t="e">
        <f>IF(ISNUMBER(Regressions!M37),ROUND(Regressions!M37, 1), NA())</f>
        <v>#N/A</v>
      </c>
      <c r="M27" s="360" t="e">
        <f>IF(ISNUMBER(Regressions!N37),ROUND(Regressions!N37, 1), NA())</f>
        <v>#N/A</v>
      </c>
      <c r="N27" s="361" t="e">
        <f>IF(ISNUMBER(Regressions!O37),ROUND(Regressions!O37, 1), NA())</f>
        <v>#N/A</v>
      </c>
      <c r="O27" s="362" t="e">
        <f>IF(ISNUMBER(Regressions!Q37),ROUND(Regressions!Q37, 1), NA())</f>
        <v>#N/A</v>
      </c>
      <c r="P27" s="358" t="e">
        <f>IF(ISNUMBER(Regressions!R37),ROUND(Regressions!R37, 1), NA())</f>
        <v>#N/A</v>
      </c>
      <c r="Q27" s="364" t="e">
        <f>IF(ISNUMBER(Regressions!S37),ROUND(Regressions!S37, 1), NA())</f>
        <v>#N/A</v>
      </c>
      <c r="R27" s="360" t="e">
        <f>IF(ISNUMBER(Regressions!T37),ROUND(Regressions!T37, 1), NA())</f>
        <v>#N/A</v>
      </c>
      <c r="S27" s="361" t="e">
        <f>IF(ISNUMBER(Regressions!U37),ROUND(Regressions!U37, 1), NA())</f>
        <v>#N/A</v>
      </c>
    </row>
    <row xmlns:x14ac="http://schemas.microsoft.com/office/spreadsheetml/2009/9/ac" r="28" hidden="true" x14ac:dyDescent="0.2">
      <c r="A28" s="346" t="str">
        <f>IF(ISBLANK(Regressions!A38), " ", Regressions!A38)</f>
        <v>Chile</v>
      </c>
      <c r="B28" s="347">
        <f>IF(ISBLANK(Regressions!B38), " ", Regressions!B38)</f>
        <v>2024</v>
      </c>
      <c r="C28" s="352" t="str">
        <f>IF(ISBLANK(Regressions!C38), " ", Regressions!C38)</f>
        <v>National</v>
      </c>
      <c r="D28" s="348" t="str">
        <f>IF(ISBLANK(Regressions!D38), " ", Regressions!D38)</f>
        <v> </v>
      </c>
      <c r="E28" s="224" t="e">
        <f>IF(ISNUMBER(Regressions!E38),ROUND(Regressions!E38, 1), NA())</f>
        <v>#N/A</v>
      </c>
      <c r="F28" s="349" t="e">
        <f>IF(ISNUMBER(Regressions!F38),ROUND(Regressions!F38, 1), NA())</f>
        <v>#N/A</v>
      </c>
      <c r="G28" s="246" t="e">
        <f>IF(ISNUMBER(Regressions!G38),ROUND(Regressions!G38, 1), NA())</f>
        <v>#N/A</v>
      </c>
      <c r="H28" s="350" t="e">
        <f>IF(ISNUMBER(Regressions!H38),ROUND(Regressions!H38, 1), NA())</f>
        <v>#N/A</v>
      </c>
      <c r="I28" s="247" t="e">
        <f>IF(ISNUMBER(Regressions!I38),ROUND(Regressions!I38, 1), NA())</f>
        <v>#N/A</v>
      </c>
      <c r="J28" s="351" t="e">
        <f>IF(ISNUMBER(Regressions!K38),ROUND(Regressions!K38, 1), NA())</f>
        <v>#N/A</v>
      </c>
      <c r="K28" s="349" t="e">
        <f>IF(ISNUMBER(Regressions!L38),ROUND(Regressions!L38, 1), NA())</f>
        <v>#N/A</v>
      </c>
      <c r="L28" s="248" t="e">
        <f>IF(ISNUMBER(Regressions!M38),ROUND(Regressions!M38, 1), NA())</f>
        <v>#N/A</v>
      </c>
      <c r="M28" s="350" t="e">
        <f>IF(ISNUMBER(Regressions!N38),ROUND(Regressions!N38, 1), NA())</f>
        <v>#N/A</v>
      </c>
      <c r="N28" s="247" t="e">
        <f>IF(ISNUMBER(Regressions!O38),ROUND(Regressions!O38, 1), NA())</f>
        <v>#N/A</v>
      </c>
      <c r="O28" s="351" t="e">
        <f>IF(ISNUMBER(Regressions!Q38),ROUND(Regressions!Q38, 1), NA())</f>
        <v>#N/A</v>
      </c>
      <c r="P28" s="349" t="e">
        <f>IF(ISNUMBER(Regressions!R38),ROUND(Regressions!R38, 1), NA())</f>
        <v>#N/A</v>
      </c>
      <c r="Q28" s="225" t="e">
        <f>IF(ISNUMBER(Regressions!S38),ROUND(Regressions!S38, 1), NA())</f>
        <v>#N/A</v>
      </c>
      <c r="R28" s="350" t="e">
        <f>IF(ISNUMBER(Regressions!T38),ROUND(Regressions!T38, 1), NA())</f>
        <v>#N/A</v>
      </c>
      <c r="S28" s="247" t="e">
        <f>IF(ISNUMBER(Regressions!U38),ROUND(Regressions!U38, 1), NA())</f>
        <v>#N/A</v>
      </c>
    </row>
    <row xmlns:x14ac="http://schemas.microsoft.com/office/spreadsheetml/2009/9/ac" r="29" hidden="true" x14ac:dyDescent="0.2">
      <c r="A29" s="346" t="str">
        <f>IF(ISBLANK(Regressions!A39), " ", Regressions!A39)</f>
        <v>Chile</v>
      </c>
      <c r="B29" s="347">
        <f>IF(ISBLANK(Regressions!B39), " ", Regressions!B39)</f>
        <v>2025</v>
      </c>
      <c r="C29" s="352" t="str">
        <f>IF(ISBLANK(Regressions!C39), " ", Regressions!C39)</f>
        <v>National</v>
      </c>
      <c r="D29" s="348" t="str">
        <f>IF(ISBLANK(Regressions!D39), " ", Regressions!D39)</f>
        <v> </v>
      </c>
      <c r="E29" s="224" t="e">
        <f>IF(ISNUMBER(Regressions!E39),ROUND(Regressions!E39, 1), NA())</f>
        <v>#N/A</v>
      </c>
      <c r="F29" s="349" t="e">
        <f>IF(ISNUMBER(Regressions!F39),ROUND(Regressions!F39, 1), NA())</f>
        <v>#N/A</v>
      </c>
      <c r="G29" s="246" t="e">
        <f>IF(ISNUMBER(Regressions!G39),ROUND(Regressions!G39, 1), NA())</f>
        <v>#N/A</v>
      </c>
      <c r="H29" s="350" t="e">
        <f>IF(ISNUMBER(Regressions!H39),ROUND(Regressions!H39, 1), NA())</f>
        <v>#N/A</v>
      </c>
      <c r="I29" s="247" t="e">
        <f>IF(ISNUMBER(Regressions!I39),ROUND(Regressions!I39, 1), NA())</f>
        <v>#N/A</v>
      </c>
      <c r="J29" s="351" t="e">
        <f>IF(ISNUMBER(Regressions!K39),ROUND(Regressions!K39, 1), NA())</f>
        <v>#N/A</v>
      </c>
      <c r="K29" s="349" t="e">
        <f>IF(ISNUMBER(Regressions!L39),ROUND(Regressions!L39, 1), NA())</f>
        <v>#N/A</v>
      </c>
      <c r="L29" s="248" t="e">
        <f>IF(ISNUMBER(Regressions!M39),ROUND(Regressions!M39, 1), NA())</f>
        <v>#N/A</v>
      </c>
      <c r="M29" s="350" t="e">
        <f>IF(ISNUMBER(Regressions!N39),ROUND(Regressions!N39, 1), NA())</f>
        <v>#N/A</v>
      </c>
      <c r="N29" s="247" t="e">
        <f>IF(ISNUMBER(Regressions!O39),ROUND(Regressions!O39, 1), NA())</f>
        <v>#N/A</v>
      </c>
      <c r="O29" s="351" t="e">
        <f>IF(ISNUMBER(Regressions!Q39),ROUND(Regressions!Q39, 1), NA())</f>
        <v>#N/A</v>
      </c>
      <c r="P29" s="349" t="e">
        <f>IF(ISNUMBER(Regressions!R39),ROUND(Regressions!R39, 1), NA())</f>
        <v>#N/A</v>
      </c>
      <c r="Q29" s="225" t="e">
        <f>IF(ISNUMBER(Regressions!S39),ROUND(Regressions!S39, 1), NA())</f>
        <v>#N/A</v>
      </c>
      <c r="R29" s="350" t="e">
        <f>IF(ISNUMBER(Regressions!T39),ROUND(Regressions!T39, 1), NA())</f>
        <v>#N/A</v>
      </c>
      <c r="S29" s="247" t="e">
        <f>IF(ISNUMBER(Regressions!U39),ROUND(Regressions!U39, 1), NA())</f>
        <v>#N/A</v>
      </c>
    </row>
    <row xmlns:x14ac="http://schemas.microsoft.com/office/spreadsheetml/2009/9/ac" r="30" hidden="true" x14ac:dyDescent="0.2">
      <c r="A30" s="346" t="str">
        <f>IF(ISBLANK(Regressions!A40), " ", Regressions!A40)</f>
        <v>Chile</v>
      </c>
      <c r="B30" s="347">
        <f>IF(ISBLANK(Regressions!B40), " ", Regressions!B40)</f>
        <v>2026</v>
      </c>
      <c r="C30" s="352" t="str">
        <f>IF(ISBLANK(Regressions!C40), " ", Regressions!C40)</f>
        <v>National</v>
      </c>
      <c r="D30" s="348" t="str">
        <f>IF(ISBLANK(Regressions!D40), " ", Regressions!D40)</f>
        <v> </v>
      </c>
      <c r="E30" s="224" t="e">
        <f>IF(ISNUMBER(Regressions!E40),ROUND(Regressions!E40, 1), NA())</f>
        <v>#N/A</v>
      </c>
      <c r="F30" s="349" t="e">
        <f>IF(ISNUMBER(Regressions!F40),ROUND(Regressions!F40, 1), NA())</f>
        <v>#N/A</v>
      </c>
      <c r="G30" s="246" t="e">
        <f>IF(ISNUMBER(Regressions!G40),ROUND(Regressions!G40, 1), NA())</f>
        <v>#N/A</v>
      </c>
      <c r="H30" s="350" t="e">
        <f>IF(ISNUMBER(Regressions!H40),ROUND(Regressions!H40, 1), NA())</f>
        <v>#N/A</v>
      </c>
      <c r="I30" s="247" t="e">
        <f>IF(ISNUMBER(Regressions!I40),ROUND(Regressions!I40, 1), NA())</f>
        <v>#N/A</v>
      </c>
      <c r="J30" s="351" t="e">
        <f>IF(ISNUMBER(Regressions!K40),ROUND(Regressions!K40, 1), NA())</f>
        <v>#N/A</v>
      </c>
      <c r="K30" s="349" t="e">
        <f>IF(ISNUMBER(Regressions!L40),ROUND(Regressions!L40, 1), NA())</f>
        <v>#N/A</v>
      </c>
      <c r="L30" s="248" t="e">
        <f>IF(ISNUMBER(Regressions!M40),ROUND(Regressions!M40, 1), NA())</f>
        <v>#N/A</v>
      </c>
      <c r="M30" s="350" t="e">
        <f>IF(ISNUMBER(Regressions!N40),ROUND(Regressions!N40, 1), NA())</f>
        <v>#N/A</v>
      </c>
      <c r="N30" s="247" t="e">
        <f>IF(ISNUMBER(Regressions!O40),ROUND(Regressions!O40, 1), NA())</f>
        <v>#N/A</v>
      </c>
      <c r="O30" s="351" t="e">
        <f>IF(ISNUMBER(Regressions!Q40),ROUND(Regressions!Q40, 1), NA())</f>
        <v>#N/A</v>
      </c>
      <c r="P30" s="349" t="e">
        <f>IF(ISNUMBER(Regressions!R40),ROUND(Regressions!R40, 1), NA())</f>
        <v>#N/A</v>
      </c>
      <c r="Q30" s="225" t="e">
        <f>IF(ISNUMBER(Regressions!S40),ROUND(Regressions!S40, 1), NA())</f>
        <v>#N/A</v>
      </c>
      <c r="R30" s="350" t="e">
        <f>IF(ISNUMBER(Regressions!T40),ROUND(Regressions!T40, 1), NA())</f>
        <v>#N/A</v>
      </c>
      <c r="S30" s="247" t="e">
        <f>IF(ISNUMBER(Regressions!U40),ROUND(Regressions!U40, 1), NA())</f>
        <v>#N/A</v>
      </c>
    </row>
    <row xmlns:x14ac="http://schemas.microsoft.com/office/spreadsheetml/2009/9/ac" r="31" hidden="true" x14ac:dyDescent="0.2">
      <c r="A31" s="346" t="str">
        <f>IF(ISBLANK(Regressions!A41), " ", Regressions!A41)</f>
        <v>Chile</v>
      </c>
      <c r="B31" s="347">
        <f>IF(ISBLANK(Regressions!B41), " ", Regressions!B41)</f>
        <v>2027</v>
      </c>
      <c r="C31" s="352" t="str">
        <f>IF(ISBLANK(Regressions!C41), " ", Regressions!C41)</f>
        <v>National</v>
      </c>
      <c r="D31" s="348" t="str">
        <f>IF(ISBLANK(Regressions!D41), " ", Regressions!D41)</f>
        <v> </v>
      </c>
      <c r="E31" s="224" t="e">
        <f>IF(ISNUMBER(Regressions!E41),ROUND(Regressions!E41, 1), NA())</f>
        <v>#N/A</v>
      </c>
      <c r="F31" s="349" t="e">
        <f>IF(ISNUMBER(Regressions!F41),ROUND(Regressions!F41, 1), NA())</f>
        <v>#N/A</v>
      </c>
      <c r="G31" s="246" t="e">
        <f>IF(ISNUMBER(Regressions!G41),ROUND(Regressions!G41, 1), NA())</f>
        <v>#N/A</v>
      </c>
      <c r="H31" s="350" t="e">
        <f>IF(ISNUMBER(Regressions!H41),ROUND(Regressions!H41, 1), NA())</f>
        <v>#N/A</v>
      </c>
      <c r="I31" s="247" t="e">
        <f>IF(ISNUMBER(Regressions!I41),ROUND(Regressions!I41, 1), NA())</f>
        <v>#N/A</v>
      </c>
      <c r="J31" s="351" t="e">
        <f>IF(ISNUMBER(Regressions!K41),ROUND(Regressions!K41, 1), NA())</f>
        <v>#N/A</v>
      </c>
      <c r="K31" s="349" t="e">
        <f>IF(ISNUMBER(Regressions!L41),ROUND(Regressions!L41, 1), NA())</f>
        <v>#N/A</v>
      </c>
      <c r="L31" s="248" t="e">
        <f>IF(ISNUMBER(Regressions!M41),ROUND(Regressions!M41, 1), NA())</f>
        <v>#N/A</v>
      </c>
      <c r="M31" s="350" t="e">
        <f>IF(ISNUMBER(Regressions!N41),ROUND(Regressions!N41, 1), NA())</f>
        <v>#N/A</v>
      </c>
      <c r="N31" s="247" t="e">
        <f>IF(ISNUMBER(Regressions!O41),ROUND(Regressions!O41, 1), NA())</f>
        <v>#N/A</v>
      </c>
      <c r="O31" s="351" t="e">
        <f>IF(ISNUMBER(Regressions!Q41),ROUND(Regressions!Q41, 1), NA())</f>
        <v>#N/A</v>
      </c>
      <c r="P31" s="349" t="e">
        <f>IF(ISNUMBER(Regressions!R41),ROUND(Regressions!R41, 1), NA())</f>
        <v>#N/A</v>
      </c>
      <c r="Q31" s="225" t="e">
        <f>IF(ISNUMBER(Regressions!S41),ROUND(Regressions!S41, 1), NA())</f>
        <v>#N/A</v>
      </c>
      <c r="R31" s="350" t="e">
        <f>IF(ISNUMBER(Regressions!T41),ROUND(Regressions!T41, 1), NA())</f>
        <v>#N/A</v>
      </c>
      <c r="S31" s="247" t="e">
        <f>IF(ISNUMBER(Regressions!U41),ROUND(Regressions!U41, 1), NA())</f>
        <v>#N/A</v>
      </c>
    </row>
    <row xmlns:x14ac="http://schemas.microsoft.com/office/spreadsheetml/2009/9/ac" r="32" hidden="true" x14ac:dyDescent="0.2">
      <c r="A32" s="346" t="str">
        <f>IF(ISBLANK(Regressions!A42), " ", Regressions!A42)</f>
        <v>Chile</v>
      </c>
      <c r="B32" s="347">
        <f>IF(ISBLANK(Regressions!B42), " ", Regressions!B42)</f>
        <v>2028</v>
      </c>
      <c r="C32" s="352" t="str">
        <f>IF(ISBLANK(Regressions!C42), " ", Regressions!C42)</f>
        <v>National</v>
      </c>
      <c r="D32" s="348" t="str">
        <f>IF(ISBLANK(Regressions!D42), " ", Regressions!D42)</f>
        <v> </v>
      </c>
      <c r="E32" s="224" t="e">
        <f>IF(ISNUMBER(Regressions!E42),ROUND(Regressions!E42, 1), NA())</f>
        <v>#N/A</v>
      </c>
      <c r="F32" s="349" t="e">
        <f>IF(ISNUMBER(Regressions!F42),ROUND(Regressions!F42, 1), NA())</f>
        <v>#N/A</v>
      </c>
      <c r="G32" s="246" t="e">
        <f>IF(ISNUMBER(Regressions!G42),ROUND(Regressions!G42, 1), NA())</f>
        <v>#N/A</v>
      </c>
      <c r="H32" s="350" t="e">
        <f>IF(ISNUMBER(Regressions!H42),ROUND(Regressions!H42, 1), NA())</f>
        <v>#N/A</v>
      </c>
      <c r="I32" s="247" t="e">
        <f>IF(ISNUMBER(Regressions!I42),ROUND(Regressions!I42, 1), NA())</f>
        <v>#N/A</v>
      </c>
      <c r="J32" s="351" t="e">
        <f>IF(ISNUMBER(Regressions!K42),ROUND(Regressions!K42, 1), NA())</f>
        <v>#N/A</v>
      </c>
      <c r="K32" s="349" t="e">
        <f>IF(ISNUMBER(Regressions!L42),ROUND(Regressions!L42, 1), NA())</f>
        <v>#N/A</v>
      </c>
      <c r="L32" s="248" t="e">
        <f>IF(ISNUMBER(Regressions!M42),ROUND(Regressions!M42, 1), NA())</f>
        <v>#N/A</v>
      </c>
      <c r="M32" s="350" t="e">
        <f>IF(ISNUMBER(Regressions!N42),ROUND(Regressions!N42, 1), NA())</f>
        <v>#N/A</v>
      </c>
      <c r="N32" s="247" t="e">
        <f>IF(ISNUMBER(Regressions!O42),ROUND(Regressions!O42, 1), NA())</f>
        <v>#N/A</v>
      </c>
      <c r="O32" s="351" t="e">
        <f>IF(ISNUMBER(Regressions!Q42),ROUND(Regressions!Q42, 1), NA())</f>
        <v>#N/A</v>
      </c>
      <c r="P32" s="349" t="e">
        <f>IF(ISNUMBER(Regressions!R42),ROUND(Regressions!R42, 1), NA())</f>
        <v>#N/A</v>
      </c>
      <c r="Q32" s="225" t="e">
        <f>IF(ISNUMBER(Regressions!S42),ROUND(Regressions!S42, 1), NA())</f>
        <v>#N/A</v>
      </c>
      <c r="R32" s="350" t="e">
        <f>IF(ISNUMBER(Regressions!T42),ROUND(Regressions!T42, 1), NA())</f>
        <v>#N/A</v>
      </c>
      <c r="S32" s="247" t="e">
        <f>IF(ISNUMBER(Regressions!U42),ROUND(Regressions!U42, 1), NA())</f>
        <v>#N/A</v>
      </c>
    </row>
    <row xmlns:x14ac="http://schemas.microsoft.com/office/spreadsheetml/2009/9/ac" r="33" hidden="true" x14ac:dyDescent="0.2">
      <c r="A33" s="346" t="str">
        <f>IF(ISBLANK(Regressions!A43), " ", Regressions!A43)</f>
        <v>Chile</v>
      </c>
      <c r="B33" s="347">
        <f>IF(ISBLANK(Regressions!B43), " ", Regressions!B43)</f>
        <v>2029</v>
      </c>
      <c r="C33" s="352" t="str">
        <f>IF(ISBLANK(Regressions!C43), " ", Regressions!C43)</f>
        <v>National</v>
      </c>
      <c r="D33" s="348" t="str">
        <f>IF(ISBLANK(Regressions!D43), " ", Regressions!D43)</f>
        <v> </v>
      </c>
      <c r="E33" s="224" t="e">
        <f>IF(ISNUMBER(Regressions!E43),ROUND(Regressions!E43, 1), NA())</f>
        <v>#N/A</v>
      </c>
      <c r="F33" s="349" t="e">
        <f>IF(ISNUMBER(Regressions!F43),ROUND(Regressions!F43, 1), NA())</f>
        <v>#N/A</v>
      </c>
      <c r="G33" s="246" t="e">
        <f>IF(ISNUMBER(Regressions!G43),ROUND(Regressions!G43, 1), NA())</f>
        <v>#N/A</v>
      </c>
      <c r="H33" s="350" t="e">
        <f>IF(ISNUMBER(Regressions!H43),ROUND(Regressions!H43, 1), NA())</f>
        <v>#N/A</v>
      </c>
      <c r="I33" s="247" t="e">
        <f>IF(ISNUMBER(Regressions!I43),ROUND(Regressions!I43, 1), NA())</f>
        <v>#N/A</v>
      </c>
      <c r="J33" s="351" t="e">
        <f>IF(ISNUMBER(Regressions!K43),ROUND(Regressions!K43, 1), NA())</f>
        <v>#N/A</v>
      </c>
      <c r="K33" s="349" t="e">
        <f>IF(ISNUMBER(Regressions!L43),ROUND(Regressions!L43, 1), NA())</f>
        <v>#N/A</v>
      </c>
      <c r="L33" s="248" t="e">
        <f>IF(ISNUMBER(Regressions!M43),ROUND(Regressions!M43, 1), NA())</f>
        <v>#N/A</v>
      </c>
      <c r="M33" s="350" t="e">
        <f>IF(ISNUMBER(Regressions!N43),ROUND(Regressions!N43, 1), NA())</f>
        <v>#N/A</v>
      </c>
      <c r="N33" s="247" t="e">
        <f>IF(ISNUMBER(Regressions!O43),ROUND(Regressions!O43, 1), NA())</f>
        <v>#N/A</v>
      </c>
      <c r="O33" s="351" t="e">
        <f>IF(ISNUMBER(Regressions!Q43),ROUND(Regressions!Q43, 1), NA())</f>
        <v>#N/A</v>
      </c>
      <c r="P33" s="349" t="e">
        <f>IF(ISNUMBER(Regressions!R43),ROUND(Regressions!R43, 1), NA())</f>
        <v>#N/A</v>
      </c>
      <c r="Q33" s="225" t="e">
        <f>IF(ISNUMBER(Regressions!S43),ROUND(Regressions!S43, 1), NA())</f>
        <v>#N/A</v>
      </c>
      <c r="R33" s="350" t="e">
        <f>IF(ISNUMBER(Regressions!T43),ROUND(Regressions!T43, 1), NA())</f>
        <v>#N/A</v>
      </c>
      <c r="S33" s="247" t="e">
        <f>IF(ISNUMBER(Regressions!U43),ROUND(Regressions!U43, 1), NA())</f>
        <v>#N/A</v>
      </c>
    </row>
    <row xmlns:x14ac="http://schemas.microsoft.com/office/spreadsheetml/2009/9/ac" r="34" hidden="true" x14ac:dyDescent="0.2">
      <c r="A34" s="346" t="str">
        <f>IF(ISBLANK(Regressions!A44), " ", Regressions!A44)</f>
        <v>Chile</v>
      </c>
      <c r="B34" s="347">
        <f>IF(ISBLANK(Regressions!B44), " ", Regressions!B44)</f>
        <v>2030</v>
      </c>
      <c r="C34" s="352" t="str">
        <f>IF(ISBLANK(Regressions!C44), " ", Regressions!C44)</f>
        <v>National</v>
      </c>
      <c r="D34" s="348" t="str">
        <f>IF(ISBLANK(Regressions!D44), " ", Regressions!D44)</f>
        <v> </v>
      </c>
      <c r="E34" s="224" t="e">
        <f>IF(ISNUMBER(Regressions!E44),ROUND(Regressions!E44, 1), NA())</f>
        <v>#N/A</v>
      </c>
      <c r="F34" s="349" t="e">
        <f>IF(ISNUMBER(Regressions!F44),ROUND(Regressions!F44, 1), NA())</f>
        <v>#N/A</v>
      </c>
      <c r="G34" s="246" t="e">
        <f>IF(ISNUMBER(Regressions!G44),ROUND(Regressions!G44, 1), NA())</f>
        <v>#N/A</v>
      </c>
      <c r="H34" s="350" t="e">
        <f>IF(ISNUMBER(Regressions!H44),ROUND(Regressions!H44, 1), NA())</f>
        <v>#N/A</v>
      </c>
      <c r="I34" s="247" t="e">
        <f>IF(ISNUMBER(Regressions!I44),ROUND(Regressions!I44, 1), NA())</f>
        <v>#N/A</v>
      </c>
      <c r="J34" s="351" t="e">
        <f>IF(ISNUMBER(Regressions!K44),ROUND(Regressions!K44, 1), NA())</f>
        <v>#N/A</v>
      </c>
      <c r="K34" s="349" t="e">
        <f>IF(ISNUMBER(Regressions!L44),ROUND(Regressions!L44, 1), NA())</f>
        <v>#N/A</v>
      </c>
      <c r="L34" s="248" t="e">
        <f>IF(ISNUMBER(Regressions!M44),ROUND(Regressions!M44, 1), NA())</f>
        <v>#N/A</v>
      </c>
      <c r="M34" s="350" t="e">
        <f>IF(ISNUMBER(Regressions!N44),ROUND(Regressions!N44, 1), NA())</f>
        <v>#N/A</v>
      </c>
      <c r="N34" s="247" t="e">
        <f>IF(ISNUMBER(Regressions!O44),ROUND(Regressions!O44, 1), NA())</f>
        <v>#N/A</v>
      </c>
      <c r="O34" s="351" t="e">
        <f>IF(ISNUMBER(Regressions!Q44),ROUND(Regressions!Q44, 1), NA())</f>
        <v>#N/A</v>
      </c>
      <c r="P34" s="349" t="e">
        <f>IF(ISNUMBER(Regressions!R44),ROUND(Regressions!R44, 1), NA())</f>
        <v>#N/A</v>
      </c>
      <c r="Q34" s="225" t="e">
        <f>IF(ISNUMBER(Regressions!S44),ROUND(Regressions!S44, 1), NA())</f>
        <v>#N/A</v>
      </c>
      <c r="R34" s="350" t="e">
        <f>IF(ISNUMBER(Regressions!T44),ROUND(Regressions!T44, 1), NA())</f>
        <v>#N/A</v>
      </c>
      <c r="S34" s="247" t="e">
        <f>IF(ISNUMBER(Regressions!U44),ROUND(Regressions!U44, 1), NA())</f>
        <v>#N/A</v>
      </c>
    </row>
    <row xmlns:x14ac="http://schemas.microsoft.com/office/spreadsheetml/2009/9/ac" r="35" x14ac:dyDescent="0.2">
      <c r="A35" s="346" t="str">
        <f>IF(ISBLANK(Regressions!A45), " ", Regressions!A45)</f>
        <v>Chile</v>
      </c>
      <c r="B35" s="347">
        <f>IF(ISBLANK(Regressions!B45), " ", Regressions!B45)</f>
        <v>2000</v>
      </c>
      <c r="C35" s="352" t="str">
        <f>IF(ISBLANK(Regressions!C45), " ", Regressions!C45)</f>
        <v>Urban</v>
      </c>
      <c r="D35" s="348">
        <f>IF(ISBLANK(Regressions!D45), " ", Regressions!D45)</f>
        <v>3382548.3210449219</v>
      </c>
      <c r="E35" s="224" t="e">
        <f>IF(ISNUMBER(Regressions!E45),ROUND(Regressions!E45, 1), NA())</f>
        <v>#N/A</v>
      </c>
      <c r="F35" s="349">
        <f>IF(ISNUMBER(Regressions!F45),ROUND(Regressions!F45, 1), NA())</f>
        <v>98.8</v>
      </c>
      <c r="G35" s="246" t="e">
        <f>IF(ISNUMBER(Regressions!G45),ROUND(Regressions!G45, 1), NA())</f>
        <v>#N/A</v>
      </c>
      <c r="H35" s="350" t="e">
        <f>IF(ISNUMBER(Regressions!H45),ROUND(Regressions!H45, 1), NA())</f>
        <v>#N/A</v>
      </c>
      <c r="I35" s="247">
        <f>IF(ISNUMBER(Regressions!I45),ROUND(Regressions!I45, 1), NA())</f>
        <v>1.2</v>
      </c>
      <c r="J35" s="351" t="e">
        <f>IF(ISNUMBER(Regressions!K45),ROUND(Regressions!K45, 1), NA())</f>
        <v>#N/A</v>
      </c>
      <c r="K35" s="349">
        <f>IF(ISNUMBER(Regressions!L45),ROUND(Regressions!L45, 1), NA())</f>
        <v>99.8</v>
      </c>
      <c r="L35" s="248" t="e">
        <f>IF(ISNUMBER(Regressions!M45),ROUND(Regressions!M45, 1), NA())</f>
        <v>#N/A</v>
      </c>
      <c r="M35" s="350" t="e">
        <f>IF(ISNUMBER(Regressions!N45),ROUND(Regressions!N45, 1), NA())</f>
        <v>#N/A</v>
      </c>
      <c r="N35" s="247">
        <f>IF(ISNUMBER(Regressions!O45),ROUND(Regressions!O45, 1), NA())</f>
        <v>0.2</v>
      </c>
      <c r="O35" s="351" t="e">
        <f>IF(ISNUMBER(Regressions!Q45),ROUND(Regressions!Q45, 1), NA())</f>
        <v>#N/A</v>
      </c>
      <c r="P35" s="349" t="e">
        <f>IF(ISNUMBER(Regressions!R45),ROUND(Regressions!R45, 1), NA())</f>
        <v>#N/A</v>
      </c>
      <c r="Q35" s="225" t="e">
        <f>IF(ISNUMBER(Regressions!S45),ROUND(Regressions!S45, 1), NA())</f>
        <v>#N/A</v>
      </c>
      <c r="R35" s="350" t="e">
        <f>IF(ISNUMBER(Regressions!T45),ROUND(Regressions!T45, 1), NA())</f>
        <v>#N/A</v>
      </c>
      <c r="S35" s="247" t="e">
        <f>IF(ISNUMBER(Regressions!U45),ROUND(Regressions!U45, 1), NA())</f>
        <v>#N/A</v>
      </c>
    </row>
    <row xmlns:x14ac="http://schemas.microsoft.com/office/spreadsheetml/2009/9/ac" r="36" x14ac:dyDescent="0.2">
      <c r="A36" s="346" t="str">
        <f>IF(ISBLANK(Regressions!A46), " ", Regressions!A46)</f>
        <v>Chile</v>
      </c>
      <c r="B36" s="347">
        <f>IF(ISBLANK(Regressions!B46), " ", Regressions!B46)</f>
        <v>2001</v>
      </c>
      <c r="C36" s="352" t="str">
        <f>IF(ISBLANK(Regressions!C46), " ", Regressions!C46)</f>
        <v>Urban</v>
      </c>
      <c r="D36" s="348">
        <f>IF(ISBLANK(Regressions!D46), " ", Regressions!D46)</f>
        <v>3399463.5466575618</v>
      </c>
      <c r="E36" s="224" t="e">
        <f>IF(ISNUMBER(Regressions!E46),ROUND(Regressions!E46, 1), NA())</f>
        <v>#N/A</v>
      </c>
      <c r="F36" s="349">
        <f>IF(ISNUMBER(Regressions!F46),ROUND(Regressions!F46, 1), NA())</f>
        <v>98.8</v>
      </c>
      <c r="G36" s="246" t="e">
        <f>IF(ISNUMBER(Regressions!G46),ROUND(Regressions!G46, 1), NA())</f>
        <v>#N/A</v>
      </c>
      <c r="H36" s="350" t="e">
        <f>IF(ISNUMBER(Regressions!H46),ROUND(Regressions!H46, 1), NA())</f>
        <v>#N/A</v>
      </c>
      <c r="I36" s="247">
        <f>IF(ISNUMBER(Regressions!I46),ROUND(Regressions!I46, 1), NA())</f>
        <v>1.2</v>
      </c>
      <c r="J36" s="351" t="e">
        <f>IF(ISNUMBER(Regressions!K46),ROUND(Regressions!K46, 1), NA())</f>
        <v>#N/A</v>
      </c>
      <c r="K36" s="349">
        <f>IF(ISNUMBER(Regressions!L46),ROUND(Regressions!L46, 1), NA())</f>
        <v>99.8</v>
      </c>
      <c r="L36" s="248" t="e">
        <f>IF(ISNUMBER(Regressions!M46),ROUND(Regressions!M46, 1), NA())</f>
        <v>#N/A</v>
      </c>
      <c r="M36" s="350" t="e">
        <f>IF(ISNUMBER(Regressions!N46),ROUND(Regressions!N46, 1), NA())</f>
        <v>#N/A</v>
      </c>
      <c r="N36" s="247">
        <f>IF(ISNUMBER(Regressions!O46),ROUND(Regressions!O46, 1), NA())</f>
        <v>0.2</v>
      </c>
      <c r="O36" s="351" t="e">
        <f>IF(ISNUMBER(Regressions!Q46),ROUND(Regressions!Q46, 1), NA())</f>
        <v>#N/A</v>
      </c>
      <c r="P36" s="349" t="e">
        <f>IF(ISNUMBER(Regressions!R46),ROUND(Regressions!R46, 1), NA())</f>
        <v>#N/A</v>
      </c>
      <c r="Q36" s="225" t="e">
        <f>IF(ISNUMBER(Regressions!S46),ROUND(Regressions!S46, 1), NA())</f>
        <v>#N/A</v>
      </c>
      <c r="R36" s="350" t="e">
        <f>IF(ISNUMBER(Regressions!T46),ROUND(Regressions!T46, 1), NA())</f>
        <v>#N/A</v>
      </c>
      <c r="S36" s="247" t="e">
        <f>IF(ISNUMBER(Regressions!U46),ROUND(Regressions!U46, 1), NA())</f>
        <v>#N/A</v>
      </c>
    </row>
    <row xmlns:x14ac="http://schemas.microsoft.com/office/spreadsheetml/2009/9/ac" r="37" x14ac:dyDescent="0.2">
      <c r="A37" s="346" t="str">
        <f>IF(ISBLANK(Regressions!A47), " ", Regressions!A47)</f>
        <v>Chile</v>
      </c>
      <c r="B37" s="347">
        <f>IF(ISBLANK(Regressions!B47), " ", Regressions!B47)</f>
        <v>2002</v>
      </c>
      <c r="C37" s="352" t="str">
        <f>IF(ISBLANK(Regressions!C47), " ", Regressions!C47)</f>
        <v>Urban</v>
      </c>
      <c r="D37" s="348">
        <f>IF(ISBLANK(Regressions!D47), " ", Regressions!D47)</f>
        <v>3411098.668981934</v>
      </c>
      <c r="E37" s="224" t="e">
        <f>IF(ISNUMBER(Regressions!E47),ROUND(Regressions!E47, 1), NA())</f>
        <v>#N/A</v>
      </c>
      <c r="F37" s="349">
        <f>IF(ISNUMBER(Regressions!F47),ROUND(Regressions!F47, 1), NA())</f>
        <v>98.8</v>
      </c>
      <c r="G37" s="246" t="e">
        <f>IF(ISNUMBER(Regressions!G47),ROUND(Regressions!G47, 1), NA())</f>
        <v>#N/A</v>
      </c>
      <c r="H37" s="350" t="e">
        <f>IF(ISNUMBER(Regressions!H47),ROUND(Regressions!H47, 1), NA())</f>
        <v>#N/A</v>
      </c>
      <c r="I37" s="247">
        <f>IF(ISNUMBER(Regressions!I47),ROUND(Regressions!I47, 1), NA())</f>
        <v>1.2</v>
      </c>
      <c r="J37" s="351" t="e">
        <f>IF(ISNUMBER(Regressions!K47),ROUND(Regressions!K47, 1), NA())</f>
        <v>#N/A</v>
      </c>
      <c r="K37" s="349">
        <f>IF(ISNUMBER(Regressions!L47),ROUND(Regressions!L47, 1), NA())</f>
        <v>99.8</v>
      </c>
      <c r="L37" s="248" t="e">
        <f>IF(ISNUMBER(Regressions!M47),ROUND(Regressions!M47, 1), NA())</f>
        <v>#N/A</v>
      </c>
      <c r="M37" s="350" t="e">
        <f>IF(ISNUMBER(Regressions!N47),ROUND(Regressions!N47, 1), NA())</f>
        <v>#N/A</v>
      </c>
      <c r="N37" s="247">
        <f>IF(ISNUMBER(Regressions!O47),ROUND(Regressions!O47, 1), NA())</f>
        <v>0.2</v>
      </c>
      <c r="O37" s="351" t="e">
        <f>IF(ISNUMBER(Regressions!Q47),ROUND(Regressions!Q47, 1), NA())</f>
        <v>#N/A</v>
      </c>
      <c r="P37" s="349" t="e">
        <f>IF(ISNUMBER(Regressions!R47),ROUND(Regressions!R47, 1), NA())</f>
        <v>#N/A</v>
      </c>
      <c r="Q37" s="225" t="e">
        <f>IF(ISNUMBER(Regressions!S47),ROUND(Regressions!S47, 1), NA())</f>
        <v>#N/A</v>
      </c>
      <c r="R37" s="350" t="e">
        <f>IF(ISNUMBER(Regressions!T47),ROUND(Regressions!T47, 1), NA())</f>
        <v>#N/A</v>
      </c>
      <c r="S37" s="247" t="e">
        <f>IF(ISNUMBER(Regressions!U47),ROUND(Regressions!U47, 1), NA())</f>
        <v>#N/A</v>
      </c>
    </row>
    <row xmlns:x14ac="http://schemas.microsoft.com/office/spreadsheetml/2009/9/ac" r="38" x14ac:dyDescent="0.2">
      <c r="A38" s="346" t="str">
        <f>IF(ISBLANK(Regressions!A48), " ", Regressions!A48)</f>
        <v>Chile</v>
      </c>
      <c r="B38" s="347">
        <f>IF(ISBLANK(Regressions!B48), " ", Regressions!B48)</f>
        <v>2003</v>
      </c>
      <c r="C38" s="352" t="str">
        <f>IF(ISBLANK(Regressions!C48), " ", Regressions!C48)</f>
        <v>Urban</v>
      </c>
      <c r="D38" s="348">
        <f>IF(ISBLANK(Regressions!D48), " ", Regressions!D48)</f>
        <v>3412599.0745506291</v>
      </c>
      <c r="E38" s="224" t="e">
        <f>IF(ISNUMBER(Regressions!E48),ROUND(Regressions!E48, 1), NA())</f>
        <v>#N/A</v>
      </c>
      <c r="F38" s="349">
        <f>IF(ISNUMBER(Regressions!F48),ROUND(Regressions!F48, 1), NA())</f>
        <v>98.8</v>
      </c>
      <c r="G38" s="246" t="e">
        <f>IF(ISNUMBER(Regressions!G48),ROUND(Regressions!G48, 1), NA())</f>
        <v>#N/A</v>
      </c>
      <c r="H38" s="350" t="e">
        <f>IF(ISNUMBER(Regressions!H48),ROUND(Regressions!H48, 1), NA())</f>
        <v>#N/A</v>
      </c>
      <c r="I38" s="247">
        <f>IF(ISNUMBER(Regressions!I48),ROUND(Regressions!I48, 1), NA())</f>
        <v>1.2</v>
      </c>
      <c r="J38" s="351" t="e">
        <f>IF(ISNUMBER(Regressions!K48),ROUND(Regressions!K48, 1), NA())</f>
        <v>#N/A</v>
      </c>
      <c r="K38" s="349">
        <f>IF(ISNUMBER(Regressions!L48),ROUND(Regressions!L48, 1), NA())</f>
        <v>99.8</v>
      </c>
      <c r="L38" s="248" t="e">
        <f>IF(ISNUMBER(Regressions!M48),ROUND(Regressions!M48, 1), NA())</f>
        <v>#N/A</v>
      </c>
      <c r="M38" s="350" t="e">
        <f>IF(ISNUMBER(Regressions!N48),ROUND(Regressions!N48, 1), NA())</f>
        <v>#N/A</v>
      </c>
      <c r="N38" s="247">
        <f>IF(ISNUMBER(Regressions!O48),ROUND(Regressions!O48, 1), NA())</f>
        <v>0.2</v>
      </c>
      <c r="O38" s="351" t="e">
        <f>IF(ISNUMBER(Regressions!Q48),ROUND(Regressions!Q48, 1), NA())</f>
        <v>#N/A</v>
      </c>
      <c r="P38" s="349" t="e">
        <f>IF(ISNUMBER(Regressions!R48),ROUND(Regressions!R48, 1), NA())</f>
        <v>#N/A</v>
      </c>
      <c r="Q38" s="225" t="e">
        <f>IF(ISNUMBER(Regressions!S48),ROUND(Regressions!S48, 1), NA())</f>
        <v>#N/A</v>
      </c>
      <c r="R38" s="350" t="e">
        <f>IF(ISNUMBER(Regressions!T48),ROUND(Regressions!T48, 1), NA())</f>
        <v>#N/A</v>
      </c>
      <c r="S38" s="247" t="e">
        <f>IF(ISNUMBER(Regressions!U48),ROUND(Regressions!U48, 1), NA())</f>
        <v>#N/A</v>
      </c>
    </row>
    <row xmlns:x14ac="http://schemas.microsoft.com/office/spreadsheetml/2009/9/ac" r="39" x14ac:dyDescent="0.2">
      <c r="A39" s="346" t="str">
        <f>IF(ISBLANK(Regressions!A49), " ", Regressions!A49)</f>
        <v>Chile</v>
      </c>
      <c r="B39" s="347">
        <f>IF(ISBLANK(Regressions!B49), " ", Regressions!B49)</f>
        <v>2004</v>
      </c>
      <c r="C39" s="352" t="str">
        <f>IF(ISBLANK(Regressions!C49), " ", Regressions!C49)</f>
        <v>Urban</v>
      </c>
      <c r="D39" s="348">
        <f>IF(ISBLANK(Regressions!D49), " ", Regressions!D49)</f>
        <v>3407762.5502922819</v>
      </c>
      <c r="E39" s="224" t="e">
        <f>IF(ISNUMBER(Regressions!E49),ROUND(Regressions!E49, 1), NA())</f>
        <v>#N/A</v>
      </c>
      <c r="F39" s="349">
        <f>IF(ISNUMBER(Regressions!F49),ROUND(Regressions!F49, 1), NA())</f>
        <v>98.8</v>
      </c>
      <c r="G39" s="246" t="e">
        <f>IF(ISNUMBER(Regressions!G49),ROUND(Regressions!G49, 1), NA())</f>
        <v>#N/A</v>
      </c>
      <c r="H39" s="350" t="e">
        <f>IF(ISNUMBER(Regressions!H49),ROUND(Regressions!H49, 1), NA())</f>
        <v>#N/A</v>
      </c>
      <c r="I39" s="247">
        <f>IF(ISNUMBER(Regressions!I49),ROUND(Regressions!I49, 1), NA())</f>
        <v>1.2</v>
      </c>
      <c r="J39" s="351" t="e">
        <f>IF(ISNUMBER(Regressions!K49),ROUND(Regressions!K49, 1), NA())</f>
        <v>#N/A</v>
      </c>
      <c r="K39" s="349">
        <f>IF(ISNUMBER(Regressions!L49),ROUND(Regressions!L49, 1), NA())</f>
        <v>99.8</v>
      </c>
      <c r="L39" s="248" t="e">
        <f>IF(ISNUMBER(Regressions!M49),ROUND(Regressions!M49, 1), NA())</f>
        <v>#N/A</v>
      </c>
      <c r="M39" s="350" t="e">
        <f>IF(ISNUMBER(Regressions!N49),ROUND(Regressions!N49, 1), NA())</f>
        <v>#N/A</v>
      </c>
      <c r="N39" s="247">
        <f>IF(ISNUMBER(Regressions!O49),ROUND(Regressions!O49, 1), NA())</f>
        <v>0.2</v>
      </c>
      <c r="O39" s="351" t="e">
        <f>IF(ISNUMBER(Regressions!Q49),ROUND(Regressions!Q49, 1), NA())</f>
        <v>#N/A</v>
      </c>
      <c r="P39" s="349" t="e">
        <f>IF(ISNUMBER(Regressions!R49),ROUND(Regressions!R49, 1), NA())</f>
        <v>#N/A</v>
      </c>
      <c r="Q39" s="225" t="e">
        <f>IF(ISNUMBER(Regressions!S49),ROUND(Regressions!S49, 1), NA())</f>
        <v>#N/A</v>
      </c>
      <c r="R39" s="350" t="e">
        <f>IF(ISNUMBER(Regressions!T49),ROUND(Regressions!T49, 1), NA())</f>
        <v>#N/A</v>
      </c>
      <c r="S39" s="247" t="e">
        <f>IF(ISNUMBER(Regressions!U49),ROUND(Regressions!U49, 1), NA())</f>
        <v>#N/A</v>
      </c>
    </row>
    <row xmlns:x14ac="http://schemas.microsoft.com/office/spreadsheetml/2009/9/ac" r="40" x14ac:dyDescent="0.2">
      <c r="A40" s="346" t="str">
        <f>IF(ISBLANK(Regressions!A50), " ", Regressions!A50)</f>
        <v>Chile</v>
      </c>
      <c r="B40" s="347">
        <f>IF(ISBLANK(Regressions!B50), " ", Regressions!B50)</f>
        <v>2005</v>
      </c>
      <c r="C40" s="352" t="str">
        <f>IF(ISBLANK(Regressions!C50), " ", Regressions!C50)</f>
        <v>Urban</v>
      </c>
      <c r="D40" s="348">
        <f>IF(ISBLANK(Regressions!D50), " ", Regressions!D50)</f>
        <v>3394350.3094381718</v>
      </c>
      <c r="E40" s="224" t="e">
        <f>IF(ISNUMBER(Regressions!E50),ROUND(Regressions!E50, 1), NA())</f>
        <v>#N/A</v>
      </c>
      <c r="F40" s="349">
        <f>IF(ISNUMBER(Regressions!F50),ROUND(Regressions!F50, 1), NA())</f>
        <v>98.9</v>
      </c>
      <c r="G40" s="246" t="e">
        <f>IF(ISNUMBER(Regressions!G50),ROUND(Regressions!G50, 1), NA())</f>
        <v>#N/A</v>
      </c>
      <c r="H40" s="350" t="e">
        <f>IF(ISNUMBER(Regressions!H50),ROUND(Regressions!H50, 1), NA())</f>
        <v>#N/A</v>
      </c>
      <c r="I40" s="247">
        <f>IF(ISNUMBER(Regressions!I50),ROUND(Regressions!I50, 1), NA())</f>
        <v>1.1000000000000001</v>
      </c>
      <c r="J40" s="351" t="e">
        <f>IF(ISNUMBER(Regressions!K50),ROUND(Regressions!K50, 1), NA())</f>
        <v>#N/A</v>
      </c>
      <c r="K40" s="349">
        <f>IF(ISNUMBER(Regressions!L50),ROUND(Regressions!L50, 1), NA())</f>
        <v>99.8</v>
      </c>
      <c r="L40" s="248" t="e">
        <f>IF(ISNUMBER(Regressions!M50),ROUND(Regressions!M50, 1), NA())</f>
        <v>#N/A</v>
      </c>
      <c r="M40" s="350" t="e">
        <f>IF(ISNUMBER(Regressions!N50),ROUND(Regressions!N50, 1), NA())</f>
        <v>#N/A</v>
      </c>
      <c r="N40" s="247">
        <f>IF(ISNUMBER(Regressions!O50),ROUND(Regressions!O50, 1), NA())</f>
        <v>0.2</v>
      </c>
      <c r="O40" s="351" t="e">
        <f>IF(ISNUMBER(Regressions!Q50),ROUND(Regressions!Q50, 1), NA())</f>
        <v>#N/A</v>
      </c>
      <c r="P40" s="349" t="e">
        <f>IF(ISNUMBER(Regressions!R50),ROUND(Regressions!R50, 1), NA())</f>
        <v>#N/A</v>
      </c>
      <c r="Q40" s="225" t="e">
        <f>IF(ISNUMBER(Regressions!S50),ROUND(Regressions!S50, 1), NA())</f>
        <v>#N/A</v>
      </c>
      <c r="R40" s="350" t="e">
        <f>IF(ISNUMBER(Regressions!T50),ROUND(Regressions!T50, 1), NA())</f>
        <v>#N/A</v>
      </c>
      <c r="S40" s="247" t="e">
        <f>IF(ISNUMBER(Regressions!U50),ROUND(Regressions!U50, 1), NA())</f>
        <v>#N/A</v>
      </c>
    </row>
    <row xmlns:x14ac="http://schemas.microsoft.com/office/spreadsheetml/2009/9/ac" r="41" x14ac:dyDescent="0.2">
      <c r="A41" s="346" t="str">
        <f>IF(ISBLANK(Regressions!A51), " ", Regressions!A51)</f>
        <v>Chile</v>
      </c>
      <c r="B41" s="347">
        <f>IF(ISBLANK(Regressions!B51), " ", Regressions!B51)</f>
        <v>2006</v>
      </c>
      <c r="C41" s="352" t="str">
        <f>IF(ISBLANK(Regressions!C51), " ", Regressions!C51)</f>
        <v>Urban</v>
      </c>
      <c r="D41" s="348">
        <f>IF(ISBLANK(Regressions!D51), " ", Regressions!D51)</f>
        <v>3368431.0809494019</v>
      </c>
      <c r="E41" s="224" t="e">
        <f>IF(ISNUMBER(Regressions!E51),ROUND(Regressions!E51, 1), NA())</f>
        <v>#N/A</v>
      </c>
      <c r="F41" s="349">
        <f>IF(ISNUMBER(Regressions!F51),ROUND(Regressions!F51, 1), NA())</f>
        <v>99</v>
      </c>
      <c r="G41" s="246" t="e">
        <f>IF(ISNUMBER(Regressions!G51),ROUND(Regressions!G51, 1), NA())</f>
        <v>#N/A</v>
      </c>
      <c r="H41" s="350" t="e">
        <f>IF(ISNUMBER(Regressions!H51),ROUND(Regressions!H51, 1), NA())</f>
        <v>#N/A</v>
      </c>
      <c r="I41" s="247">
        <f>IF(ISNUMBER(Regressions!I51),ROUND(Regressions!I51, 1), NA())</f>
        <v>1</v>
      </c>
      <c r="J41" s="351" t="e">
        <f>IF(ISNUMBER(Regressions!K51),ROUND(Regressions!K51, 1), NA())</f>
        <v>#N/A</v>
      </c>
      <c r="K41" s="349">
        <f>IF(ISNUMBER(Regressions!L51),ROUND(Regressions!L51, 1), NA())</f>
        <v>99.8</v>
      </c>
      <c r="L41" s="248" t="e">
        <f>IF(ISNUMBER(Regressions!M51),ROUND(Regressions!M51, 1), NA())</f>
        <v>#N/A</v>
      </c>
      <c r="M41" s="350" t="e">
        <f>IF(ISNUMBER(Regressions!N51),ROUND(Regressions!N51, 1), NA())</f>
        <v>#N/A</v>
      </c>
      <c r="N41" s="247">
        <f>IF(ISNUMBER(Regressions!O51),ROUND(Regressions!O51, 1), NA())</f>
        <v>0.2</v>
      </c>
      <c r="O41" s="351" t="e">
        <f>IF(ISNUMBER(Regressions!Q51),ROUND(Regressions!Q51, 1), NA())</f>
        <v>#N/A</v>
      </c>
      <c r="P41" s="349" t="e">
        <f>IF(ISNUMBER(Regressions!R51),ROUND(Regressions!R51, 1), NA())</f>
        <v>#N/A</v>
      </c>
      <c r="Q41" s="225" t="e">
        <f>IF(ISNUMBER(Regressions!S51),ROUND(Regressions!S51, 1), NA())</f>
        <v>#N/A</v>
      </c>
      <c r="R41" s="350" t="e">
        <f>IF(ISNUMBER(Regressions!T51),ROUND(Regressions!T51, 1), NA())</f>
        <v>#N/A</v>
      </c>
      <c r="S41" s="247" t="e">
        <f>IF(ISNUMBER(Regressions!U51),ROUND(Regressions!U51, 1), NA())</f>
        <v>#N/A</v>
      </c>
    </row>
    <row xmlns:x14ac="http://schemas.microsoft.com/office/spreadsheetml/2009/9/ac" r="42" x14ac:dyDescent="0.2">
      <c r="A42" s="346" t="str">
        <f>IF(ISBLANK(Regressions!A52), " ", Regressions!A52)</f>
        <v>Chile</v>
      </c>
      <c r="B42" s="347">
        <f>IF(ISBLANK(Regressions!B52), " ", Regressions!B52)</f>
        <v>2007</v>
      </c>
      <c r="C42" s="352" t="str">
        <f>IF(ISBLANK(Regressions!C52), " ", Regressions!C52)</f>
        <v>Urban</v>
      </c>
      <c r="D42" s="348">
        <f>IF(ISBLANK(Regressions!D52), " ", Regressions!D52)</f>
        <v>3324777.5473798369</v>
      </c>
      <c r="E42" s="224" t="e">
        <f>IF(ISNUMBER(Regressions!E52),ROUND(Regressions!E52, 1), NA())</f>
        <v>#N/A</v>
      </c>
      <c r="F42" s="349">
        <f>IF(ISNUMBER(Regressions!F52),ROUND(Regressions!F52, 1), NA())</f>
        <v>99.1</v>
      </c>
      <c r="G42" s="246" t="e">
        <f>IF(ISNUMBER(Regressions!G52),ROUND(Regressions!G52, 1), NA())</f>
        <v>#N/A</v>
      </c>
      <c r="H42" s="350" t="e">
        <f>IF(ISNUMBER(Regressions!H52),ROUND(Regressions!H52, 1), NA())</f>
        <v>#N/A</v>
      </c>
      <c r="I42" s="247">
        <f>IF(ISNUMBER(Regressions!I52),ROUND(Regressions!I52, 1), NA())</f>
        <v>0.9</v>
      </c>
      <c r="J42" s="351" t="e">
        <f>IF(ISNUMBER(Regressions!K52),ROUND(Regressions!K52, 1), NA())</f>
        <v>#N/A</v>
      </c>
      <c r="K42" s="349">
        <f>IF(ISNUMBER(Regressions!L52),ROUND(Regressions!L52, 1), NA())</f>
        <v>99.8</v>
      </c>
      <c r="L42" s="248" t="e">
        <f>IF(ISNUMBER(Regressions!M52),ROUND(Regressions!M52, 1), NA())</f>
        <v>#N/A</v>
      </c>
      <c r="M42" s="350" t="e">
        <f>IF(ISNUMBER(Regressions!N52),ROUND(Regressions!N52, 1), NA())</f>
        <v>#N/A</v>
      </c>
      <c r="N42" s="247">
        <f>IF(ISNUMBER(Regressions!O52),ROUND(Regressions!O52, 1), NA())</f>
        <v>0.2</v>
      </c>
      <c r="O42" s="351" t="e">
        <f>IF(ISNUMBER(Regressions!Q52),ROUND(Regressions!Q52, 1), NA())</f>
        <v>#N/A</v>
      </c>
      <c r="P42" s="349" t="e">
        <f>IF(ISNUMBER(Regressions!R52),ROUND(Regressions!R52, 1), NA())</f>
        <v>#N/A</v>
      </c>
      <c r="Q42" s="225" t="e">
        <f>IF(ISNUMBER(Regressions!S52),ROUND(Regressions!S52, 1), NA())</f>
        <v>#N/A</v>
      </c>
      <c r="R42" s="350" t="e">
        <f>IF(ISNUMBER(Regressions!T52),ROUND(Regressions!T52, 1), NA())</f>
        <v>#N/A</v>
      </c>
      <c r="S42" s="247" t="e">
        <f>IF(ISNUMBER(Regressions!U52),ROUND(Regressions!U52, 1), NA())</f>
        <v>#N/A</v>
      </c>
    </row>
    <row xmlns:x14ac="http://schemas.microsoft.com/office/spreadsheetml/2009/9/ac" r="43" x14ac:dyDescent="0.2">
      <c r="A43" s="346" t="str">
        <f>IF(ISBLANK(Regressions!A53), " ", Regressions!A53)</f>
        <v>Chile</v>
      </c>
      <c r="B43" s="347">
        <f>IF(ISBLANK(Regressions!B53), " ", Regressions!B53)</f>
        <v>2008</v>
      </c>
      <c r="C43" s="352" t="str">
        <f>IF(ISBLANK(Regressions!C53), " ", Regressions!C53)</f>
        <v>Urban</v>
      </c>
      <c r="D43" s="348">
        <f>IF(ISBLANK(Regressions!D53), " ", Regressions!D53)</f>
        <v>3274552.438729858</v>
      </c>
      <c r="E43" s="224" t="e">
        <f>IF(ISNUMBER(Regressions!E53),ROUND(Regressions!E53, 1), NA())</f>
        <v>#N/A</v>
      </c>
      <c r="F43" s="349">
        <f>IF(ISNUMBER(Regressions!F53),ROUND(Regressions!F53, 1), NA())</f>
        <v>99.2</v>
      </c>
      <c r="G43" s="246" t="e">
        <f>IF(ISNUMBER(Regressions!G53),ROUND(Regressions!G53, 1), NA())</f>
        <v>#N/A</v>
      </c>
      <c r="H43" s="350" t="e">
        <f>IF(ISNUMBER(Regressions!H53),ROUND(Regressions!H53, 1), NA())</f>
        <v>#N/A</v>
      </c>
      <c r="I43" s="247">
        <f>IF(ISNUMBER(Regressions!I53),ROUND(Regressions!I53, 1), NA())</f>
        <v>0.8</v>
      </c>
      <c r="J43" s="351" t="e">
        <f>IF(ISNUMBER(Regressions!K53),ROUND(Regressions!K53, 1), NA())</f>
        <v>#N/A</v>
      </c>
      <c r="K43" s="349">
        <f>IF(ISNUMBER(Regressions!L53),ROUND(Regressions!L53, 1), NA())</f>
        <v>99.8</v>
      </c>
      <c r="L43" s="248" t="e">
        <f>IF(ISNUMBER(Regressions!M53),ROUND(Regressions!M53, 1), NA())</f>
        <v>#N/A</v>
      </c>
      <c r="M43" s="350" t="e">
        <f>IF(ISNUMBER(Regressions!N53),ROUND(Regressions!N53, 1), NA())</f>
        <v>#N/A</v>
      </c>
      <c r="N43" s="247">
        <f>IF(ISNUMBER(Regressions!O53),ROUND(Regressions!O53, 1), NA())</f>
        <v>0.2</v>
      </c>
      <c r="O43" s="351" t="e">
        <f>IF(ISNUMBER(Regressions!Q53),ROUND(Regressions!Q53, 1), NA())</f>
        <v>#N/A</v>
      </c>
      <c r="P43" s="349" t="e">
        <f>IF(ISNUMBER(Regressions!R53),ROUND(Regressions!R53, 1), NA())</f>
        <v>#N/A</v>
      </c>
      <c r="Q43" s="225" t="e">
        <f>IF(ISNUMBER(Regressions!S53),ROUND(Regressions!S53, 1), NA())</f>
        <v>#N/A</v>
      </c>
      <c r="R43" s="350" t="e">
        <f>IF(ISNUMBER(Regressions!T53),ROUND(Regressions!T53, 1), NA())</f>
        <v>#N/A</v>
      </c>
      <c r="S43" s="247" t="e">
        <f>IF(ISNUMBER(Regressions!U53),ROUND(Regressions!U53, 1), NA())</f>
        <v>#N/A</v>
      </c>
    </row>
    <row xmlns:x14ac="http://schemas.microsoft.com/office/spreadsheetml/2009/9/ac" r="44" x14ac:dyDescent="0.2">
      <c r="A44" s="346" t="str">
        <f>IF(ISBLANK(Regressions!A54), " ", Regressions!A54)</f>
        <v>Chile</v>
      </c>
      <c r="B44" s="347">
        <f>IF(ISBLANK(Regressions!B54), " ", Regressions!B54)</f>
        <v>2009</v>
      </c>
      <c r="C44" s="352" t="str">
        <f>IF(ISBLANK(Regressions!C54), " ", Regressions!C54)</f>
        <v>Urban</v>
      </c>
      <c r="D44" s="348">
        <f>IF(ISBLANK(Regressions!D54), " ", Regressions!D54)</f>
        <v>3216731.270724487</v>
      </c>
      <c r="E44" s="224" t="e">
        <f>IF(ISNUMBER(Regressions!E54),ROUND(Regressions!E54, 1), NA())</f>
        <v>#N/A</v>
      </c>
      <c r="F44" s="349">
        <f>IF(ISNUMBER(Regressions!F54),ROUND(Regressions!F54, 1), NA())</f>
        <v>99.2</v>
      </c>
      <c r="G44" s="246" t="e">
        <f>IF(ISNUMBER(Regressions!G54),ROUND(Regressions!G54, 1), NA())</f>
        <v>#N/A</v>
      </c>
      <c r="H44" s="350" t="e">
        <f>IF(ISNUMBER(Regressions!H54),ROUND(Regressions!H54, 1), NA())</f>
        <v>#N/A</v>
      </c>
      <c r="I44" s="247">
        <f>IF(ISNUMBER(Regressions!I54),ROUND(Regressions!I54, 1), NA())</f>
        <v>0.8</v>
      </c>
      <c r="J44" s="351" t="e">
        <f>IF(ISNUMBER(Regressions!K54),ROUND(Regressions!K54, 1), NA())</f>
        <v>#N/A</v>
      </c>
      <c r="K44" s="349">
        <f>IF(ISNUMBER(Regressions!L54),ROUND(Regressions!L54, 1), NA())</f>
        <v>99.8</v>
      </c>
      <c r="L44" s="248">
        <f>IF(ISNUMBER(Regressions!M54),ROUND(Regressions!M54, 1), NA())</f>
        <v>97.9</v>
      </c>
      <c r="M44" s="350">
        <f>IF(ISNUMBER(Regressions!N54),ROUND(Regressions!N54, 1), NA())</f>
        <v>1.9</v>
      </c>
      <c r="N44" s="247">
        <f>IF(ISNUMBER(Regressions!O54),ROUND(Regressions!O54, 1), NA())</f>
        <v>0.2</v>
      </c>
      <c r="O44" s="351" t="e">
        <f>IF(ISNUMBER(Regressions!Q54),ROUND(Regressions!Q54, 1), NA())</f>
        <v>#N/A</v>
      </c>
      <c r="P44" s="349" t="e">
        <f>IF(ISNUMBER(Regressions!R54),ROUND(Regressions!R54, 1), NA())</f>
        <v>#N/A</v>
      </c>
      <c r="Q44" s="225" t="e">
        <f>IF(ISNUMBER(Regressions!S54),ROUND(Regressions!S54, 1), NA())</f>
        <v>#N/A</v>
      </c>
      <c r="R44" s="350" t="e">
        <f>IF(ISNUMBER(Regressions!T54),ROUND(Regressions!T54, 1), NA())</f>
        <v>#N/A</v>
      </c>
      <c r="S44" s="247" t="e">
        <f>IF(ISNUMBER(Regressions!U54),ROUND(Regressions!U54, 1), NA())</f>
        <v>#N/A</v>
      </c>
    </row>
    <row xmlns:x14ac="http://schemas.microsoft.com/office/spreadsheetml/2009/9/ac" r="45" x14ac:dyDescent="0.2">
      <c r="A45" s="346" t="str">
        <f>IF(ISBLANK(Regressions!A55), " ", Regressions!A55)</f>
        <v>Chile</v>
      </c>
      <c r="B45" s="347">
        <f>IF(ISBLANK(Regressions!B55), " ", Regressions!B55)</f>
        <v>2010</v>
      </c>
      <c r="C45" s="352" t="str">
        <f>IF(ISBLANK(Regressions!C55), " ", Regressions!C55)</f>
        <v>Urban</v>
      </c>
      <c r="D45" s="348">
        <f>IF(ISBLANK(Regressions!D55), " ", Regressions!D55)</f>
        <v>3165501.1661258698</v>
      </c>
      <c r="E45" s="224" t="e">
        <f>IF(ISNUMBER(Regressions!E55),ROUND(Regressions!E55, 1), NA())</f>
        <v>#N/A</v>
      </c>
      <c r="F45" s="349">
        <f>IF(ISNUMBER(Regressions!F55),ROUND(Regressions!F55, 1), NA())</f>
        <v>99.3</v>
      </c>
      <c r="G45" s="246" t="e">
        <f>IF(ISNUMBER(Regressions!G55),ROUND(Regressions!G55, 1), NA())</f>
        <v>#N/A</v>
      </c>
      <c r="H45" s="350" t="e">
        <f>IF(ISNUMBER(Regressions!H55),ROUND(Regressions!H55, 1), NA())</f>
        <v>#N/A</v>
      </c>
      <c r="I45" s="247">
        <f>IF(ISNUMBER(Regressions!I55),ROUND(Regressions!I55, 1), NA())</f>
        <v>0.7</v>
      </c>
      <c r="J45" s="351" t="e">
        <f>IF(ISNUMBER(Regressions!K55),ROUND(Regressions!K55, 1), NA())</f>
        <v>#N/A</v>
      </c>
      <c r="K45" s="349">
        <f>IF(ISNUMBER(Regressions!L55),ROUND(Regressions!L55, 1), NA())</f>
        <v>99.8</v>
      </c>
      <c r="L45" s="248">
        <f>IF(ISNUMBER(Regressions!M55),ROUND(Regressions!M55, 1), NA())</f>
        <v>97.9</v>
      </c>
      <c r="M45" s="350">
        <f>IF(ISNUMBER(Regressions!N55),ROUND(Regressions!N55, 1), NA())</f>
        <v>1.9</v>
      </c>
      <c r="N45" s="247">
        <f>IF(ISNUMBER(Regressions!O55),ROUND(Regressions!O55, 1), NA())</f>
        <v>0.2</v>
      </c>
      <c r="O45" s="351" t="e">
        <f>IF(ISNUMBER(Regressions!Q55),ROUND(Regressions!Q55, 1), NA())</f>
        <v>#N/A</v>
      </c>
      <c r="P45" s="349" t="e">
        <f>IF(ISNUMBER(Regressions!R55),ROUND(Regressions!R55, 1), NA())</f>
        <v>#N/A</v>
      </c>
      <c r="Q45" s="225" t="e">
        <f>IF(ISNUMBER(Regressions!S55),ROUND(Regressions!S55, 1), NA())</f>
        <v>#N/A</v>
      </c>
      <c r="R45" s="350" t="e">
        <f>IF(ISNUMBER(Regressions!T55),ROUND(Regressions!T55, 1), NA())</f>
        <v>#N/A</v>
      </c>
      <c r="S45" s="247" t="e">
        <f>IF(ISNUMBER(Regressions!U55),ROUND(Regressions!U55, 1), NA())</f>
        <v>#N/A</v>
      </c>
    </row>
    <row xmlns:x14ac="http://schemas.microsoft.com/office/spreadsheetml/2009/9/ac" r="46" x14ac:dyDescent="0.2">
      <c r="A46" s="346" t="str">
        <f>IF(ISBLANK(Regressions!A56), " ", Regressions!A56)</f>
        <v>Chile</v>
      </c>
      <c r="B46" s="347">
        <f>IF(ISBLANK(Regressions!B56), " ", Regressions!B56)</f>
        <v>2011</v>
      </c>
      <c r="C46" s="352" t="str">
        <f>IF(ISBLANK(Regressions!C56), " ", Regressions!C56)</f>
        <v>Urban</v>
      </c>
      <c r="D46" s="348">
        <f>IF(ISBLANK(Regressions!D56), " ", Regressions!D56)</f>
        <v>3126764.1946366881</v>
      </c>
      <c r="E46" s="224" t="e">
        <f>IF(ISNUMBER(Regressions!E56),ROUND(Regressions!E56, 1), NA())</f>
        <v>#N/A</v>
      </c>
      <c r="F46" s="349">
        <f>IF(ISNUMBER(Regressions!F56),ROUND(Regressions!F56, 1), NA())</f>
        <v>99.4</v>
      </c>
      <c r="G46" s="246" t="e">
        <f>IF(ISNUMBER(Regressions!G56),ROUND(Regressions!G56, 1), NA())</f>
        <v>#N/A</v>
      </c>
      <c r="H46" s="350" t="e">
        <f>IF(ISNUMBER(Regressions!H56),ROUND(Regressions!H56, 1), NA())</f>
        <v>#N/A</v>
      </c>
      <c r="I46" s="247">
        <f>IF(ISNUMBER(Regressions!I56),ROUND(Regressions!I56, 1), NA())</f>
        <v>0.6</v>
      </c>
      <c r="J46" s="351" t="e">
        <f>IF(ISNUMBER(Regressions!K56),ROUND(Regressions!K56, 1), NA())</f>
        <v>#N/A</v>
      </c>
      <c r="K46" s="349">
        <f>IF(ISNUMBER(Regressions!L56),ROUND(Regressions!L56, 1), NA())</f>
        <v>99.8</v>
      </c>
      <c r="L46" s="248">
        <f>IF(ISNUMBER(Regressions!M56),ROUND(Regressions!M56, 1), NA())</f>
        <v>97.9</v>
      </c>
      <c r="M46" s="350">
        <f>IF(ISNUMBER(Regressions!N56),ROUND(Regressions!N56, 1), NA())</f>
        <v>1.9</v>
      </c>
      <c r="N46" s="247">
        <f>IF(ISNUMBER(Regressions!O56),ROUND(Regressions!O56, 1), NA())</f>
        <v>0.2</v>
      </c>
      <c r="O46" s="351" t="e">
        <f>IF(ISNUMBER(Regressions!Q56),ROUND(Regressions!Q56, 1), NA())</f>
        <v>#N/A</v>
      </c>
      <c r="P46" s="349" t="e">
        <f>IF(ISNUMBER(Regressions!R56),ROUND(Regressions!R56, 1), NA())</f>
        <v>#N/A</v>
      </c>
      <c r="Q46" s="225" t="e">
        <f>IF(ISNUMBER(Regressions!S56),ROUND(Regressions!S56, 1), NA())</f>
        <v>#N/A</v>
      </c>
      <c r="R46" s="350" t="e">
        <f>IF(ISNUMBER(Regressions!T56),ROUND(Regressions!T56, 1), NA())</f>
        <v>#N/A</v>
      </c>
      <c r="S46" s="247" t="e">
        <f>IF(ISNUMBER(Regressions!U56),ROUND(Regressions!U56, 1), NA())</f>
        <v>#N/A</v>
      </c>
    </row>
    <row xmlns:x14ac="http://schemas.microsoft.com/office/spreadsheetml/2009/9/ac" r="47" x14ac:dyDescent="0.2">
      <c r="A47" s="346" t="str">
        <f>IF(ISBLANK(Regressions!A57), " ", Regressions!A57)</f>
        <v>Chile</v>
      </c>
      <c r="B47" s="347">
        <f>IF(ISBLANK(Regressions!B57), " ", Regressions!B57)</f>
        <v>2012</v>
      </c>
      <c r="C47" s="352" t="str">
        <f>IF(ISBLANK(Regressions!C57), " ", Regressions!C57)</f>
        <v>Urban</v>
      </c>
      <c r="D47" s="348">
        <f>IF(ISBLANK(Regressions!D57), " ", Regressions!D57)</f>
        <v>3098671.881479416</v>
      </c>
      <c r="E47" s="224" t="e">
        <f>IF(ISNUMBER(Regressions!E57),ROUND(Regressions!E57, 1), NA())</f>
        <v>#N/A</v>
      </c>
      <c r="F47" s="349">
        <f>IF(ISNUMBER(Regressions!F57),ROUND(Regressions!F57, 1), NA())</f>
        <v>99.5</v>
      </c>
      <c r="G47" s="246" t="e">
        <f>IF(ISNUMBER(Regressions!G57),ROUND(Regressions!G57, 1), NA())</f>
        <v>#N/A</v>
      </c>
      <c r="H47" s="350" t="e">
        <f>IF(ISNUMBER(Regressions!H57),ROUND(Regressions!H57, 1), NA())</f>
        <v>#N/A</v>
      </c>
      <c r="I47" s="247">
        <f>IF(ISNUMBER(Regressions!I57),ROUND(Regressions!I57, 1), NA())</f>
        <v>0.5</v>
      </c>
      <c r="J47" s="351" t="e">
        <f>IF(ISNUMBER(Regressions!K57),ROUND(Regressions!K57, 1), NA())</f>
        <v>#N/A</v>
      </c>
      <c r="K47" s="349">
        <f>IF(ISNUMBER(Regressions!L57),ROUND(Regressions!L57, 1), NA())</f>
        <v>99.8</v>
      </c>
      <c r="L47" s="248">
        <f>IF(ISNUMBER(Regressions!M57),ROUND(Regressions!M57, 1), NA())</f>
        <v>97.9</v>
      </c>
      <c r="M47" s="350">
        <f>IF(ISNUMBER(Regressions!N57),ROUND(Regressions!N57, 1), NA())</f>
        <v>1.9</v>
      </c>
      <c r="N47" s="247">
        <f>IF(ISNUMBER(Regressions!O57),ROUND(Regressions!O57, 1), NA())</f>
        <v>0.2</v>
      </c>
      <c r="O47" s="351" t="e">
        <f>IF(ISNUMBER(Regressions!Q57),ROUND(Regressions!Q57, 1), NA())</f>
        <v>#N/A</v>
      </c>
      <c r="P47" s="349" t="e">
        <f>IF(ISNUMBER(Regressions!R57),ROUND(Regressions!R57, 1), NA())</f>
        <v>#N/A</v>
      </c>
      <c r="Q47" s="225" t="e">
        <f>IF(ISNUMBER(Regressions!S57),ROUND(Regressions!S57, 1), NA())</f>
        <v>#N/A</v>
      </c>
      <c r="R47" s="350" t="e">
        <f>IF(ISNUMBER(Regressions!T57),ROUND(Regressions!T57, 1), NA())</f>
        <v>#N/A</v>
      </c>
      <c r="S47" s="247" t="e">
        <f>IF(ISNUMBER(Regressions!U57),ROUND(Regressions!U57, 1), NA())</f>
        <v>#N/A</v>
      </c>
    </row>
    <row xmlns:x14ac="http://schemas.microsoft.com/office/spreadsheetml/2009/9/ac" r="48" x14ac:dyDescent="0.2">
      <c r="A48" s="346" t="str">
        <f>IF(ISBLANK(Regressions!A58), " ", Regressions!A58)</f>
        <v>Chile</v>
      </c>
      <c r="B48" s="347">
        <f>IF(ISBLANK(Regressions!B58), " ", Regressions!B58)</f>
        <v>2013</v>
      </c>
      <c r="C48" s="352" t="str">
        <f>IF(ISBLANK(Regressions!C58), " ", Regressions!C58)</f>
        <v>Urban</v>
      </c>
      <c r="D48" s="348">
        <f>IF(ISBLANK(Regressions!D58), " ", Regressions!D58)</f>
        <v>3298910.0642221072</v>
      </c>
      <c r="E48" s="224" t="e">
        <f>IF(ISNUMBER(Regressions!E58),ROUND(Regressions!E58, 1), NA())</f>
        <v>#N/A</v>
      </c>
      <c r="F48" s="349">
        <f>IF(ISNUMBER(Regressions!F58),ROUND(Regressions!F58, 1), NA())</f>
        <v>99.6</v>
      </c>
      <c r="G48" s="246" t="e">
        <f>IF(ISNUMBER(Regressions!G58),ROUND(Regressions!G58, 1), NA())</f>
        <v>#N/A</v>
      </c>
      <c r="H48" s="350" t="e">
        <f>IF(ISNUMBER(Regressions!H58),ROUND(Regressions!H58, 1), NA())</f>
        <v>#N/A</v>
      </c>
      <c r="I48" s="247">
        <f>IF(ISNUMBER(Regressions!I58),ROUND(Regressions!I58, 1), NA())</f>
        <v>0.4</v>
      </c>
      <c r="J48" s="351" t="e">
        <f>IF(ISNUMBER(Regressions!K58),ROUND(Regressions!K58, 1), NA())</f>
        <v>#N/A</v>
      </c>
      <c r="K48" s="349">
        <f>IF(ISNUMBER(Regressions!L58),ROUND(Regressions!L58, 1), NA())</f>
        <v>99.8</v>
      </c>
      <c r="L48" s="248">
        <f>IF(ISNUMBER(Regressions!M58),ROUND(Regressions!M58, 1), NA())</f>
        <v>97.9</v>
      </c>
      <c r="M48" s="350">
        <f>IF(ISNUMBER(Regressions!N58),ROUND(Regressions!N58, 1), NA())</f>
        <v>1.9</v>
      </c>
      <c r="N48" s="247">
        <f>IF(ISNUMBER(Regressions!O58),ROUND(Regressions!O58, 1), NA())</f>
        <v>0.2</v>
      </c>
      <c r="O48" s="351" t="e">
        <f>IF(ISNUMBER(Regressions!Q58),ROUND(Regressions!Q58, 1), NA())</f>
        <v>#N/A</v>
      </c>
      <c r="P48" s="349" t="e">
        <f>IF(ISNUMBER(Regressions!R58),ROUND(Regressions!R58, 1), NA())</f>
        <v>#N/A</v>
      </c>
      <c r="Q48" s="225" t="e">
        <f>IF(ISNUMBER(Regressions!S58),ROUND(Regressions!S58, 1), NA())</f>
        <v>#N/A</v>
      </c>
      <c r="R48" s="350" t="e">
        <f>IF(ISNUMBER(Regressions!T58),ROUND(Regressions!T58, 1), NA())</f>
        <v>#N/A</v>
      </c>
      <c r="S48" s="247" t="e">
        <f>IF(ISNUMBER(Regressions!U58),ROUND(Regressions!U58, 1), NA())</f>
        <v>#N/A</v>
      </c>
    </row>
    <row xmlns:x14ac="http://schemas.microsoft.com/office/spreadsheetml/2009/9/ac" r="49" x14ac:dyDescent="0.2">
      <c r="A49" s="346" t="str">
        <f>IF(ISBLANK(Regressions!A59), " ", Regressions!A59)</f>
        <v>Chile</v>
      </c>
      <c r="B49" s="347">
        <f>IF(ISBLANK(Regressions!B59), " ", Regressions!B59)</f>
        <v>2014</v>
      </c>
      <c r="C49" s="352" t="str">
        <f>IF(ISBLANK(Regressions!C59), " ", Regressions!C59)</f>
        <v>Urban</v>
      </c>
      <c r="D49" s="348">
        <f>IF(ISBLANK(Regressions!D59), " ", Regressions!D59)</f>
        <v>3282793.649686432</v>
      </c>
      <c r="E49" s="224" t="e">
        <f>IF(ISNUMBER(Regressions!E59),ROUND(Regressions!E59, 1), NA())</f>
        <v>#N/A</v>
      </c>
      <c r="F49" s="349">
        <f>IF(ISNUMBER(Regressions!F59),ROUND(Regressions!F59, 1), NA())</f>
        <v>99.7</v>
      </c>
      <c r="G49" s="246" t="e">
        <f>IF(ISNUMBER(Regressions!G59),ROUND(Regressions!G59, 1), NA())</f>
        <v>#N/A</v>
      </c>
      <c r="H49" s="350" t="e">
        <f>IF(ISNUMBER(Regressions!H59),ROUND(Regressions!H59, 1), NA())</f>
        <v>#N/A</v>
      </c>
      <c r="I49" s="247">
        <f>IF(ISNUMBER(Regressions!I59),ROUND(Regressions!I59, 1), NA())</f>
        <v>0.3</v>
      </c>
      <c r="J49" s="351" t="e">
        <f>IF(ISNUMBER(Regressions!K59),ROUND(Regressions!K59, 1), NA())</f>
        <v>#N/A</v>
      </c>
      <c r="K49" s="349">
        <f>IF(ISNUMBER(Regressions!L59),ROUND(Regressions!L59, 1), NA())</f>
        <v>99.8</v>
      </c>
      <c r="L49" s="248">
        <f>IF(ISNUMBER(Regressions!M59),ROUND(Regressions!M59, 1), NA())</f>
        <v>97.9</v>
      </c>
      <c r="M49" s="350">
        <f>IF(ISNUMBER(Regressions!N59),ROUND(Regressions!N59, 1), NA())</f>
        <v>1.9</v>
      </c>
      <c r="N49" s="247">
        <f>IF(ISNUMBER(Regressions!O59),ROUND(Regressions!O59, 1), NA())</f>
        <v>0.2</v>
      </c>
      <c r="O49" s="351" t="e">
        <f>IF(ISNUMBER(Regressions!Q59),ROUND(Regressions!Q59, 1), NA())</f>
        <v>#N/A</v>
      </c>
      <c r="P49" s="349" t="e">
        <f>IF(ISNUMBER(Regressions!R59),ROUND(Regressions!R59, 1), NA())</f>
        <v>#N/A</v>
      </c>
      <c r="Q49" s="225" t="e">
        <f>IF(ISNUMBER(Regressions!S59),ROUND(Regressions!S59, 1), NA())</f>
        <v>#N/A</v>
      </c>
      <c r="R49" s="350" t="e">
        <f>IF(ISNUMBER(Regressions!T59),ROUND(Regressions!T59, 1), NA())</f>
        <v>#N/A</v>
      </c>
      <c r="S49" s="247" t="e">
        <f>IF(ISNUMBER(Regressions!U59),ROUND(Regressions!U59, 1), NA())</f>
        <v>#N/A</v>
      </c>
    </row>
    <row xmlns:x14ac="http://schemas.microsoft.com/office/spreadsheetml/2009/9/ac" r="50" x14ac:dyDescent="0.2">
      <c r="A50" s="346" t="str">
        <f>IF(ISBLANK(Regressions!A60), " ", Regressions!A60)</f>
        <v>Chile</v>
      </c>
      <c r="B50" s="347">
        <f>IF(ISBLANK(Regressions!B60), " ", Regressions!B60)</f>
        <v>2015</v>
      </c>
      <c r="C50" s="352" t="str">
        <f>IF(ISBLANK(Regressions!C60), " ", Regressions!C60)</f>
        <v>Urban</v>
      </c>
      <c r="D50" s="348">
        <f>IF(ISBLANK(Regressions!D60), " ", Regressions!D60)</f>
        <v>3268212.7524337769</v>
      </c>
      <c r="E50" s="224" t="e">
        <f>IF(ISNUMBER(Regressions!E60),ROUND(Regressions!E60, 1), NA())</f>
        <v>#N/A</v>
      </c>
      <c r="F50" s="349">
        <f>IF(ISNUMBER(Regressions!F60),ROUND(Regressions!F60, 1), NA())</f>
        <v>99.7</v>
      </c>
      <c r="G50" s="246" t="e">
        <f>IF(ISNUMBER(Regressions!G60),ROUND(Regressions!G60, 1), NA())</f>
        <v>#N/A</v>
      </c>
      <c r="H50" s="350" t="e">
        <f>IF(ISNUMBER(Regressions!H60),ROUND(Regressions!H60, 1), NA())</f>
        <v>#N/A</v>
      </c>
      <c r="I50" s="247">
        <f>IF(ISNUMBER(Regressions!I60),ROUND(Regressions!I60, 1), NA())</f>
        <v>0.3</v>
      </c>
      <c r="J50" s="351" t="e">
        <f>IF(ISNUMBER(Regressions!K60),ROUND(Regressions!K60, 1), NA())</f>
        <v>#N/A</v>
      </c>
      <c r="K50" s="349">
        <f>IF(ISNUMBER(Regressions!L60),ROUND(Regressions!L60, 1), NA())</f>
        <v>99.8</v>
      </c>
      <c r="L50" s="248">
        <f>IF(ISNUMBER(Regressions!M60),ROUND(Regressions!M60, 1), NA())</f>
        <v>97.9</v>
      </c>
      <c r="M50" s="350">
        <f>IF(ISNUMBER(Regressions!N60),ROUND(Regressions!N60, 1), NA())</f>
        <v>1.9</v>
      </c>
      <c r="N50" s="247">
        <f>IF(ISNUMBER(Regressions!O60),ROUND(Regressions!O60, 1), NA())</f>
        <v>0.2</v>
      </c>
      <c r="O50" s="351" t="e">
        <f>IF(ISNUMBER(Regressions!Q60),ROUND(Regressions!Q60, 1), NA())</f>
        <v>#N/A</v>
      </c>
      <c r="P50" s="349" t="e">
        <f>IF(ISNUMBER(Regressions!R60),ROUND(Regressions!R60, 1), NA())</f>
        <v>#N/A</v>
      </c>
      <c r="Q50" s="225" t="e">
        <f>IF(ISNUMBER(Regressions!S60),ROUND(Regressions!S60, 1), NA())</f>
        <v>#N/A</v>
      </c>
      <c r="R50" s="350" t="e">
        <f>IF(ISNUMBER(Regressions!T60),ROUND(Regressions!T60, 1), NA())</f>
        <v>#N/A</v>
      </c>
      <c r="S50" s="247" t="e">
        <f>IF(ISNUMBER(Regressions!U60),ROUND(Regressions!U60, 1), NA())</f>
        <v>#N/A</v>
      </c>
    </row>
    <row xmlns:x14ac="http://schemas.microsoft.com/office/spreadsheetml/2009/9/ac" r="51" x14ac:dyDescent="0.2">
      <c r="A51" s="346" t="str">
        <f>IF(ISBLANK(Regressions!A61), " ", Regressions!A61)</f>
        <v>Chile</v>
      </c>
      <c r="B51" s="347">
        <f>IF(ISBLANK(Regressions!B61), " ", Regressions!B61)</f>
        <v>2016</v>
      </c>
      <c r="C51" s="352" t="str">
        <f>IF(ISBLANK(Regressions!C61), " ", Regressions!C61)</f>
        <v>Urban</v>
      </c>
      <c r="D51" s="348">
        <f>IF(ISBLANK(Regressions!D61), " ", Regressions!D61)</f>
        <v>3257021.0236706538</v>
      </c>
      <c r="E51" s="224" t="e">
        <f>IF(ISNUMBER(Regressions!E61),ROUND(Regressions!E61, 1), NA())</f>
        <v>#N/A</v>
      </c>
      <c r="F51" s="349">
        <f>IF(ISNUMBER(Regressions!F61),ROUND(Regressions!F61, 1), NA())</f>
        <v>99.7</v>
      </c>
      <c r="G51" s="246" t="e">
        <f>IF(ISNUMBER(Regressions!G61),ROUND(Regressions!G61, 1), NA())</f>
        <v>#N/A</v>
      </c>
      <c r="H51" s="350" t="e">
        <f>IF(ISNUMBER(Regressions!H61),ROUND(Regressions!H61, 1), NA())</f>
        <v>#N/A</v>
      </c>
      <c r="I51" s="247">
        <f>IF(ISNUMBER(Regressions!I61),ROUND(Regressions!I61, 1), NA())</f>
        <v>0.3</v>
      </c>
      <c r="J51" s="351" t="e">
        <f>IF(ISNUMBER(Regressions!K61),ROUND(Regressions!K61, 1), NA())</f>
        <v>#N/A</v>
      </c>
      <c r="K51" s="349">
        <f>IF(ISNUMBER(Regressions!L61),ROUND(Regressions!L61, 1), NA())</f>
        <v>99.8</v>
      </c>
      <c r="L51" s="248">
        <f>IF(ISNUMBER(Regressions!M61),ROUND(Regressions!M61, 1), NA())</f>
        <v>97.9</v>
      </c>
      <c r="M51" s="350">
        <f>IF(ISNUMBER(Regressions!N61),ROUND(Regressions!N61, 1), NA())</f>
        <v>1.9</v>
      </c>
      <c r="N51" s="247">
        <f>IF(ISNUMBER(Regressions!O61),ROUND(Regressions!O61, 1), NA())</f>
        <v>0.2</v>
      </c>
      <c r="O51" s="351" t="e">
        <f>IF(ISNUMBER(Regressions!Q61),ROUND(Regressions!Q61, 1), NA())</f>
        <v>#N/A</v>
      </c>
      <c r="P51" s="349" t="e">
        <f>IF(ISNUMBER(Regressions!R61),ROUND(Regressions!R61, 1), NA())</f>
        <v>#N/A</v>
      </c>
      <c r="Q51" s="225" t="e">
        <f>IF(ISNUMBER(Regressions!S61),ROUND(Regressions!S61, 1), NA())</f>
        <v>#N/A</v>
      </c>
      <c r="R51" s="350" t="e">
        <f>IF(ISNUMBER(Regressions!T61),ROUND(Regressions!T61, 1), NA())</f>
        <v>#N/A</v>
      </c>
      <c r="S51" s="247" t="e">
        <f>IF(ISNUMBER(Regressions!U61),ROUND(Regressions!U61, 1), NA())</f>
        <v>#N/A</v>
      </c>
    </row>
    <row xmlns:x14ac="http://schemas.microsoft.com/office/spreadsheetml/2009/9/ac" r="52" x14ac:dyDescent="0.2">
      <c r="A52" s="346" t="str">
        <f>IF(ISBLANK(Regressions!A62), " ", Regressions!A62)</f>
        <v>Chile</v>
      </c>
      <c r="B52" s="347">
        <f>IF(ISBLANK(Regressions!B62), " ", Regressions!B62)</f>
        <v>2017</v>
      </c>
      <c r="C52" s="352" t="str">
        <f>IF(ISBLANK(Regressions!C62), " ", Regressions!C62)</f>
        <v>Urban</v>
      </c>
      <c r="D52" s="348">
        <f>IF(ISBLANK(Regressions!D62), " ", Regressions!D62)</f>
        <v>3258321.748242035</v>
      </c>
      <c r="E52" s="224" t="e">
        <f>IF(ISNUMBER(Regressions!E62),ROUND(Regressions!E62, 1), NA())</f>
        <v>#N/A</v>
      </c>
      <c r="F52" s="349">
        <f>IF(ISNUMBER(Regressions!F62),ROUND(Regressions!F62, 1), NA())</f>
        <v>99.7</v>
      </c>
      <c r="G52" s="246" t="e">
        <f>IF(ISNUMBER(Regressions!G62),ROUND(Regressions!G62, 1), NA())</f>
        <v>#N/A</v>
      </c>
      <c r="H52" s="350" t="e">
        <f>IF(ISNUMBER(Regressions!H62),ROUND(Regressions!H62, 1), NA())</f>
        <v>#N/A</v>
      </c>
      <c r="I52" s="247">
        <f>IF(ISNUMBER(Regressions!I62),ROUND(Regressions!I62, 1), NA())</f>
        <v>0.3</v>
      </c>
      <c r="J52" s="351" t="e">
        <f>IF(ISNUMBER(Regressions!K62),ROUND(Regressions!K62, 1), NA())</f>
        <v>#N/A</v>
      </c>
      <c r="K52" s="349">
        <f>IF(ISNUMBER(Regressions!L62),ROUND(Regressions!L62, 1), NA())</f>
        <v>99.8</v>
      </c>
      <c r="L52" s="248">
        <f>IF(ISNUMBER(Regressions!M62),ROUND(Regressions!M62, 1), NA())</f>
        <v>97.9</v>
      </c>
      <c r="M52" s="350">
        <f>IF(ISNUMBER(Regressions!N62),ROUND(Regressions!N62, 1), NA())</f>
        <v>1.9</v>
      </c>
      <c r="N52" s="247">
        <f>IF(ISNUMBER(Regressions!O62),ROUND(Regressions!O62, 1), NA())</f>
        <v>0.2</v>
      </c>
      <c r="O52" s="351" t="e">
        <f>IF(ISNUMBER(Regressions!Q62),ROUND(Regressions!Q62, 1), NA())</f>
        <v>#N/A</v>
      </c>
      <c r="P52" s="349" t="e">
        <f>IF(ISNUMBER(Regressions!R62),ROUND(Regressions!R62, 1), NA())</f>
        <v>#N/A</v>
      </c>
      <c r="Q52" s="225" t="e">
        <f>IF(ISNUMBER(Regressions!S62),ROUND(Regressions!S62, 1), NA())</f>
        <v>#N/A</v>
      </c>
      <c r="R52" s="350" t="e">
        <f>IF(ISNUMBER(Regressions!T62),ROUND(Regressions!T62, 1), NA())</f>
        <v>#N/A</v>
      </c>
      <c r="S52" s="247" t="e">
        <f>IF(ISNUMBER(Regressions!U62),ROUND(Regressions!U62, 1), NA())</f>
        <v>#N/A</v>
      </c>
    </row>
    <row xmlns:x14ac="http://schemas.microsoft.com/office/spreadsheetml/2009/9/ac" r="53" x14ac:dyDescent="0.2">
      <c r="A53" s="346" t="str">
        <f>IF(ISBLANK(Regressions!A63), " ", Regressions!A63)</f>
        <v>Chile</v>
      </c>
      <c r="B53" s="347">
        <f>IF(ISBLANK(Regressions!B63), " ", Regressions!B63)</f>
        <v>2018</v>
      </c>
      <c r="C53" s="352" t="str">
        <f>IF(ISBLANK(Regressions!C63), " ", Regressions!C63)</f>
        <v>Urban</v>
      </c>
      <c r="D53" s="348">
        <f>IF(ISBLANK(Regressions!D63), " ", Regressions!D63)</f>
        <v>3277240.4271331788</v>
      </c>
      <c r="E53" s="224" t="e">
        <f>IF(ISNUMBER(Regressions!E63),ROUND(Regressions!E63, 1), NA())</f>
        <v>#N/A</v>
      </c>
      <c r="F53" s="349">
        <f>IF(ISNUMBER(Regressions!F63),ROUND(Regressions!F63, 1), NA())</f>
        <v>99.7</v>
      </c>
      <c r="G53" s="246" t="e">
        <f>IF(ISNUMBER(Regressions!G63),ROUND(Regressions!G63, 1), NA())</f>
        <v>#N/A</v>
      </c>
      <c r="H53" s="350" t="e">
        <f>IF(ISNUMBER(Regressions!H63),ROUND(Regressions!H63, 1), NA())</f>
        <v>#N/A</v>
      </c>
      <c r="I53" s="247">
        <f>IF(ISNUMBER(Regressions!I63),ROUND(Regressions!I63, 1), NA())</f>
        <v>0.3</v>
      </c>
      <c r="J53" s="351" t="e">
        <f>IF(ISNUMBER(Regressions!K63),ROUND(Regressions!K63, 1), NA())</f>
        <v>#N/A</v>
      </c>
      <c r="K53" s="349">
        <f>IF(ISNUMBER(Regressions!L63),ROUND(Regressions!L63, 1), NA())</f>
        <v>99.8</v>
      </c>
      <c r="L53" s="248" t="e">
        <f>IF(ISNUMBER(Regressions!M63),ROUND(Regressions!M63, 1), NA())</f>
        <v>#N/A</v>
      </c>
      <c r="M53" s="350" t="e">
        <f>IF(ISNUMBER(Regressions!N63),ROUND(Regressions!N63, 1), NA())</f>
        <v>#N/A</v>
      </c>
      <c r="N53" s="247">
        <f>IF(ISNUMBER(Regressions!O63),ROUND(Regressions!O63, 1), NA())</f>
        <v>0.2</v>
      </c>
      <c r="O53" s="351" t="e">
        <f>IF(ISNUMBER(Regressions!Q63),ROUND(Regressions!Q63, 1), NA())</f>
        <v>#N/A</v>
      </c>
      <c r="P53" s="349" t="e">
        <f>IF(ISNUMBER(Regressions!R63),ROUND(Regressions!R63, 1), NA())</f>
        <v>#N/A</v>
      </c>
      <c r="Q53" s="225" t="e">
        <f>IF(ISNUMBER(Regressions!S63),ROUND(Regressions!S63, 1), NA())</f>
        <v>#N/A</v>
      </c>
      <c r="R53" s="350" t="e">
        <f>IF(ISNUMBER(Regressions!T63),ROUND(Regressions!T63, 1), NA())</f>
        <v>#N/A</v>
      </c>
      <c r="S53" s="247" t="e">
        <f>IF(ISNUMBER(Regressions!U63),ROUND(Regressions!U63, 1), NA())</f>
        <v>#N/A</v>
      </c>
    </row>
    <row xmlns:x14ac="http://schemas.microsoft.com/office/spreadsheetml/2009/9/ac" r="54" x14ac:dyDescent="0.2">
      <c r="A54" s="346" t="str">
        <f>IF(ISBLANK(Regressions!A64), " ", Regressions!A64)</f>
        <v>Chile</v>
      </c>
      <c r="B54" s="347">
        <f>IF(ISBLANK(Regressions!B64), " ", Regressions!B64)</f>
        <v>2019</v>
      </c>
      <c r="C54" s="352" t="str">
        <f>IF(ISBLANK(Regressions!C64), " ", Regressions!C64)</f>
        <v>Urban</v>
      </c>
      <c r="D54" s="348">
        <f>IF(ISBLANK(Regressions!D64), " ", Regressions!D64)</f>
        <v>3299581.826119537</v>
      </c>
      <c r="E54" s="224" t="e">
        <f>IF(ISNUMBER(Regressions!E64),ROUND(Regressions!E64, 1), NA())</f>
        <v>#N/A</v>
      </c>
      <c r="F54" s="349">
        <f>IF(ISNUMBER(Regressions!F64),ROUND(Regressions!F64, 1), NA())</f>
        <v>99.7</v>
      </c>
      <c r="G54" s="246" t="e">
        <f>IF(ISNUMBER(Regressions!G64),ROUND(Regressions!G64, 1), NA())</f>
        <v>#N/A</v>
      </c>
      <c r="H54" s="350" t="e">
        <f>IF(ISNUMBER(Regressions!H64),ROUND(Regressions!H64, 1), NA())</f>
        <v>#N/A</v>
      </c>
      <c r="I54" s="247">
        <f>IF(ISNUMBER(Regressions!I64),ROUND(Regressions!I64, 1), NA())</f>
        <v>0.3</v>
      </c>
      <c r="J54" s="351" t="e">
        <f>IF(ISNUMBER(Regressions!K64),ROUND(Regressions!K64, 1), NA())</f>
        <v>#N/A</v>
      </c>
      <c r="K54" s="349">
        <f>IF(ISNUMBER(Regressions!L64),ROUND(Regressions!L64, 1), NA())</f>
        <v>99.8</v>
      </c>
      <c r="L54" s="248" t="e">
        <f>IF(ISNUMBER(Regressions!M64),ROUND(Regressions!M64, 1), NA())</f>
        <v>#N/A</v>
      </c>
      <c r="M54" s="350" t="e">
        <f>IF(ISNUMBER(Regressions!N64),ROUND(Regressions!N64, 1), NA())</f>
        <v>#N/A</v>
      </c>
      <c r="N54" s="247">
        <f>IF(ISNUMBER(Regressions!O64),ROUND(Regressions!O64, 1), NA())</f>
        <v>0.2</v>
      </c>
      <c r="O54" s="351" t="e">
        <f>IF(ISNUMBER(Regressions!Q64),ROUND(Regressions!Q64, 1), NA())</f>
        <v>#N/A</v>
      </c>
      <c r="P54" s="349" t="e">
        <f>IF(ISNUMBER(Regressions!R64),ROUND(Regressions!R64, 1), NA())</f>
        <v>#N/A</v>
      </c>
      <c r="Q54" s="225" t="e">
        <f>IF(ISNUMBER(Regressions!S64),ROUND(Regressions!S64, 1), NA())</f>
        <v>#N/A</v>
      </c>
      <c r="R54" s="350" t="e">
        <f>IF(ISNUMBER(Regressions!T64),ROUND(Regressions!T64, 1), NA())</f>
        <v>#N/A</v>
      </c>
      <c r="S54" s="247" t="e">
        <f>IF(ISNUMBER(Regressions!U64),ROUND(Regressions!U64, 1), NA())</f>
        <v>#N/A</v>
      </c>
    </row>
    <row xmlns:x14ac="http://schemas.microsoft.com/office/spreadsheetml/2009/9/ac" r="55" ht="13.5" customHeight="true" x14ac:dyDescent="0.2">
      <c r="A55" s="346" t="str">
        <f>IF(ISBLANK(Regressions!A65), " ", Regressions!A65)</f>
        <v>Chile</v>
      </c>
      <c r="B55" s="347">
        <f>IF(ISBLANK(Regressions!B65), " ", Regressions!B65)</f>
        <v>2020</v>
      </c>
      <c r="C55" s="352" t="str">
        <f>IF(ISBLANK(Regressions!C65), " ", Regressions!C65)</f>
        <v>Urban</v>
      </c>
      <c r="D55" s="348">
        <f>IF(ISBLANK(Regressions!D65), " ", Regressions!D65)</f>
        <v>3313998.7391457371</v>
      </c>
      <c r="E55" s="224" t="e">
        <f>IF(ISNUMBER(Regressions!E65),ROUND(Regressions!E65, 1), NA())</f>
        <v>#N/A</v>
      </c>
      <c r="F55" s="349">
        <f>IF(ISNUMBER(Regressions!F65),ROUND(Regressions!F65, 1), NA())</f>
        <v>99.7</v>
      </c>
      <c r="G55" s="246" t="e">
        <f>IF(ISNUMBER(Regressions!G65),ROUND(Regressions!G65, 1), NA())</f>
        <v>#N/A</v>
      </c>
      <c r="H55" s="350" t="e">
        <f>IF(ISNUMBER(Regressions!H65),ROUND(Regressions!H65, 1), NA())</f>
        <v>#N/A</v>
      </c>
      <c r="I55" s="247">
        <f>IF(ISNUMBER(Regressions!I65),ROUND(Regressions!I65, 1), NA())</f>
        <v>0.3</v>
      </c>
      <c r="J55" s="351" t="e">
        <f>IF(ISNUMBER(Regressions!K65),ROUND(Regressions!K65, 1), NA())</f>
        <v>#N/A</v>
      </c>
      <c r="K55" s="349">
        <f>IF(ISNUMBER(Regressions!L65),ROUND(Regressions!L65, 1), NA())</f>
        <v>99.8</v>
      </c>
      <c r="L55" s="248" t="e">
        <f>IF(ISNUMBER(Regressions!M65),ROUND(Regressions!M65, 1), NA())</f>
        <v>#N/A</v>
      </c>
      <c r="M55" s="350" t="e">
        <f>IF(ISNUMBER(Regressions!N65),ROUND(Regressions!N65, 1), NA())</f>
        <v>#N/A</v>
      </c>
      <c r="N55" s="247">
        <f>IF(ISNUMBER(Regressions!O65),ROUND(Regressions!O65, 1), NA())</f>
        <v>0.2</v>
      </c>
      <c r="O55" s="351" t="e">
        <f>IF(ISNUMBER(Regressions!Q65),ROUND(Regressions!Q65, 1), NA())</f>
        <v>#N/A</v>
      </c>
      <c r="P55" s="349" t="e">
        <f>IF(ISNUMBER(Regressions!R65),ROUND(Regressions!R65, 1), NA())</f>
        <v>#N/A</v>
      </c>
      <c r="Q55" s="225" t="e">
        <f>IF(ISNUMBER(Regressions!S65),ROUND(Regressions!S65, 1), NA())</f>
        <v>#N/A</v>
      </c>
      <c r="R55" s="350" t="e">
        <f>IF(ISNUMBER(Regressions!T65),ROUND(Regressions!T65, 1), NA())</f>
        <v>#N/A</v>
      </c>
      <c r="S55" s="247" t="e">
        <f>IF(ISNUMBER(Regressions!U65),ROUND(Regressions!U65, 1), NA())</f>
        <v>#N/A</v>
      </c>
    </row>
    <row xmlns:x14ac="http://schemas.microsoft.com/office/spreadsheetml/2009/9/ac" r="56" x14ac:dyDescent="0.2">
      <c r="A56" s="399" t="str">
        <f>IF(ISBLANK(Regressions!A66), " ", Regressions!A66)</f>
        <v>Chile</v>
      </c>
      <c r="B56" s="400">
        <f>IF(ISBLANK(Regressions!B66), " ", Regressions!B66)</f>
        <v>2021</v>
      </c>
      <c r="C56" s="401" t="str">
        <f>IF(ISBLANK(Regressions!C66), " ", Regressions!C66)</f>
        <v>Urban</v>
      </c>
      <c r="D56" s="402">
        <f>IF(ISBLANK(Regressions!D66), " ", Regressions!D66)</f>
        <v>3312422.163848877</v>
      </c>
      <c r="E56" s="405" t="e">
        <f>IF(ISNUMBER(Regressions!E66),ROUND(Regressions!E66, 1), NA())</f>
        <v>#N/A</v>
      </c>
      <c r="F56" s="403">
        <f>IF(ISNUMBER(Regressions!F66),ROUND(Regressions!F66, 1), NA())</f>
        <v>99.7</v>
      </c>
      <c r="G56" s="406" t="e">
        <f>IF(ISNUMBER(Regressions!G66),ROUND(Regressions!G66, 1), NA())</f>
        <v>#N/A</v>
      </c>
      <c r="H56" s="404" t="e">
        <f>IF(ISNUMBER(Regressions!H66),ROUND(Regressions!H66, 1), NA())</f>
        <v>#N/A</v>
      </c>
      <c r="I56" s="407">
        <f>IF(ISNUMBER(Regressions!I66),ROUND(Regressions!I66, 1), NA())</f>
        <v>0.3</v>
      </c>
      <c r="J56" s="405" t="e">
        <f>IF(ISNUMBER(Regressions!K66),ROUND(Regressions!K66, 1), NA())</f>
        <v>#N/A</v>
      </c>
      <c r="K56" s="403">
        <f>IF(ISNUMBER(Regressions!L66),ROUND(Regressions!L66, 1), NA())</f>
        <v>99.8</v>
      </c>
      <c r="L56" s="408" t="e">
        <f>IF(ISNUMBER(Regressions!M66),ROUND(Regressions!M66, 1), NA())</f>
        <v>#N/A</v>
      </c>
      <c r="M56" s="404" t="e">
        <f>IF(ISNUMBER(Regressions!N66),ROUND(Regressions!N66, 1), NA())</f>
        <v>#N/A</v>
      </c>
      <c r="N56" s="407">
        <f>IF(ISNUMBER(Regressions!O66),ROUND(Regressions!O66, 1), NA())</f>
        <v>0.2</v>
      </c>
      <c r="O56" s="405" t="e">
        <f>IF(ISNUMBER(Regressions!Q66),ROUND(Regressions!Q66, 1), NA())</f>
        <v>#N/A</v>
      </c>
      <c r="P56" s="403" t="e">
        <f>IF(ISNUMBER(Regressions!R66),ROUND(Regressions!R66, 1), NA())</f>
        <v>#N/A</v>
      </c>
      <c r="Q56" s="409" t="e">
        <f>IF(ISNUMBER(Regressions!S66),ROUND(Regressions!S66, 1), NA())</f>
        <v>#N/A</v>
      </c>
      <c r="R56" s="404" t="e">
        <f>IF(ISNUMBER(Regressions!T66),ROUND(Regressions!T66, 1), NA())</f>
        <v>#N/A</v>
      </c>
      <c r="S56" s="407" t="e">
        <f>IF(ISNUMBER(Regressions!U66),ROUND(Regressions!U66, 1), NA())</f>
        <v>#N/A</v>
      </c>
      <c r="T56" s="398"/>
      <c r="U56" s="398"/>
      <c r="V56" s="398"/>
      <c r="W56" s="398"/>
      <c r="X56" s="398"/>
      <c r="Y56" s="398"/>
      <c r="Z56" s="398"/>
      <c r="AA56" s="398"/>
      <c r="AB56" s="398"/>
      <c r="AC56" s="398"/>
    </row>
    <row xmlns:x14ac="http://schemas.microsoft.com/office/spreadsheetml/2009/9/ac" r="57" x14ac:dyDescent="0.2">
      <c r="A57" s="346" t="str">
        <f>IF(ISBLANK(Regressions!A67), " ", Regressions!A67)</f>
        <v>Chile</v>
      </c>
      <c r="B57" s="347">
        <f>IF(ISBLANK(Regressions!B67), " ", Regressions!B67)</f>
        <v>2022</v>
      </c>
      <c r="C57" s="352" t="str">
        <f>IF(ISBLANK(Regressions!C67), " ", Regressions!C67)</f>
        <v>Urban</v>
      </c>
      <c r="D57" s="348">
        <f>IF(ISBLANK(Regressions!D67), " ", Regressions!D67)</f>
        <v>3306894.3719476322</v>
      </c>
      <c r="E57" s="224" t="e">
        <f>IF(ISNUMBER(Regressions!E67),ROUND(Regressions!E67, 1), NA())</f>
        <v>#N/A</v>
      </c>
      <c r="F57" s="349">
        <f>IF(ISNUMBER(Regressions!F67),ROUND(Regressions!F67, 1), NA())</f>
        <v>99.7</v>
      </c>
      <c r="G57" s="246" t="e">
        <f>IF(ISNUMBER(Regressions!G67),ROUND(Regressions!G67, 1), NA())</f>
        <v>#N/A</v>
      </c>
      <c r="H57" s="350" t="e">
        <f>IF(ISNUMBER(Regressions!H67),ROUND(Regressions!H67, 1), NA())</f>
        <v>#N/A</v>
      </c>
      <c r="I57" s="247">
        <f>IF(ISNUMBER(Regressions!I67),ROUND(Regressions!I67, 1), NA())</f>
        <v>0.3</v>
      </c>
      <c r="J57" s="351" t="e">
        <f>IF(ISNUMBER(Regressions!K67),ROUND(Regressions!K67, 1), NA())</f>
        <v>#N/A</v>
      </c>
      <c r="K57" s="349">
        <f>IF(ISNUMBER(Regressions!L67),ROUND(Regressions!L67, 1), NA())</f>
        <v>99.8</v>
      </c>
      <c r="L57" s="248" t="e">
        <f>IF(ISNUMBER(Regressions!M67),ROUND(Regressions!M67, 1), NA())</f>
        <v>#N/A</v>
      </c>
      <c r="M57" s="350" t="e">
        <f>IF(ISNUMBER(Regressions!N67),ROUND(Regressions!N67, 1), NA())</f>
        <v>#N/A</v>
      </c>
      <c r="N57" s="247">
        <f>IF(ISNUMBER(Regressions!O67),ROUND(Regressions!O67, 1), NA())</f>
        <v>0.2</v>
      </c>
      <c r="O57" s="351" t="e">
        <f>IF(ISNUMBER(Regressions!Q67),ROUND(Regressions!Q67, 1), NA())</f>
        <v>#N/A</v>
      </c>
      <c r="P57" s="349" t="e">
        <f>IF(ISNUMBER(Regressions!R67),ROUND(Regressions!R67, 1), NA())</f>
        <v>#N/A</v>
      </c>
      <c r="Q57" s="225" t="e">
        <f>IF(ISNUMBER(Regressions!S67),ROUND(Regressions!S67, 1), NA())</f>
        <v>#N/A</v>
      </c>
      <c r="R57" s="350" t="e">
        <f>IF(ISNUMBER(Regressions!T67),ROUND(Regressions!T67, 1), NA())</f>
        <v>#N/A</v>
      </c>
      <c r="S57" s="247" t="e">
        <f>IF(ISNUMBER(Regressions!U67),ROUND(Regressions!U67, 1), NA())</f>
        <v>#N/A</v>
      </c>
    </row>
    <row xmlns:x14ac="http://schemas.microsoft.com/office/spreadsheetml/2009/9/ac" r="58" x14ac:dyDescent="0.2">
      <c r="A58" s="353" t="str">
        <f>IF(ISBLANK(Regressions!A68), " ", Regressions!A68)</f>
        <v>Chile</v>
      </c>
      <c r="B58" s="354">
        <f>IF(ISBLANK(Regressions!B68), " ", Regressions!B68)</f>
        <v>2023</v>
      </c>
      <c r="C58" s="355" t="str">
        <f>IF(ISBLANK(Regressions!C68), " ", Regressions!C68)</f>
        <v>Urban</v>
      </c>
      <c r="D58" s="356">
        <f>IF(ISBLANK(Regressions!D68), " ", Regressions!D68)</f>
        <v>3172709.4206039431</v>
      </c>
      <c r="E58" s="357" t="e">
        <f>IF(ISNUMBER(Regressions!E68),ROUND(Regressions!E68, 1), NA())</f>
        <v>#N/A</v>
      </c>
      <c r="F58" s="358">
        <f>IF(ISNUMBER(Regressions!F68),ROUND(Regressions!F68, 1), NA())</f>
        <v>99.7</v>
      </c>
      <c r="G58" s="359" t="e">
        <f>IF(ISNUMBER(Regressions!G68),ROUND(Regressions!G68, 1), NA())</f>
        <v>#N/A</v>
      </c>
      <c r="H58" s="360" t="e">
        <f>IF(ISNUMBER(Regressions!H68),ROUND(Regressions!H68, 1), NA())</f>
        <v>#N/A</v>
      </c>
      <c r="I58" s="361">
        <f>IF(ISNUMBER(Regressions!I68),ROUND(Regressions!I68, 1), NA())</f>
        <v>0.3</v>
      </c>
      <c r="J58" s="362" t="e">
        <f>IF(ISNUMBER(Regressions!K68),ROUND(Regressions!K68, 1), NA())</f>
        <v>#N/A</v>
      </c>
      <c r="K58" s="358">
        <f>IF(ISNUMBER(Regressions!L68),ROUND(Regressions!L68, 1), NA())</f>
        <v>99.8</v>
      </c>
      <c r="L58" s="363" t="e">
        <f>IF(ISNUMBER(Regressions!M68),ROUND(Regressions!M68, 1), NA())</f>
        <v>#N/A</v>
      </c>
      <c r="M58" s="360" t="e">
        <f>IF(ISNUMBER(Regressions!N68),ROUND(Regressions!N68, 1), NA())</f>
        <v>#N/A</v>
      </c>
      <c r="N58" s="361">
        <f>IF(ISNUMBER(Regressions!O68),ROUND(Regressions!O68, 1), NA())</f>
        <v>0.2</v>
      </c>
      <c r="O58" s="362" t="e">
        <f>IF(ISNUMBER(Regressions!Q68),ROUND(Regressions!Q68, 1), NA())</f>
        <v>#N/A</v>
      </c>
      <c r="P58" s="358" t="e">
        <f>IF(ISNUMBER(Regressions!R68),ROUND(Regressions!R68, 1), NA())</f>
        <v>#N/A</v>
      </c>
      <c r="Q58" s="364" t="e">
        <f>IF(ISNUMBER(Regressions!S68),ROUND(Regressions!S68, 1), NA())</f>
        <v>#N/A</v>
      </c>
      <c r="R58" s="360" t="e">
        <f>IF(ISNUMBER(Regressions!T68),ROUND(Regressions!T68, 1), NA())</f>
        <v>#N/A</v>
      </c>
      <c r="S58" s="361" t="e">
        <f>IF(ISNUMBER(Regressions!U68),ROUND(Regressions!U68, 1), NA())</f>
        <v>#N/A</v>
      </c>
    </row>
    <row xmlns:x14ac="http://schemas.microsoft.com/office/spreadsheetml/2009/9/ac" r="59" hidden="true" x14ac:dyDescent="0.2">
      <c r="A59" s="346" t="str">
        <f>IF(ISBLANK(Regressions!A69), " ", Regressions!A69)</f>
        <v>Chile</v>
      </c>
      <c r="B59" s="347">
        <f>IF(ISBLANK(Regressions!B69), " ", Regressions!B69)</f>
        <v>2024</v>
      </c>
      <c r="C59" s="352" t="str">
        <f>IF(ISBLANK(Regressions!C69), " ", Regressions!C69)</f>
        <v>Urban</v>
      </c>
      <c r="D59" s="348" t="str">
        <f>IF(ISBLANK(Regressions!D69), " ", Regressions!D69)</f>
        <v> </v>
      </c>
      <c r="E59" s="224" t="e">
        <f>IF(ISNUMBER(Regressions!E69),ROUND(Regressions!E69, 1), NA())</f>
        <v>#N/A</v>
      </c>
      <c r="F59" s="349" t="e">
        <f>IF(ISNUMBER(Regressions!F69),ROUND(Regressions!F69, 1), NA())</f>
        <v>#N/A</v>
      </c>
      <c r="G59" s="246" t="e">
        <f>IF(ISNUMBER(Regressions!G69),ROUND(Regressions!G69, 1), NA())</f>
        <v>#N/A</v>
      </c>
      <c r="H59" s="350" t="e">
        <f>IF(ISNUMBER(Regressions!H69),ROUND(Regressions!H69, 1), NA())</f>
        <v>#N/A</v>
      </c>
      <c r="I59" s="247" t="e">
        <f>IF(ISNUMBER(Regressions!I69),ROUND(Regressions!I69, 1), NA())</f>
        <v>#N/A</v>
      </c>
      <c r="J59" s="351" t="e">
        <f>IF(ISNUMBER(Regressions!K69),ROUND(Regressions!K69, 1), NA())</f>
        <v>#N/A</v>
      </c>
      <c r="K59" s="349" t="e">
        <f>IF(ISNUMBER(Regressions!L69),ROUND(Regressions!L69, 1), NA())</f>
        <v>#N/A</v>
      </c>
      <c r="L59" s="248" t="e">
        <f>IF(ISNUMBER(Regressions!M69),ROUND(Regressions!M69, 1), NA())</f>
        <v>#N/A</v>
      </c>
      <c r="M59" s="350" t="e">
        <f>IF(ISNUMBER(Regressions!N69),ROUND(Regressions!N69, 1), NA())</f>
        <v>#N/A</v>
      </c>
      <c r="N59" s="247" t="e">
        <f>IF(ISNUMBER(Regressions!O69),ROUND(Regressions!O69, 1), NA())</f>
        <v>#N/A</v>
      </c>
      <c r="O59" s="351" t="e">
        <f>IF(ISNUMBER(Regressions!Q69),ROUND(Regressions!Q69, 1), NA())</f>
        <v>#N/A</v>
      </c>
      <c r="P59" s="349" t="e">
        <f>IF(ISNUMBER(Regressions!R69),ROUND(Regressions!R69, 1), NA())</f>
        <v>#N/A</v>
      </c>
      <c r="Q59" s="225" t="e">
        <f>IF(ISNUMBER(Regressions!S69),ROUND(Regressions!S69, 1), NA())</f>
        <v>#N/A</v>
      </c>
      <c r="R59" s="350" t="e">
        <f>IF(ISNUMBER(Regressions!T69),ROUND(Regressions!T69, 1), NA())</f>
        <v>#N/A</v>
      </c>
      <c r="S59" s="247" t="e">
        <f>IF(ISNUMBER(Regressions!U69),ROUND(Regressions!U69, 1), NA())</f>
        <v>#N/A</v>
      </c>
    </row>
    <row xmlns:x14ac="http://schemas.microsoft.com/office/spreadsheetml/2009/9/ac" r="60" hidden="true" x14ac:dyDescent="0.2">
      <c r="A60" s="346" t="str">
        <f>IF(ISBLANK(Regressions!A70), " ", Regressions!A70)</f>
        <v>Chile</v>
      </c>
      <c r="B60" s="347">
        <f>IF(ISBLANK(Regressions!B70), " ", Regressions!B70)</f>
        <v>2025</v>
      </c>
      <c r="C60" s="352" t="str">
        <f>IF(ISBLANK(Regressions!C70), " ", Regressions!C70)</f>
        <v>Urban</v>
      </c>
      <c r="D60" s="348" t="str">
        <f>IF(ISBLANK(Regressions!D70), " ", Regressions!D70)</f>
        <v> </v>
      </c>
      <c r="E60" s="224" t="e">
        <f>IF(ISNUMBER(Regressions!E70),ROUND(Regressions!E70, 1), NA())</f>
        <v>#N/A</v>
      </c>
      <c r="F60" s="349" t="e">
        <f>IF(ISNUMBER(Regressions!F70),ROUND(Regressions!F70, 1), NA())</f>
        <v>#N/A</v>
      </c>
      <c r="G60" s="246" t="e">
        <f>IF(ISNUMBER(Regressions!G70),ROUND(Regressions!G70, 1), NA())</f>
        <v>#N/A</v>
      </c>
      <c r="H60" s="350" t="e">
        <f>IF(ISNUMBER(Regressions!H70),ROUND(Regressions!H70, 1), NA())</f>
        <v>#N/A</v>
      </c>
      <c r="I60" s="247" t="e">
        <f>IF(ISNUMBER(Regressions!I70),ROUND(Regressions!I70, 1), NA())</f>
        <v>#N/A</v>
      </c>
      <c r="J60" s="351" t="e">
        <f>IF(ISNUMBER(Regressions!K70),ROUND(Regressions!K70, 1), NA())</f>
        <v>#N/A</v>
      </c>
      <c r="K60" s="349" t="e">
        <f>IF(ISNUMBER(Regressions!L70),ROUND(Regressions!L70, 1), NA())</f>
        <v>#N/A</v>
      </c>
      <c r="L60" s="248" t="e">
        <f>IF(ISNUMBER(Regressions!M70),ROUND(Regressions!M70, 1), NA())</f>
        <v>#N/A</v>
      </c>
      <c r="M60" s="350" t="e">
        <f>IF(ISNUMBER(Regressions!N70),ROUND(Regressions!N70, 1), NA())</f>
        <v>#N/A</v>
      </c>
      <c r="N60" s="247" t="e">
        <f>IF(ISNUMBER(Regressions!O70),ROUND(Regressions!O70, 1), NA())</f>
        <v>#N/A</v>
      </c>
      <c r="O60" s="351" t="e">
        <f>IF(ISNUMBER(Regressions!Q70),ROUND(Regressions!Q70, 1), NA())</f>
        <v>#N/A</v>
      </c>
      <c r="P60" s="349" t="e">
        <f>IF(ISNUMBER(Regressions!R70),ROUND(Regressions!R70, 1), NA())</f>
        <v>#N/A</v>
      </c>
      <c r="Q60" s="225" t="e">
        <f>IF(ISNUMBER(Regressions!S70),ROUND(Regressions!S70, 1), NA())</f>
        <v>#N/A</v>
      </c>
      <c r="R60" s="350" t="e">
        <f>IF(ISNUMBER(Regressions!T70),ROUND(Regressions!T70, 1), NA())</f>
        <v>#N/A</v>
      </c>
      <c r="S60" s="247" t="e">
        <f>IF(ISNUMBER(Regressions!U70),ROUND(Regressions!U70, 1), NA())</f>
        <v>#N/A</v>
      </c>
    </row>
    <row xmlns:x14ac="http://schemas.microsoft.com/office/spreadsheetml/2009/9/ac" r="61" hidden="true" x14ac:dyDescent="0.2">
      <c r="A61" s="346" t="str">
        <f>IF(ISBLANK(Regressions!A71), " ", Regressions!A71)</f>
        <v>Chile</v>
      </c>
      <c r="B61" s="347">
        <f>IF(ISBLANK(Regressions!B71), " ", Regressions!B71)</f>
        <v>2026</v>
      </c>
      <c r="C61" s="352" t="str">
        <f>IF(ISBLANK(Regressions!C71), " ", Regressions!C71)</f>
        <v>Urban</v>
      </c>
      <c r="D61" s="348" t="str">
        <f>IF(ISBLANK(Regressions!D71), " ", Regressions!D71)</f>
        <v> </v>
      </c>
      <c r="E61" s="224" t="e">
        <f>IF(ISNUMBER(Regressions!E71),ROUND(Regressions!E71, 1), NA())</f>
        <v>#N/A</v>
      </c>
      <c r="F61" s="349" t="e">
        <f>IF(ISNUMBER(Regressions!F71),ROUND(Regressions!F71, 1), NA())</f>
        <v>#N/A</v>
      </c>
      <c r="G61" s="246" t="e">
        <f>IF(ISNUMBER(Regressions!G71),ROUND(Regressions!G71, 1), NA())</f>
        <v>#N/A</v>
      </c>
      <c r="H61" s="350" t="e">
        <f>IF(ISNUMBER(Regressions!H71),ROUND(Regressions!H71, 1), NA())</f>
        <v>#N/A</v>
      </c>
      <c r="I61" s="247" t="e">
        <f>IF(ISNUMBER(Regressions!I71),ROUND(Regressions!I71, 1), NA())</f>
        <v>#N/A</v>
      </c>
      <c r="J61" s="351" t="e">
        <f>IF(ISNUMBER(Regressions!K71),ROUND(Regressions!K71, 1), NA())</f>
        <v>#N/A</v>
      </c>
      <c r="K61" s="349" t="e">
        <f>IF(ISNUMBER(Regressions!L71),ROUND(Regressions!L71, 1), NA())</f>
        <v>#N/A</v>
      </c>
      <c r="L61" s="248" t="e">
        <f>IF(ISNUMBER(Regressions!M71),ROUND(Regressions!M71, 1), NA())</f>
        <v>#N/A</v>
      </c>
      <c r="M61" s="350" t="e">
        <f>IF(ISNUMBER(Regressions!N71),ROUND(Regressions!N71, 1), NA())</f>
        <v>#N/A</v>
      </c>
      <c r="N61" s="247" t="e">
        <f>IF(ISNUMBER(Regressions!O71),ROUND(Regressions!O71, 1), NA())</f>
        <v>#N/A</v>
      </c>
      <c r="O61" s="351" t="e">
        <f>IF(ISNUMBER(Regressions!Q71),ROUND(Regressions!Q71, 1), NA())</f>
        <v>#N/A</v>
      </c>
      <c r="P61" s="349" t="e">
        <f>IF(ISNUMBER(Regressions!R71),ROUND(Regressions!R71, 1), NA())</f>
        <v>#N/A</v>
      </c>
      <c r="Q61" s="225" t="e">
        <f>IF(ISNUMBER(Regressions!S71),ROUND(Regressions!S71, 1), NA())</f>
        <v>#N/A</v>
      </c>
      <c r="R61" s="350" t="e">
        <f>IF(ISNUMBER(Regressions!T71),ROUND(Regressions!T71, 1), NA())</f>
        <v>#N/A</v>
      </c>
      <c r="S61" s="247" t="e">
        <f>IF(ISNUMBER(Regressions!U71),ROUND(Regressions!U71, 1), NA())</f>
        <v>#N/A</v>
      </c>
    </row>
    <row xmlns:x14ac="http://schemas.microsoft.com/office/spreadsheetml/2009/9/ac" r="62" hidden="true" x14ac:dyDescent="0.2">
      <c r="A62" s="346" t="str">
        <f>IF(ISBLANK(Regressions!A72), " ", Regressions!A72)</f>
        <v>Chile</v>
      </c>
      <c r="B62" s="347">
        <f>IF(ISBLANK(Regressions!B72), " ", Regressions!B72)</f>
        <v>2027</v>
      </c>
      <c r="C62" s="352" t="str">
        <f>IF(ISBLANK(Regressions!C72), " ", Regressions!C72)</f>
        <v>Urban</v>
      </c>
      <c r="D62" s="348" t="str">
        <f>IF(ISBLANK(Regressions!D72), " ", Regressions!D72)</f>
        <v> </v>
      </c>
      <c r="E62" s="224" t="e">
        <f>IF(ISNUMBER(Regressions!E72),ROUND(Regressions!E72, 1), NA())</f>
        <v>#N/A</v>
      </c>
      <c r="F62" s="349" t="e">
        <f>IF(ISNUMBER(Regressions!F72),ROUND(Regressions!F72, 1), NA())</f>
        <v>#N/A</v>
      </c>
      <c r="G62" s="246" t="e">
        <f>IF(ISNUMBER(Regressions!G72),ROUND(Regressions!G72, 1), NA())</f>
        <v>#N/A</v>
      </c>
      <c r="H62" s="350" t="e">
        <f>IF(ISNUMBER(Regressions!H72),ROUND(Regressions!H72, 1), NA())</f>
        <v>#N/A</v>
      </c>
      <c r="I62" s="247" t="e">
        <f>IF(ISNUMBER(Regressions!I72),ROUND(Regressions!I72, 1), NA())</f>
        <v>#N/A</v>
      </c>
      <c r="J62" s="351" t="e">
        <f>IF(ISNUMBER(Regressions!K72),ROUND(Regressions!K72, 1), NA())</f>
        <v>#N/A</v>
      </c>
      <c r="K62" s="349" t="e">
        <f>IF(ISNUMBER(Regressions!L72),ROUND(Regressions!L72, 1), NA())</f>
        <v>#N/A</v>
      </c>
      <c r="L62" s="248" t="e">
        <f>IF(ISNUMBER(Regressions!M72),ROUND(Regressions!M72, 1), NA())</f>
        <v>#N/A</v>
      </c>
      <c r="M62" s="350" t="e">
        <f>IF(ISNUMBER(Regressions!N72),ROUND(Regressions!N72, 1), NA())</f>
        <v>#N/A</v>
      </c>
      <c r="N62" s="247" t="e">
        <f>IF(ISNUMBER(Regressions!O72),ROUND(Regressions!O72, 1), NA())</f>
        <v>#N/A</v>
      </c>
      <c r="O62" s="351" t="e">
        <f>IF(ISNUMBER(Regressions!Q72),ROUND(Regressions!Q72, 1), NA())</f>
        <v>#N/A</v>
      </c>
      <c r="P62" s="349" t="e">
        <f>IF(ISNUMBER(Regressions!R72),ROUND(Regressions!R72, 1), NA())</f>
        <v>#N/A</v>
      </c>
      <c r="Q62" s="225" t="e">
        <f>IF(ISNUMBER(Regressions!S72),ROUND(Regressions!S72, 1), NA())</f>
        <v>#N/A</v>
      </c>
      <c r="R62" s="350" t="e">
        <f>IF(ISNUMBER(Regressions!T72),ROUND(Regressions!T72, 1), NA())</f>
        <v>#N/A</v>
      </c>
      <c r="S62" s="247" t="e">
        <f>IF(ISNUMBER(Regressions!U72),ROUND(Regressions!U72, 1), NA())</f>
        <v>#N/A</v>
      </c>
    </row>
    <row xmlns:x14ac="http://schemas.microsoft.com/office/spreadsheetml/2009/9/ac" r="63" hidden="true" x14ac:dyDescent="0.2">
      <c r="A63" s="346" t="str">
        <f>IF(ISBLANK(Regressions!A73), " ", Regressions!A73)</f>
        <v>Chile</v>
      </c>
      <c r="B63" s="347">
        <f>IF(ISBLANK(Regressions!B73), " ", Regressions!B73)</f>
        <v>2028</v>
      </c>
      <c r="C63" s="352" t="str">
        <f>IF(ISBLANK(Regressions!C73), " ", Regressions!C73)</f>
        <v>Urban</v>
      </c>
      <c r="D63" s="348" t="str">
        <f>IF(ISBLANK(Regressions!D73), " ", Regressions!D73)</f>
        <v> </v>
      </c>
      <c r="E63" s="224" t="e">
        <f>IF(ISNUMBER(Regressions!E73),ROUND(Regressions!E73, 1), NA())</f>
        <v>#N/A</v>
      </c>
      <c r="F63" s="349" t="e">
        <f>IF(ISNUMBER(Regressions!F73),ROUND(Regressions!F73, 1), NA())</f>
        <v>#N/A</v>
      </c>
      <c r="G63" s="246" t="e">
        <f>IF(ISNUMBER(Regressions!G73),ROUND(Regressions!G73, 1), NA())</f>
        <v>#N/A</v>
      </c>
      <c r="H63" s="350" t="e">
        <f>IF(ISNUMBER(Regressions!H73),ROUND(Regressions!H73, 1), NA())</f>
        <v>#N/A</v>
      </c>
      <c r="I63" s="247" t="e">
        <f>IF(ISNUMBER(Regressions!I73),ROUND(Regressions!I73, 1), NA())</f>
        <v>#N/A</v>
      </c>
      <c r="J63" s="351" t="e">
        <f>IF(ISNUMBER(Regressions!K73),ROUND(Regressions!K73, 1), NA())</f>
        <v>#N/A</v>
      </c>
      <c r="K63" s="349" t="e">
        <f>IF(ISNUMBER(Regressions!L73),ROUND(Regressions!L73, 1), NA())</f>
        <v>#N/A</v>
      </c>
      <c r="L63" s="248" t="e">
        <f>IF(ISNUMBER(Regressions!M73),ROUND(Regressions!M73, 1), NA())</f>
        <v>#N/A</v>
      </c>
      <c r="M63" s="350" t="e">
        <f>IF(ISNUMBER(Regressions!N73),ROUND(Regressions!N73, 1), NA())</f>
        <v>#N/A</v>
      </c>
      <c r="N63" s="247" t="e">
        <f>IF(ISNUMBER(Regressions!O73),ROUND(Regressions!O73, 1), NA())</f>
        <v>#N/A</v>
      </c>
      <c r="O63" s="351" t="e">
        <f>IF(ISNUMBER(Regressions!Q73),ROUND(Regressions!Q73, 1), NA())</f>
        <v>#N/A</v>
      </c>
      <c r="P63" s="349" t="e">
        <f>IF(ISNUMBER(Regressions!R73),ROUND(Regressions!R73, 1), NA())</f>
        <v>#N/A</v>
      </c>
      <c r="Q63" s="225" t="e">
        <f>IF(ISNUMBER(Regressions!S73),ROUND(Regressions!S73, 1), NA())</f>
        <v>#N/A</v>
      </c>
      <c r="R63" s="350" t="e">
        <f>IF(ISNUMBER(Regressions!T73),ROUND(Regressions!T73, 1), NA())</f>
        <v>#N/A</v>
      </c>
      <c r="S63" s="247" t="e">
        <f>IF(ISNUMBER(Regressions!U73),ROUND(Regressions!U73, 1), NA())</f>
        <v>#N/A</v>
      </c>
    </row>
    <row xmlns:x14ac="http://schemas.microsoft.com/office/spreadsheetml/2009/9/ac" r="64" hidden="true" x14ac:dyDescent="0.2">
      <c r="A64" s="346" t="str">
        <f>IF(ISBLANK(Regressions!A74), " ", Regressions!A74)</f>
        <v>Chile</v>
      </c>
      <c r="B64" s="347">
        <f>IF(ISBLANK(Regressions!B74), " ", Regressions!B74)</f>
        <v>2029</v>
      </c>
      <c r="C64" s="352" t="str">
        <f>IF(ISBLANK(Regressions!C74), " ", Regressions!C74)</f>
        <v>Urban</v>
      </c>
      <c r="D64" s="348" t="str">
        <f>IF(ISBLANK(Regressions!D74), " ", Regressions!D74)</f>
        <v> </v>
      </c>
      <c r="E64" s="224" t="e">
        <f>IF(ISNUMBER(Regressions!E74),ROUND(Regressions!E74, 1), NA())</f>
        <v>#N/A</v>
      </c>
      <c r="F64" s="349" t="e">
        <f>IF(ISNUMBER(Regressions!F74),ROUND(Regressions!F74, 1), NA())</f>
        <v>#N/A</v>
      </c>
      <c r="G64" s="246" t="e">
        <f>IF(ISNUMBER(Regressions!G74),ROUND(Regressions!G74, 1), NA())</f>
        <v>#N/A</v>
      </c>
      <c r="H64" s="350" t="e">
        <f>IF(ISNUMBER(Regressions!H74),ROUND(Regressions!H74, 1), NA())</f>
        <v>#N/A</v>
      </c>
      <c r="I64" s="247" t="e">
        <f>IF(ISNUMBER(Regressions!I74),ROUND(Regressions!I74, 1), NA())</f>
        <v>#N/A</v>
      </c>
      <c r="J64" s="351" t="e">
        <f>IF(ISNUMBER(Regressions!K74),ROUND(Regressions!K74, 1), NA())</f>
        <v>#N/A</v>
      </c>
      <c r="K64" s="349" t="e">
        <f>IF(ISNUMBER(Regressions!L74),ROUND(Regressions!L74, 1), NA())</f>
        <v>#N/A</v>
      </c>
      <c r="L64" s="248" t="e">
        <f>IF(ISNUMBER(Regressions!M74),ROUND(Regressions!M74, 1), NA())</f>
        <v>#N/A</v>
      </c>
      <c r="M64" s="350" t="e">
        <f>IF(ISNUMBER(Regressions!N74),ROUND(Regressions!N74, 1), NA())</f>
        <v>#N/A</v>
      </c>
      <c r="N64" s="247" t="e">
        <f>IF(ISNUMBER(Regressions!O74),ROUND(Regressions!O74, 1), NA())</f>
        <v>#N/A</v>
      </c>
      <c r="O64" s="351" t="e">
        <f>IF(ISNUMBER(Regressions!Q74),ROUND(Regressions!Q74, 1), NA())</f>
        <v>#N/A</v>
      </c>
      <c r="P64" s="349" t="e">
        <f>IF(ISNUMBER(Regressions!R74),ROUND(Regressions!R74, 1), NA())</f>
        <v>#N/A</v>
      </c>
      <c r="Q64" s="225" t="e">
        <f>IF(ISNUMBER(Regressions!S74),ROUND(Regressions!S74, 1), NA())</f>
        <v>#N/A</v>
      </c>
      <c r="R64" s="350" t="e">
        <f>IF(ISNUMBER(Regressions!T74),ROUND(Regressions!T74, 1), NA())</f>
        <v>#N/A</v>
      </c>
      <c r="S64" s="247" t="e">
        <f>IF(ISNUMBER(Regressions!U74),ROUND(Regressions!U74, 1), NA())</f>
        <v>#N/A</v>
      </c>
    </row>
    <row xmlns:x14ac="http://schemas.microsoft.com/office/spreadsheetml/2009/9/ac" r="65" hidden="true" x14ac:dyDescent="0.2">
      <c r="A65" s="346" t="str">
        <f>IF(ISBLANK(Regressions!A75), " ", Regressions!A75)</f>
        <v>Chile</v>
      </c>
      <c r="B65" s="347">
        <f>IF(ISBLANK(Regressions!B75), " ", Regressions!B75)</f>
        <v>2030</v>
      </c>
      <c r="C65" s="352" t="str">
        <f>IF(ISBLANK(Regressions!C75), " ", Regressions!C75)</f>
        <v>Urban</v>
      </c>
      <c r="D65" s="348" t="str">
        <f>IF(ISBLANK(Regressions!D75), " ", Regressions!D75)</f>
        <v> </v>
      </c>
      <c r="E65" s="224" t="e">
        <f>IF(ISNUMBER(Regressions!E75),ROUND(Regressions!E75, 1), NA())</f>
        <v>#N/A</v>
      </c>
      <c r="F65" s="349" t="e">
        <f>IF(ISNUMBER(Regressions!F75),ROUND(Regressions!F75, 1), NA())</f>
        <v>#N/A</v>
      </c>
      <c r="G65" s="246" t="e">
        <f>IF(ISNUMBER(Regressions!G75),ROUND(Regressions!G75, 1), NA())</f>
        <v>#N/A</v>
      </c>
      <c r="H65" s="350" t="e">
        <f>IF(ISNUMBER(Regressions!H75),ROUND(Regressions!H75, 1), NA())</f>
        <v>#N/A</v>
      </c>
      <c r="I65" s="247" t="e">
        <f>IF(ISNUMBER(Regressions!I75),ROUND(Regressions!I75, 1), NA())</f>
        <v>#N/A</v>
      </c>
      <c r="J65" s="351" t="e">
        <f>IF(ISNUMBER(Regressions!K75),ROUND(Regressions!K75, 1), NA())</f>
        <v>#N/A</v>
      </c>
      <c r="K65" s="349" t="e">
        <f>IF(ISNUMBER(Regressions!L75),ROUND(Regressions!L75, 1), NA())</f>
        <v>#N/A</v>
      </c>
      <c r="L65" s="248" t="e">
        <f>IF(ISNUMBER(Regressions!M75),ROUND(Regressions!M75, 1), NA())</f>
        <v>#N/A</v>
      </c>
      <c r="M65" s="350" t="e">
        <f>IF(ISNUMBER(Regressions!N75),ROUND(Regressions!N75, 1), NA())</f>
        <v>#N/A</v>
      </c>
      <c r="N65" s="247" t="e">
        <f>IF(ISNUMBER(Regressions!O75),ROUND(Regressions!O75, 1), NA())</f>
        <v>#N/A</v>
      </c>
      <c r="O65" s="351" t="e">
        <f>IF(ISNUMBER(Regressions!Q75),ROUND(Regressions!Q75, 1), NA())</f>
        <v>#N/A</v>
      </c>
      <c r="P65" s="349" t="e">
        <f>IF(ISNUMBER(Regressions!R75),ROUND(Regressions!R75, 1), NA())</f>
        <v>#N/A</v>
      </c>
      <c r="Q65" s="225" t="e">
        <f>IF(ISNUMBER(Regressions!S75),ROUND(Regressions!S75, 1), NA())</f>
        <v>#N/A</v>
      </c>
      <c r="R65" s="350" t="e">
        <f>IF(ISNUMBER(Regressions!T75),ROUND(Regressions!T75, 1), NA())</f>
        <v>#N/A</v>
      </c>
      <c r="S65" s="247" t="e">
        <f>IF(ISNUMBER(Regressions!U75),ROUND(Regressions!U75, 1), NA())</f>
        <v>#N/A</v>
      </c>
    </row>
    <row xmlns:x14ac="http://schemas.microsoft.com/office/spreadsheetml/2009/9/ac" r="66" x14ac:dyDescent="0.2">
      <c r="A66" s="346" t="str">
        <f>IF(ISBLANK(Regressions!A76), " ", Regressions!A76)</f>
        <v>Chile</v>
      </c>
      <c r="B66" s="347">
        <f>IF(ISBLANK(Regressions!B76), " ", Regressions!B76)</f>
        <v>2000</v>
      </c>
      <c r="C66" s="352" t="str">
        <f>IF(ISBLANK(Regressions!C76), " ", Regressions!C76)</f>
        <v>Rural</v>
      </c>
      <c r="D66" s="348">
        <f>IF(ISBLANK(Regressions!D76), " ", Regressions!D76)</f>
        <v>547311.67895507813</v>
      </c>
      <c r="E66" s="224">
        <f>IF(ISNUMBER(Regressions!E76),ROUND(Regressions!E76, 1), NA())</f>
        <v>100</v>
      </c>
      <c r="F66" s="349">
        <f>IF(ISNUMBER(Regressions!F76),ROUND(Regressions!F76, 1), NA())</f>
        <v>82.1</v>
      </c>
      <c r="G66" s="246" t="e">
        <f>IF(ISNUMBER(Regressions!G76),ROUND(Regressions!G76, 1), NA())</f>
        <v>#N/A</v>
      </c>
      <c r="H66" s="350" t="e">
        <f>IF(ISNUMBER(Regressions!H76),ROUND(Regressions!H76, 1), NA())</f>
        <v>#N/A</v>
      </c>
      <c r="I66" s="247">
        <f>IF(ISNUMBER(Regressions!I76),ROUND(Regressions!I76, 1), NA())</f>
        <v>17.899999999999999</v>
      </c>
      <c r="J66" s="351" t="e">
        <f>IF(ISNUMBER(Regressions!K76),ROUND(Regressions!K76, 1), NA())</f>
        <v>#N/A</v>
      </c>
      <c r="K66" s="349" t="e">
        <f>IF(ISNUMBER(Regressions!L76),ROUND(Regressions!L76, 1), NA())</f>
        <v>#N/A</v>
      </c>
      <c r="L66" s="248" t="e">
        <f>IF(ISNUMBER(Regressions!M76),ROUND(Regressions!M76, 1), NA())</f>
        <v>#N/A</v>
      </c>
      <c r="M66" s="350" t="e">
        <f>IF(ISNUMBER(Regressions!N76),ROUND(Regressions!N76, 1), NA())</f>
        <v>#N/A</v>
      </c>
      <c r="N66" s="247" t="e">
        <f>IF(ISNUMBER(Regressions!O76),ROUND(Regressions!O76, 1), NA())</f>
        <v>#N/A</v>
      </c>
      <c r="O66" s="351" t="e">
        <f>IF(ISNUMBER(Regressions!Q76),ROUND(Regressions!Q76, 1), NA())</f>
        <v>#N/A</v>
      </c>
      <c r="P66" s="349" t="e">
        <f>IF(ISNUMBER(Regressions!R76),ROUND(Regressions!R76, 1), NA())</f>
        <v>#N/A</v>
      </c>
      <c r="Q66" s="225" t="e">
        <f>IF(ISNUMBER(Regressions!S76),ROUND(Regressions!S76, 1), NA())</f>
        <v>#N/A</v>
      </c>
      <c r="R66" s="350" t="e">
        <f>IF(ISNUMBER(Regressions!T76),ROUND(Regressions!T76, 1), NA())</f>
        <v>#N/A</v>
      </c>
      <c r="S66" s="247" t="e">
        <f>IF(ISNUMBER(Regressions!U76),ROUND(Regressions!U76, 1), NA())</f>
        <v>#N/A</v>
      </c>
    </row>
    <row xmlns:x14ac="http://schemas.microsoft.com/office/spreadsheetml/2009/9/ac" r="67" x14ac:dyDescent="0.2">
      <c r="A67" s="346" t="str">
        <f>IF(ISBLANK(Regressions!A77), " ", Regressions!A77)</f>
        <v>Chile</v>
      </c>
      <c r="B67" s="347">
        <f>IF(ISBLANK(Regressions!B77), " ", Regressions!B77)</f>
        <v>2001</v>
      </c>
      <c r="C67" s="352" t="str">
        <f>IF(ISBLANK(Regressions!C77), " ", Regressions!C77)</f>
        <v>Rural</v>
      </c>
      <c r="D67" s="348">
        <f>IF(ISBLANK(Regressions!D77), " ", Regressions!D77)</f>
        <v>536786.45334243774</v>
      </c>
      <c r="E67" s="224">
        <f>IF(ISNUMBER(Regressions!E77),ROUND(Regressions!E77, 1), NA())</f>
        <v>100</v>
      </c>
      <c r="F67" s="349">
        <f>IF(ISNUMBER(Regressions!F77),ROUND(Regressions!F77, 1), NA())</f>
        <v>82.1</v>
      </c>
      <c r="G67" s="246" t="e">
        <f>IF(ISNUMBER(Regressions!G77),ROUND(Regressions!G77, 1), NA())</f>
        <v>#N/A</v>
      </c>
      <c r="H67" s="350" t="e">
        <f>IF(ISNUMBER(Regressions!H77),ROUND(Regressions!H77, 1), NA())</f>
        <v>#N/A</v>
      </c>
      <c r="I67" s="247">
        <f>IF(ISNUMBER(Regressions!I77),ROUND(Regressions!I77, 1), NA())</f>
        <v>17.899999999999999</v>
      </c>
      <c r="J67" s="351" t="e">
        <f>IF(ISNUMBER(Regressions!K77),ROUND(Regressions!K77, 1), NA())</f>
        <v>#N/A</v>
      </c>
      <c r="K67" s="349" t="e">
        <f>IF(ISNUMBER(Regressions!L77),ROUND(Regressions!L77, 1), NA())</f>
        <v>#N/A</v>
      </c>
      <c r="L67" s="248" t="e">
        <f>IF(ISNUMBER(Regressions!M77),ROUND(Regressions!M77, 1), NA())</f>
        <v>#N/A</v>
      </c>
      <c r="M67" s="350" t="e">
        <f>IF(ISNUMBER(Regressions!N77),ROUND(Regressions!N77, 1), NA())</f>
        <v>#N/A</v>
      </c>
      <c r="N67" s="247" t="e">
        <f>IF(ISNUMBER(Regressions!O77),ROUND(Regressions!O77, 1), NA())</f>
        <v>#N/A</v>
      </c>
      <c r="O67" s="351" t="e">
        <f>IF(ISNUMBER(Regressions!Q77),ROUND(Regressions!Q77, 1), NA())</f>
        <v>#N/A</v>
      </c>
      <c r="P67" s="349" t="e">
        <f>IF(ISNUMBER(Regressions!R77),ROUND(Regressions!R77, 1), NA())</f>
        <v>#N/A</v>
      </c>
      <c r="Q67" s="225" t="e">
        <f>IF(ISNUMBER(Regressions!S77),ROUND(Regressions!S77, 1), NA())</f>
        <v>#N/A</v>
      </c>
      <c r="R67" s="350" t="e">
        <f>IF(ISNUMBER(Regressions!T77),ROUND(Regressions!T77, 1), NA())</f>
        <v>#N/A</v>
      </c>
      <c r="S67" s="247" t="e">
        <f>IF(ISNUMBER(Regressions!U77),ROUND(Regressions!U77, 1), NA())</f>
        <v>#N/A</v>
      </c>
    </row>
    <row xmlns:x14ac="http://schemas.microsoft.com/office/spreadsheetml/2009/9/ac" r="68" x14ac:dyDescent="0.2">
      <c r="A68" s="346" t="str">
        <f>IF(ISBLANK(Regressions!A78), " ", Regressions!A78)</f>
        <v>Chile</v>
      </c>
      <c r="B68" s="347">
        <f>IF(ISBLANK(Regressions!B78), " ", Regressions!B78)</f>
        <v>2002</v>
      </c>
      <c r="C68" s="352" t="str">
        <f>IF(ISBLANK(Regressions!C78), " ", Regressions!C78)</f>
        <v>Rural</v>
      </c>
      <c r="D68" s="348">
        <f>IF(ISBLANK(Regressions!D78), " ", Regressions!D78)</f>
        <v>527541.33101806638</v>
      </c>
      <c r="E68" s="224">
        <f>IF(ISNUMBER(Regressions!E78),ROUND(Regressions!E78, 1), NA())</f>
        <v>100</v>
      </c>
      <c r="F68" s="349">
        <f>IF(ISNUMBER(Regressions!F78),ROUND(Regressions!F78, 1), NA())</f>
        <v>82.1</v>
      </c>
      <c r="G68" s="246" t="e">
        <f>IF(ISNUMBER(Regressions!G78),ROUND(Regressions!G78, 1), NA())</f>
        <v>#N/A</v>
      </c>
      <c r="H68" s="350" t="e">
        <f>IF(ISNUMBER(Regressions!H78),ROUND(Regressions!H78, 1), NA())</f>
        <v>#N/A</v>
      </c>
      <c r="I68" s="247">
        <f>IF(ISNUMBER(Regressions!I78),ROUND(Regressions!I78, 1), NA())</f>
        <v>17.899999999999999</v>
      </c>
      <c r="J68" s="351" t="e">
        <f>IF(ISNUMBER(Regressions!K78),ROUND(Regressions!K78, 1), NA())</f>
        <v>#N/A</v>
      </c>
      <c r="K68" s="349" t="e">
        <f>IF(ISNUMBER(Regressions!L78),ROUND(Regressions!L78, 1), NA())</f>
        <v>#N/A</v>
      </c>
      <c r="L68" s="248" t="e">
        <f>IF(ISNUMBER(Regressions!M78),ROUND(Regressions!M78, 1), NA())</f>
        <v>#N/A</v>
      </c>
      <c r="M68" s="350" t="e">
        <f>IF(ISNUMBER(Regressions!N78),ROUND(Regressions!N78, 1), NA())</f>
        <v>#N/A</v>
      </c>
      <c r="N68" s="247" t="e">
        <f>IF(ISNUMBER(Regressions!O78),ROUND(Regressions!O78, 1), NA())</f>
        <v>#N/A</v>
      </c>
      <c r="O68" s="351" t="e">
        <f>IF(ISNUMBER(Regressions!Q78),ROUND(Regressions!Q78, 1), NA())</f>
        <v>#N/A</v>
      </c>
      <c r="P68" s="349" t="e">
        <f>IF(ISNUMBER(Regressions!R78),ROUND(Regressions!R78, 1), NA())</f>
        <v>#N/A</v>
      </c>
      <c r="Q68" s="225" t="e">
        <f>IF(ISNUMBER(Regressions!S78),ROUND(Regressions!S78, 1), NA())</f>
        <v>#N/A</v>
      </c>
      <c r="R68" s="350" t="e">
        <f>IF(ISNUMBER(Regressions!T78),ROUND(Regressions!T78, 1), NA())</f>
        <v>#N/A</v>
      </c>
      <c r="S68" s="247" t="e">
        <f>IF(ISNUMBER(Regressions!U78),ROUND(Regressions!U78, 1), NA())</f>
        <v>#N/A</v>
      </c>
    </row>
    <row xmlns:x14ac="http://schemas.microsoft.com/office/spreadsheetml/2009/9/ac" r="69" x14ac:dyDescent="0.2">
      <c r="A69" s="346" t="str">
        <f>IF(ISBLANK(Regressions!A79), " ", Regressions!A79)</f>
        <v>Chile</v>
      </c>
      <c r="B69" s="347">
        <f>IF(ISBLANK(Regressions!B79), " ", Regressions!B79)</f>
        <v>2003</v>
      </c>
      <c r="C69" s="352" t="str">
        <f>IF(ISBLANK(Regressions!C79), " ", Regressions!C79)</f>
        <v>Rural</v>
      </c>
      <c r="D69" s="348">
        <f>IF(ISBLANK(Regressions!D79), " ", Regressions!D79)</f>
        <v>525090.92544937134</v>
      </c>
      <c r="E69" s="224">
        <f>IF(ISNUMBER(Regressions!E79),ROUND(Regressions!E79, 1), NA())</f>
        <v>100</v>
      </c>
      <c r="F69" s="349">
        <f>IF(ISNUMBER(Regressions!F79),ROUND(Regressions!F79, 1), NA())</f>
        <v>82.1</v>
      </c>
      <c r="G69" s="246" t="e">
        <f>IF(ISNUMBER(Regressions!G79),ROUND(Regressions!G79, 1), NA())</f>
        <v>#N/A</v>
      </c>
      <c r="H69" s="350" t="e">
        <f>IF(ISNUMBER(Regressions!H79),ROUND(Regressions!H79, 1), NA())</f>
        <v>#N/A</v>
      </c>
      <c r="I69" s="247">
        <f>IF(ISNUMBER(Regressions!I79),ROUND(Regressions!I79, 1), NA())</f>
        <v>17.899999999999999</v>
      </c>
      <c r="J69" s="351" t="e">
        <f>IF(ISNUMBER(Regressions!K79),ROUND(Regressions!K79, 1), NA())</f>
        <v>#N/A</v>
      </c>
      <c r="K69" s="349" t="e">
        <f>IF(ISNUMBER(Regressions!L79),ROUND(Regressions!L79, 1), NA())</f>
        <v>#N/A</v>
      </c>
      <c r="L69" s="248" t="e">
        <f>IF(ISNUMBER(Regressions!M79),ROUND(Regressions!M79, 1), NA())</f>
        <v>#N/A</v>
      </c>
      <c r="M69" s="350" t="e">
        <f>IF(ISNUMBER(Regressions!N79),ROUND(Regressions!N79, 1), NA())</f>
        <v>#N/A</v>
      </c>
      <c r="N69" s="247" t="e">
        <f>IF(ISNUMBER(Regressions!O79),ROUND(Regressions!O79, 1), NA())</f>
        <v>#N/A</v>
      </c>
      <c r="O69" s="351" t="e">
        <f>IF(ISNUMBER(Regressions!Q79),ROUND(Regressions!Q79, 1), NA())</f>
        <v>#N/A</v>
      </c>
      <c r="P69" s="349" t="e">
        <f>IF(ISNUMBER(Regressions!R79),ROUND(Regressions!R79, 1), NA())</f>
        <v>#N/A</v>
      </c>
      <c r="Q69" s="225" t="e">
        <f>IF(ISNUMBER(Regressions!S79),ROUND(Regressions!S79, 1), NA())</f>
        <v>#N/A</v>
      </c>
      <c r="R69" s="350" t="e">
        <f>IF(ISNUMBER(Regressions!T79),ROUND(Regressions!T79, 1), NA())</f>
        <v>#N/A</v>
      </c>
      <c r="S69" s="247" t="e">
        <f>IF(ISNUMBER(Regressions!U79),ROUND(Regressions!U79, 1), NA())</f>
        <v>#N/A</v>
      </c>
    </row>
    <row xmlns:x14ac="http://schemas.microsoft.com/office/spreadsheetml/2009/9/ac" r="70" x14ac:dyDescent="0.2">
      <c r="A70" s="346" t="str">
        <f>IF(ISBLANK(Regressions!A80), " ", Regressions!A80)</f>
        <v>Chile</v>
      </c>
      <c r="B70" s="347">
        <f>IF(ISBLANK(Regressions!B80), " ", Regressions!B80)</f>
        <v>2004</v>
      </c>
      <c r="C70" s="352" t="str">
        <f>IF(ISBLANK(Regressions!C80), " ", Regressions!C80)</f>
        <v>Rural</v>
      </c>
      <c r="D70" s="348">
        <f>IF(ISBLANK(Regressions!D80), " ", Regressions!D80)</f>
        <v>521626.44970771793</v>
      </c>
      <c r="E70" s="224">
        <f>IF(ISNUMBER(Regressions!E80),ROUND(Regressions!E80, 1), NA())</f>
        <v>100</v>
      </c>
      <c r="F70" s="349">
        <f>IF(ISNUMBER(Regressions!F80),ROUND(Regressions!F80, 1), NA())</f>
        <v>82.1</v>
      </c>
      <c r="G70" s="246" t="e">
        <f>IF(ISNUMBER(Regressions!G80),ROUND(Regressions!G80, 1), NA())</f>
        <v>#N/A</v>
      </c>
      <c r="H70" s="350" t="e">
        <f>IF(ISNUMBER(Regressions!H80),ROUND(Regressions!H80, 1), NA())</f>
        <v>#N/A</v>
      </c>
      <c r="I70" s="247">
        <f>IF(ISNUMBER(Regressions!I80),ROUND(Regressions!I80, 1), NA())</f>
        <v>17.899999999999999</v>
      </c>
      <c r="J70" s="351" t="e">
        <f>IF(ISNUMBER(Regressions!K80),ROUND(Regressions!K80, 1), NA())</f>
        <v>#N/A</v>
      </c>
      <c r="K70" s="349" t="e">
        <f>IF(ISNUMBER(Regressions!L80),ROUND(Regressions!L80, 1), NA())</f>
        <v>#N/A</v>
      </c>
      <c r="L70" s="248" t="e">
        <f>IF(ISNUMBER(Regressions!M80),ROUND(Regressions!M80, 1), NA())</f>
        <v>#N/A</v>
      </c>
      <c r="M70" s="350" t="e">
        <f>IF(ISNUMBER(Regressions!N80),ROUND(Regressions!N80, 1), NA())</f>
        <v>#N/A</v>
      </c>
      <c r="N70" s="247" t="e">
        <f>IF(ISNUMBER(Regressions!O80),ROUND(Regressions!O80, 1), NA())</f>
        <v>#N/A</v>
      </c>
      <c r="O70" s="351" t="e">
        <f>IF(ISNUMBER(Regressions!Q80),ROUND(Regressions!Q80, 1), NA())</f>
        <v>#N/A</v>
      </c>
      <c r="P70" s="349" t="e">
        <f>IF(ISNUMBER(Regressions!R80),ROUND(Regressions!R80, 1), NA())</f>
        <v>#N/A</v>
      </c>
      <c r="Q70" s="225" t="e">
        <f>IF(ISNUMBER(Regressions!S80),ROUND(Regressions!S80, 1), NA())</f>
        <v>#N/A</v>
      </c>
      <c r="R70" s="350" t="e">
        <f>IF(ISNUMBER(Regressions!T80),ROUND(Regressions!T80, 1), NA())</f>
        <v>#N/A</v>
      </c>
      <c r="S70" s="247" t="e">
        <f>IF(ISNUMBER(Regressions!U80),ROUND(Regressions!U80, 1), NA())</f>
        <v>#N/A</v>
      </c>
    </row>
    <row xmlns:x14ac="http://schemas.microsoft.com/office/spreadsheetml/2009/9/ac" r="71" x14ac:dyDescent="0.2">
      <c r="A71" s="346" t="str">
        <f>IF(ISBLANK(Regressions!A81), " ", Regressions!A81)</f>
        <v>Chile</v>
      </c>
      <c r="B71" s="347">
        <f>IF(ISBLANK(Regressions!B81), " ", Regressions!B81)</f>
        <v>2005</v>
      </c>
      <c r="C71" s="352" t="str">
        <f>IF(ISBLANK(Regressions!C81), " ", Regressions!C81)</f>
        <v>Rural</v>
      </c>
      <c r="D71" s="348">
        <f>IF(ISBLANK(Regressions!D81), " ", Regressions!D81)</f>
        <v>516957.69056182861</v>
      </c>
      <c r="E71" s="224">
        <f>IF(ISNUMBER(Regressions!E81),ROUND(Regressions!E81, 1), NA())</f>
        <v>100</v>
      </c>
      <c r="F71" s="349">
        <f>IF(ISNUMBER(Regressions!F81),ROUND(Regressions!F81, 1), NA())</f>
        <v>81.900000000000006</v>
      </c>
      <c r="G71" s="246" t="e">
        <f>IF(ISNUMBER(Regressions!G81),ROUND(Regressions!G81, 1), NA())</f>
        <v>#N/A</v>
      </c>
      <c r="H71" s="350" t="e">
        <f>IF(ISNUMBER(Regressions!H81),ROUND(Regressions!H81, 1), NA())</f>
        <v>#N/A</v>
      </c>
      <c r="I71" s="247">
        <f>IF(ISNUMBER(Regressions!I81),ROUND(Regressions!I81, 1), NA())</f>
        <v>18.100000000000001</v>
      </c>
      <c r="J71" s="351" t="e">
        <f>IF(ISNUMBER(Regressions!K81),ROUND(Regressions!K81, 1), NA())</f>
        <v>#N/A</v>
      </c>
      <c r="K71" s="349" t="e">
        <f>IF(ISNUMBER(Regressions!L81),ROUND(Regressions!L81, 1), NA())</f>
        <v>#N/A</v>
      </c>
      <c r="L71" s="248" t="e">
        <f>IF(ISNUMBER(Regressions!M81),ROUND(Regressions!M81, 1), NA())</f>
        <v>#N/A</v>
      </c>
      <c r="M71" s="350" t="e">
        <f>IF(ISNUMBER(Regressions!N81),ROUND(Regressions!N81, 1), NA())</f>
        <v>#N/A</v>
      </c>
      <c r="N71" s="247" t="e">
        <f>IF(ISNUMBER(Regressions!O81),ROUND(Regressions!O81, 1), NA())</f>
        <v>#N/A</v>
      </c>
      <c r="O71" s="351" t="e">
        <f>IF(ISNUMBER(Regressions!Q81),ROUND(Regressions!Q81, 1), NA())</f>
        <v>#N/A</v>
      </c>
      <c r="P71" s="349" t="e">
        <f>IF(ISNUMBER(Regressions!R81),ROUND(Regressions!R81, 1), NA())</f>
        <v>#N/A</v>
      </c>
      <c r="Q71" s="225" t="e">
        <f>IF(ISNUMBER(Regressions!S81),ROUND(Regressions!S81, 1), NA())</f>
        <v>#N/A</v>
      </c>
      <c r="R71" s="350" t="e">
        <f>IF(ISNUMBER(Regressions!T81),ROUND(Regressions!T81, 1), NA())</f>
        <v>#N/A</v>
      </c>
      <c r="S71" s="247" t="e">
        <f>IF(ISNUMBER(Regressions!U81),ROUND(Regressions!U81, 1), NA())</f>
        <v>#N/A</v>
      </c>
    </row>
    <row xmlns:x14ac="http://schemas.microsoft.com/office/spreadsheetml/2009/9/ac" r="72" x14ac:dyDescent="0.2">
      <c r="A72" s="346" t="str">
        <f>IF(ISBLANK(Regressions!A82), " ", Regressions!A82)</f>
        <v>Chile</v>
      </c>
      <c r="B72" s="347">
        <f>IF(ISBLANK(Regressions!B82), " ", Regressions!B82)</f>
        <v>2006</v>
      </c>
      <c r="C72" s="352" t="str">
        <f>IF(ISBLANK(Regressions!C82), " ", Regressions!C82)</f>
        <v>Rural</v>
      </c>
      <c r="D72" s="348">
        <f>IF(ISBLANK(Regressions!D82), " ", Regressions!D82)</f>
        <v>510372.91905059823</v>
      </c>
      <c r="E72" s="224">
        <f>IF(ISNUMBER(Regressions!E82),ROUND(Regressions!E82, 1), NA())</f>
        <v>100</v>
      </c>
      <c r="F72" s="349">
        <f>IF(ISNUMBER(Regressions!F82),ROUND(Regressions!F82, 1), NA())</f>
        <v>81.8</v>
      </c>
      <c r="G72" s="246" t="e">
        <f>IF(ISNUMBER(Regressions!G82),ROUND(Regressions!G82, 1), NA())</f>
        <v>#N/A</v>
      </c>
      <c r="H72" s="350" t="e">
        <f>IF(ISNUMBER(Regressions!H82),ROUND(Regressions!H82, 1), NA())</f>
        <v>#N/A</v>
      </c>
      <c r="I72" s="247">
        <f>IF(ISNUMBER(Regressions!I82),ROUND(Regressions!I82, 1), NA())</f>
        <v>18.2</v>
      </c>
      <c r="J72" s="351" t="e">
        <f>IF(ISNUMBER(Regressions!K82),ROUND(Regressions!K82, 1), NA())</f>
        <v>#N/A</v>
      </c>
      <c r="K72" s="349" t="e">
        <f>IF(ISNUMBER(Regressions!L82),ROUND(Regressions!L82, 1), NA())</f>
        <v>#N/A</v>
      </c>
      <c r="L72" s="248" t="e">
        <f>IF(ISNUMBER(Regressions!M82),ROUND(Regressions!M82, 1), NA())</f>
        <v>#N/A</v>
      </c>
      <c r="M72" s="350" t="e">
        <f>IF(ISNUMBER(Regressions!N82),ROUND(Regressions!N82, 1), NA())</f>
        <v>#N/A</v>
      </c>
      <c r="N72" s="247" t="e">
        <f>IF(ISNUMBER(Regressions!O82),ROUND(Regressions!O82, 1), NA())</f>
        <v>#N/A</v>
      </c>
      <c r="O72" s="351" t="e">
        <f>IF(ISNUMBER(Regressions!Q82),ROUND(Regressions!Q82, 1), NA())</f>
        <v>#N/A</v>
      </c>
      <c r="P72" s="349" t="e">
        <f>IF(ISNUMBER(Regressions!R82),ROUND(Regressions!R82, 1), NA())</f>
        <v>#N/A</v>
      </c>
      <c r="Q72" s="225" t="e">
        <f>IF(ISNUMBER(Regressions!S82),ROUND(Regressions!S82, 1), NA())</f>
        <v>#N/A</v>
      </c>
      <c r="R72" s="350" t="e">
        <f>IF(ISNUMBER(Regressions!T82),ROUND(Regressions!T82, 1), NA())</f>
        <v>#N/A</v>
      </c>
      <c r="S72" s="247" t="e">
        <f>IF(ISNUMBER(Regressions!U82),ROUND(Regressions!U82, 1), NA())</f>
        <v>#N/A</v>
      </c>
    </row>
    <row xmlns:x14ac="http://schemas.microsoft.com/office/spreadsheetml/2009/9/ac" r="73" x14ac:dyDescent="0.2">
      <c r="A73" s="346" t="str">
        <f>IF(ISBLANK(Regressions!A83), " ", Regressions!A83)</f>
        <v>Chile</v>
      </c>
      <c r="B73" s="347">
        <f>IF(ISBLANK(Regressions!B83), " ", Regressions!B83)</f>
        <v>2007</v>
      </c>
      <c r="C73" s="352" t="str">
        <f>IF(ISBLANK(Regressions!C83), " ", Regressions!C83)</f>
        <v>Rural</v>
      </c>
      <c r="D73" s="348">
        <f>IF(ISBLANK(Regressions!D83), " ", Regressions!D83)</f>
        <v>501203.45262016298</v>
      </c>
      <c r="E73" s="224">
        <f>IF(ISNUMBER(Regressions!E83),ROUND(Regressions!E83, 1), NA())</f>
        <v>100</v>
      </c>
      <c r="F73" s="349">
        <f>IF(ISNUMBER(Regressions!F83),ROUND(Regressions!F83, 1), NA())</f>
        <v>81.599999999999994</v>
      </c>
      <c r="G73" s="246" t="e">
        <f>IF(ISNUMBER(Regressions!G83),ROUND(Regressions!G83, 1), NA())</f>
        <v>#N/A</v>
      </c>
      <c r="H73" s="350" t="e">
        <f>IF(ISNUMBER(Regressions!H83),ROUND(Regressions!H83, 1), NA())</f>
        <v>#N/A</v>
      </c>
      <c r="I73" s="247">
        <f>IF(ISNUMBER(Regressions!I83),ROUND(Regressions!I83, 1), NA())</f>
        <v>18.399999999999999</v>
      </c>
      <c r="J73" s="351" t="e">
        <f>IF(ISNUMBER(Regressions!K83),ROUND(Regressions!K83, 1), NA())</f>
        <v>#N/A</v>
      </c>
      <c r="K73" s="349" t="e">
        <f>IF(ISNUMBER(Regressions!L83),ROUND(Regressions!L83, 1), NA())</f>
        <v>#N/A</v>
      </c>
      <c r="L73" s="248" t="e">
        <f>IF(ISNUMBER(Regressions!M83),ROUND(Regressions!M83, 1), NA())</f>
        <v>#N/A</v>
      </c>
      <c r="M73" s="350" t="e">
        <f>IF(ISNUMBER(Regressions!N83),ROUND(Regressions!N83, 1), NA())</f>
        <v>#N/A</v>
      </c>
      <c r="N73" s="247" t="e">
        <f>IF(ISNUMBER(Regressions!O83),ROUND(Regressions!O83, 1), NA())</f>
        <v>#N/A</v>
      </c>
      <c r="O73" s="351" t="e">
        <f>IF(ISNUMBER(Regressions!Q83),ROUND(Regressions!Q83, 1), NA())</f>
        <v>#N/A</v>
      </c>
      <c r="P73" s="349" t="e">
        <f>IF(ISNUMBER(Regressions!R83),ROUND(Regressions!R83, 1), NA())</f>
        <v>#N/A</v>
      </c>
      <c r="Q73" s="225" t="e">
        <f>IF(ISNUMBER(Regressions!S83),ROUND(Regressions!S83, 1), NA())</f>
        <v>#N/A</v>
      </c>
      <c r="R73" s="350" t="e">
        <f>IF(ISNUMBER(Regressions!T83),ROUND(Regressions!T83, 1), NA())</f>
        <v>#N/A</v>
      </c>
      <c r="S73" s="247" t="e">
        <f>IF(ISNUMBER(Regressions!U83),ROUND(Regressions!U83, 1), NA())</f>
        <v>#N/A</v>
      </c>
    </row>
    <row xmlns:x14ac="http://schemas.microsoft.com/office/spreadsheetml/2009/9/ac" r="74" x14ac:dyDescent="0.2">
      <c r="A74" s="346" t="str">
        <f>IF(ISBLANK(Regressions!A84), " ", Regressions!A84)</f>
        <v>Chile</v>
      </c>
      <c r="B74" s="347">
        <f>IF(ISBLANK(Regressions!B84), " ", Regressions!B84)</f>
        <v>2008</v>
      </c>
      <c r="C74" s="352" t="str">
        <f>IF(ISBLANK(Regressions!C84), " ", Regressions!C84)</f>
        <v>Rural</v>
      </c>
      <c r="D74" s="348">
        <f>IF(ISBLANK(Regressions!D84), " ", Regressions!D84)</f>
        <v>491075.56127014162</v>
      </c>
      <c r="E74" s="224">
        <f>IF(ISNUMBER(Regressions!E84),ROUND(Regressions!E84, 1), NA())</f>
        <v>100</v>
      </c>
      <c r="F74" s="349">
        <f>IF(ISNUMBER(Regressions!F84),ROUND(Regressions!F84, 1), NA())</f>
        <v>81.400000000000006</v>
      </c>
      <c r="G74" s="246" t="e">
        <f>IF(ISNUMBER(Regressions!G84),ROUND(Regressions!G84, 1), NA())</f>
        <v>#N/A</v>
      </c>
      <c r="H74" s="350" t="e">
        <f>IF(ISNUMBER(Regressions!H84),ROUND(Regressions!H84, 1), NA())</f>
        <v>#N/A</v>
      </c>
      <c r="I74" s="247">
        <f>IF(ISNUMBER(Regressions!I84),ROUND(Regressions!I84, 1), NA())</f>
        <v>18.600000000000001</v>
      </c>
      <c r="J74" s="351" t="e">
        <f>IF(ISNUMBER(Regressions!K84),ROUND(Regressions!K84, 1), NA())</f>
        <v>#N/A</v>
      </c>
      <c r="K74" s="349" t="e">
        <f>IF(ISNUMBER(Regressions!L84),ROUND(Regressions!L84, 1), NA())</f>
        <v>#N/A</v>
      </c>
      <c r="L74" s="248" t="e">
        <f>IF(ISNUMBER(Regressions!M84),ROUND(Regressions!M84, 1), NA())</f>
        <v>#N/A</v>
      </c>
      <c r="M74" s="350" t="e">
        <f>IF(ISNUMBER(Regressions!N84),ROUND(Regressions!N84, 1), NA())</f>
        <v>#N/A</v>
      </c>
      <c r="N74" s="247" t="e">
        <f>IF(ISNUMBER(Regressions!O84),ROUND(Regressions!O84, 1), NA())</f>
        <v>#N/A</v>
      </c>
      <c r="O74" s="351" t="e">
        <f>IF(ISNUMBER(Regressions!Q84),ROUND(Regressions!Q84, 1), NA())</f>
        <v>#N/A</v>
      </c>
      <c r="P74" s="349" t="e">
        <f>IF(ISNUMBER(Regressions!R84),ROUND(Regressions!R84, 1), NA())</f>
        <v>#N/A</v>
      </c>
      <c r="Q74" s="225" t="e">
        <f>IF(ISNUMBER(Regressions!S84),ROUND(Regressions!S84, 1), NA())</f>
        <v>#N/A</v>
      </c>
      <c r="R74" s="350" t="e">
        <f>IF(ISNUMBER(Regressions!T84),ROUND(Regressions!T84, 1), NA())</f>
        <v>#N/A</v>
      </c>
      <c r="S74" s="247" t="e">
        <f>IF(ISNUMBER(Regressions!U84),ROUND(Regressions!U84, 1), NA())</f>
        <v>#N/A</v>
      </c>
    </row>
    <row xmlns:x14ac="http://schemas.microsoft.com/office/spreadsheetml/2009/9/ac" r="75" x14ac:dyDescent="0.2">
      <c r="A75" s="346" t="str">
        <f>IF(ISBLANK(Regressions!A85), " ", Regressions!A85)</f>
        <v>Chile</v>
      </c>
      <c r="B75" s="347">
        <f>IF(ISBLANK(Regressions!B85), " ", Regressions!B85)</f>
        <v>2009</v>
      </c>
      <c r="C75" s="352" t="str">
        <f>IF(ISBLANK(Regressions!C85), " ", Regressions!C85)</f>
        <v>Rural</v>
      </c>
      <c r="D75" s="348">
        <f>IF(ISBLANK(Regressions!D85), " ", Regressions!D85)</f>
        <v>479938.72927551268</v>
      </c>
      <c r="E75" s="224">
        <f>IF(ISNUMBER(Regressions!E85),ROUND(Regressions!E85, 1), NA())</f>
        <v>100</v>
      </c>
      <c r="F75" s="349">
        <f>IF(ISNUMBER(Regressions!F85),ROUND(Regressions!F85, 1), NA())</f>
        <v>81.2</v>
      </c>
      <c r="G75" s="246" t="e">
        <f>IF(ISNUMBER(Regressions!G85),ROUND(Regressions!G85, 1), NA())</f>
        <v>#N/A</v>
      </c>
      <c r="H75" s="350" t="e">
        <f>IF(ISNUMBER(Regressions!H85),ROUND(Regressions!H85, 1), NA())</f>
        <v>#N/A</v>
      </c>
      <c r="I75" s="247">
        <f>IF(ISNUMBER(Regressions!I85),ROUND(Regressions!I85, 1), NA())</f>
        <v>18.8</v>
      </c>
      <c r="J75" s="351" t="e">
        <f>IF(ISNUMBER(Regressions!K85),ROUND(Regressions!K85, 1), NA())</f>
        <v>#N/A</v>
      </c>
      <c r="K75" s="349" t="e">
        <f>IF(ISNUMBER(Regressions!L85),ROUND(Regressions!L85, 1), NA())</f>
        <v>#N/A</v>
      </c>
      <c r="L75" s="248">
        <f>IF(ISNUMBER(Regressions!M85),ROUND(Regressions!M85, 1), NA())</f>
        <v>91.5</v>
      </c>
      <c r="M75" s="350" t="e">
        <f>IF(ISNUMBER(Regressions!N85),ROUND(Regressions!N85, 1), NA())</f>
        <v>#N/A</v>
      </c>
      <c r="N75" s="247" t="e">
        <f>IF(ISNUMBER(Regressions!O85),ROUND(Regressions!O85, 1), NA())</f>
        <v>#N/A</v>
      </c>
      <c r="O75" s="351" t="e">
        <f>IF(ISNUMBER(Regressions!Q85),ROUND(Regressions!Q85, 1), NA())</f>
        <v>#N/A</v>
      </c>
      <c r="P75" s="349" t="e">
        <f>IF(ISNUMBER(Regressions!R85),ROUND(Regressions!R85, 1), NA())</f>
        <v>#N/A</v>
      </c>
      <c r="Q75" s="225" t="e">
        <f>IF(ISNUMBER(Regressions!S85),ROUND(Regressions!S85, 1), NA())</f>
        <v>#N/A</v>
      </c>
      <c r="R75" s="350" t="e">
        <f>IF(ISNUMBER(Regressions!T85),ROUND(Regressions!T85, 1), NA())</f>
        <v>#N/A</v>
      </c>
      <c r="S75" s="247" t="e">
        <f>IF(ISNUMBER(Regressions!U85),ROUND(Regressions!U85, 1), NA())</f>
        <v>#N/A</v>
      </c>
    </row>
    <row xmlns:x14ac="http://schemas.microsoft.com/office/spreadsheetml/2009/9/ac" r="76" x14ac:dyDescent="0.2">
      <c r="A76" s="346" t="str">
        <f>IF(ISBLANK(Regressions!A86), " ", Regressions!A86)</f>
        <v>Chile</v>
      </c>
      <c r="B76" s="347">
        <f>IF(ISBLANK(Regressions!B86), " ", Regressions!B86)</f>
        <v>2010</v>
      </c>
      <c r="C76" s="352" t="str">
        <f>IF(ISBLANK(Regressions!C86), " ", Regressions!C86)</f>
        <v>Rural</v>
      </c>
      <c r="D76" s="348">
        <f>IF(ISBLANK(Regressions!D86), " ", Regressions!D86)</f>
        <v>469913.83387413021</v>
      </c>
      <c r="E76" s="224">
        <f>IF(ISNUMBER(Regressions!E86),ROUND(Regressions!E86, 1), NA())</f>
        <v>100</v>
      </c>
      <c r="F76" s="349">
        <f>IF(ISNUMBER(Regressions!F86),ROUND(Regressions!F86, 1), NA())</f>
        <v>81.099999999999994</v>
      </c>
      <c r="G76" s="246" t="e">
        <f>IF(ISNUMBER(Regressions!G86),ROUND(Regressions!G86, 1), NA())</f>
        <v>#N/A</v>
      </c>
      <c r="H76" s="350" t="e">
        <f>IF(ISNUMBER(Regressions!H86),ROUND(Regressions!H86, 1), NA())</f>
        <v>#N/A</v>
      </c>
      <c r="I76" s="247">
        <f>IF(ISNUMBER(Regressions!I86),ROUND(Regressions!I86, 1), NA())</f>
        <v>18.899999999999999</v>
      </c>
      <c r="J76" s="351" t="e">
        <f>IF(ISNUMBER(Regressions!K86),ROUND(Regressions!K86, 1), NA())</f>
        <v>#N/A</v>
      </c>
      <c r="K76" s="349" t="e">
        <f>IF(ISNUMBER(Regressions!L86),ROUND(Regressions!L86, 1), NA())</f>
        <v>#N/A</v>
      </c>
      <c r="L76" s="248">
        <f>IF(ISNUMBER(Regressions!M86),ROUND(Regressions!M86, 1), NA())</f>
        <v>91.5</v>
      </c>
      <c r="M76" s="350" t="e">
        <f>IF(ISNUMBER(Regressions!N86),ROUND(Regressions!N86, 1), NA())</f>
        <v>#N/A</v>
      </c>
      <c r="N76" s="247" t="e">
        <f>IF(ISNUMBER(Regressions!O86),ROUND(Regressions!O86, 1), NA())</f>
        <v>#N/A</v>
      </c>
      <c r="O76" s="351" t="e">
        <f>IF(ISNUMBER(Regressions!Q86),ROUND(Regressions!Q86, 1), NA())</f>
        <v>#N/A</v>
      </c>
      <c r="P76" s="349" t="e">
        <f>IF(ISNUMBER(Regressions!R86),ROUND(Regressions!R86, 1), NA())</f>
        <v>#N/A</v>
      </c>
      <c r="Q76" s="225" t="e">
        <f>IF(ISNUMBER(Regressions!S86),ROUND(Regressions!S86, 1), NA())</f>
        <v>#N/A</v>
      </c>
      <c r="R76" s="350" t="e">
        <f>IF(ISNUMBER(Regressions!T86),ROUND(Regressions!T86, 1), NA())</f>
        <v>#N/A</v>
      </c>
      <c r="S76" s="247" t="e">
        <f>IF(ISNUMBER(Regressions!U86),ROUND(Regressions!U86, 1), NA())</f>
        <v>#N/A</v>
      </c>
    </row>
    <row xmlns:x14ac="http://schemas.microsoft.com/office/spreadsheetml/2009/9/ac" r="77" x14ac:dyDescent="0.2">
      <c r="A77" s="346" t="str">
        <f>IF(ISBLANK(Regressions!A87), " ", Regressions!A87)</f>
        <v>Chile</v>
      </c>
      <c r="B77" s="347">
        <f>IF(ISBLANK(Regressions!B87), " ", Regressions!B87)</f>
        <v>2011</v>
      </c>
      <c r="C77" s="352" t="str">
        <f>IF(ISBLANK(Regressions!C87), " ", Regressions!C87)</f>
        <v>Rural</v>
      </c>
      <c r="D77" s="348">
        <f>IF(ISBLANK(Regressions!D87), " ", Regressions!D87)</f>
        <v>461772.80536331178</v>
      </c>
      <c r="E77" s="224">
        <f>IF(ISNUMBER(Regressions!E87),ROUND(Regressions!E87, 1), NA())</f>
        <v>100</v>
      </c>
      <c r="F77" s="349">
        <f>IF(ISNUMBER(Regressions!F87),ROUND(Regressions!F87, 1), NA())</f>
        <v>80.900000000000006</v>
      </c>
      <c r="G77" s="246" t="e">
        <f>IF(ISNUMBER(Regressions!G87),ROUND(Regressions!G87, 1), NA())</f>
        <v>#N/A</v>
      </c>
      <c r="H77" s="350" t="e">
        <f>IF(ISNUMBER(Regressions!H87),ROUND(Regressions!H87, 1), NA())</f>
        <v>#N/A</v>
      </c>
      <c r="I77" s="247">
        <f>IF(ISNUMBER(Regressions!I87),ROUND(Regressions!I87, 1), NA())</f>
        <v>19.100000000000001</v>
      </c>
      <c r="J77" s="351" t="e">
        <f>IF(ISNUMBER(Regressions!K87),ROUND(Regressions!K87, 1), NA())</f>
        <v>#N/A</v>
      </c>
      <c r="K77" s="349" t="e">
        <f>IF(ISNUMBER(Regressions!L87),ROUND(Regressions!L87, 1), NA())</f>
        <v>#N/A</v>
      </c>
      <c r="L77" s="248">
        <f>IF(ISNUMBER(Regressions!M87),ROUND(Regressions!M87, 1), NA())</f>
        <v>91.5</v>
      </c>
      <c r="M77" s="350" t="e">
        <f>IF(ISNUMBER(Regressions!N87),ROUND(Regressions!N87, 1), NA())</f>
        <v>#N/A</v>
      </c>
      <c r="N77" s="247" t="e">
        <f>IF(ISNUMBER(Regressions!O87),ROUND(Regressions!O87, 1), NA())</f>
        <v>#N/A</v>
      </c>
      <c r="O77" s="351" t="e">
        <f>IF(ISNUMBER(Regressions!Q87),ROUND(Regressions!Q87, 1), NA())</f>
        <v>#N/A</v>
      </c>
      <c r="P77" s="349" t="e">
        <f>IF(ISNUMBER(Regressions!R87),ROUND(Regressions!R87, 1), NA())</f>
        <v>#N/A</v>
      </c>
      <c r="Q77" s="225" t="e">
        <f>IF(ISNUMBER(Regressions!S87),ROUND(Regressions!S87, 1), NA())</f>
        <v>#N/A</v>
      </c>
      <c r="R77" s="350" t="e">
        <f>IF(ISNUMBER(Regressions!T87),ROUND(Regressions!T87, 1), NA())</f>
        <v>#N/A</v>
      </c>
      <c r="S77" s="247" t="e">
        <f>IF(ISNUMBER(Regressions!U87),ROUND(Regressions!U87, 1), NA())</f>
        <v>#N/A</v>
      </c>
    </row>
    <row xmlns:x14ac="http://schemas.microsoft.com/office/spreadsheetml/2009/9/ac" r="78" x14ac:dyDescent="0.2">
      <c r="A78" s="346" t="str">
        <f>IF(ISBLANK(Regressions!A88), " ", Regressions!A88)</f>
        <v>Chile</v>
      </c>
      <c r="B78" s="347">
        <f>IF(ISBLANK(Regressions!B88), " ", Regressions!B88)</f>
        <v>2012</v>
      </c>
      <c r="C78" s="352" t="str">
        <f>IF(ISBLANK(Regressions!C88), " ", Regressions!C88)</f>
        <v>Rural</v>
      </c>
      <c r="D78" s="348">
        <f>IF(ISBLANK(Regressions!D88), " ", Regressions!D88)</f>
        <v>455299.11852058407</v>
      </c>
      <c r="E78" s="224">
        <f>IF(ISNUMBER(Regressions!E88),ROUND(Regressions!E88, 1), NA())</f>
        <v>100</v>
      </c>
      <c r="F78" s="349">
        <f>IF(ISNUMBER(Regressions!F88),ROUND(Regressions!F88, 1), NA())</f>
        <v>80.7</v>
      </c>
      <c r="G78" s="246" t="e">
        <f>IF(ISNUMBER(Regressions!G88),ROUND(Regressions!G88, 1), NA())</f>
        <v>#N/A</v>
      </c>
      <c r="H78" s="350" t="e">
        <f>IF(ISNUMBER(Regressions!H88),ROUND(Regressions!H88, 1), NA())</f>
        <v>#N/A</v>
      </c>
      <c r="I78" s="247">
        <f>IF(ISNUMBER(Regressions!I88),ROUND(Regressions!I88, 1), NA())</f>
        <v>19.3</v>
      </c>
      <c r="J78" s="351" t="e">
        <f>IF(ISNUMBER(Regressions!K88),ROUND(Regressions!K88, 1), NA())</f>
        <v>#N/A</v>
      </c>
      <c r="K78" s="349" t="e">
        <f>IF(ISNUMBER(Regressions!L88),ROUND(Regressions!L88, 1), NA())</f>
        <v>#N/A</v>
      </c>
      <c r="L78" s="248">
        <f>IF(ISNUMBER(Regressions!M88),ROUND(Regressions!M88, 1), NA())</f>
        <v>91.5</v>
      </c>
      <c r="M78" s="350" t="e">
        <f>IF(ISNUMBER(Regressions!N88),ROUND(Regressions!N88, 1), NA())</f>
        <v>#N/A</v>
      </c>
      <c r="N78" s="247" t="e">
        <f>IF(ISNUMBER(Regressions!O88),ROUND(Regressions!O88, 1), NA())</f>
        <v>#N/A</v>
      </c>
      <c r="O78" s="351" t="e">
        <f>IF(ISNUMBER(Regressions!Q88),ROUND(Regressions!Q88, 1), NA())</f>
        <v>#N/A</v>
      </c>
      <c r="P78" s="349" t="e">
        <f>IF(ISNUMBER(Regressions!R88),ROUND(Regressions!R88, 1), NA())</f>
        <v>#N/A</v>
      </c>
      <c r="Q78" s="225" t="e">
        <f>IF(ISNUMBER(Regressions!S88),ROUND(Regressions!S88, 1), NA())</f>
        <v>#N/A</v>
      </c>
      <c r="R78" s="350" t="e">
        <f>IF(ISNUMBER(Regressions!T88),ROUND(Regressions!T88, 1), NA())</f>
        <v>#N/A</v>
      </c>
      <c r="S78" s="247" t="e">
        <f>IF(ISNUMBER(Regressions!U88),ROUND(Regressions!U88, 1), NA())</f>
        <v>#N/A</v>
      </c>
    </row>
    <row xmlns:x14ac="http://schemas.microsoft.com/office/spreadsheetml/2009/9/ac" r="79" x14ac:dyDescent="0.2">
      <c r="A79" s="346" t="str">
        <f>IF(ISBLANK(Regressions!A89), " ", Regressions!A89)</f>
        <v>Chile</v>
      </c>
      <c r="B79" s="347">
        <f>IF(ISBLANK(Regressions!B89), " ", Regressions!B89)</f>
        <v>2013</v>
      </c>
      <c r="C79" s="352" t="str">
        <f>IF(ISBLANK(Regressions!C89), " ", Regressions!C89)</f>
        <v>Rural</v>
      </c>
      <c r="D79" s="348">
        <f>IF(ISBLANK(Regressions!D89), " ", Regressions!D89)</f>
        <v>482248.935777893</v>
      </c>
      <c r="E79" s="224">
        <f>IF(ISNUMBER(Regressions!E89),ROUND(Regressions!E89, 1), NA())</f>
        <v>100</v>
      </c>
      <c r="F79" s="349">
        <f>IF(ISNUMBER(Regressions!F89),ROUND(Regressions!F89, 1), NA())</f>
        <v>80.599999999999994</v>
      </c>
      <c r="G79" s="246" t="e">
        <f>IF(ISNUMBER(Regressions!G89),ROUND(Regressions!G89, 1), NA())</f>
        <v>#N/A</v>
      </c>
      <c r="H79" s="350" t="e">
        <f>IF(ISNUMBER(Regressions!H89),ROUND(Regressions!H89, 1), NA())</f>
        <v>#N/A</v>
      </c>
      <c r="I79" s="247">
        <f>IF(ISNUMBER(Regressions!I89),ROUND(Regressions!I89, 1), NA())</f>
        <v>19.399999999999999</v>
      </c>
      <c r="J79" s="351" t="e">
        <f>IF(ISNUMBER(Regressions!K89),ROUND(Regressions!K89, 1), NA())</f>
        <v>#N/A</v>
      </c>
      <c r="K79" s="349" t="e">
        <f>IF(ISNUMBER(Regressions!L89),ROUND(Regressions!L89, 1), NA())</f>
        <v>#N/A</v>
      </c>
      <c r="L79" s="248">
        <f>IF(ISNUMBER(Regressions!M89),ROUND(Regressions!M89, 1), NA())</f>
        <v>91.5</v>
      </c>
      <c r="M79" s="350" t="e">
        <f>IF(ISNUMBER(Regressions!N89),ROUND(Regressions!N89, 1), NA())</f>
        <v>#N/A</v>
      </c>
      <c r="N79" s="247" t="e">
        <f>IF(ISNUMBER(Regressions!O89),ROUND(Regressions!O89, 1), NA())</f>
        <v>#N/A</v>
      </c>
      <c r="O79" s="351" t="e">
        <f>IF(ISNUMBER(Regressions!Q89),ROUND(Regressions!Q89, 1), NA())</f>
        <v>#N/A</v>
      </c>
      <c r="P79" s="349" t="e">
        <f>IF(ISNUMBER(Regressions!R89),ROUND(Regressions!R89, 1), NA())</f>
        <v>#N/A</v>
      </c>
      <c r="Q79" s="225" t="e">
        <f>IF(ISNUMBER(Regressions!S89),ROUND(Regressions!S89, 1), NA())</f>
        <v>#N/A</v>
      </c>
      <c r="R79" s="350" t="e">
        <f>IF(ISNUMBER(Regressions!T89),ROUND(Regressions!T89, 1), NA())</f>
        <v>#N/A</v>
      </c>
      <c r="S79" s="247" t="e">
        <f>IF(ISNUMBER(Regressions!U89),ROUND(Regressions!U89, 1), NA())</f>
        <v>#N/A</v>
      </c>
    </row>
    <row xmlns:x14ac="http://schemas.microsoft.com/office/spreadsheetml/2009/9/ac" r="80" x14ac:dyDescent="0.2">
      <c r="A80" s="346" t="str">
        <f>IF(ISBLANK(Regressions!A90), " ", Regressions!A90)</f>
        <v>Chile</v>
      </c>
      <c r="B80" s="347">
        <f>IF(ISBLANK(Regressions!B90), " ", Regressions!B90)</f>
        <v>2014</v>
      </c>
      <c r="C80" s="352" t="str">
        <f>IF(ISBLANK(Regressions!C90), " ", Regressions!C90)</f>
        <v>Rural</v>
      </c>
      <c r="D80" s="348">
        <f>IF(ISBLANK(Regressions!D90), " ", Regressions!D90)</f>
        <v>477436.35031356808</v>
      </c>
      <c r="E80" s="224">
        <f>IF(ISNUMBER(Regressions!E90),ROUND(Regressions!E90, 1), NA())</f>
        <v>100</v>
      </c>
      <c r="F80" s="349">
        <f>IF(ISNUMBER(Regressions!F90),ROUND(Regressions!F90, 1), NA())</f>
        <v>80.400000000000006</v>
      </c>
      <c r="G80" s="246" t="e">
        <f>IF(ISNUMBER(Regressions!G90),ROUND(Regressions!G90, 1), NA())</f>
        <v>#N/A</v>
      </c>
      <c r="H80" s="350" t="e">
        <f>IF(ISNUMBER(Regressions!H90),ROUND(Regressions!H90, 1), NA())</f>
        <v>#N/A</v>
      </c>
      <c r="I80" s="247">
        <f>IF(ISNUMBER(Regressions!I90),ROUND(Regressions!I90, 1), NA())</f>
        <v>19.600000000000001</v>
      </c>
      <c r="J80" s="351" t="e">
        <f>IF(ISNUMBER(Regressions!K90),ROUND(Regressions!K90, 1), NA())</f>
        <v>#N/A</v>
      </c>
      <c r="K80" s="349" t="e">
        <f>IF(ISNUMBER(Regressions!L90),ROUND(Regressions!L90, 1), NA())</f>
        <v>#N/A</v>
      </c>
      <c r="L80" s="248">
        <f>IF(ISNUMBER(Regressions!M90),ROUND(Regressions!M90, 1), NA())</f>
        <v>91.5</v>
      </c>
      <c r="M80" s="350" t="e">
        <f>IF(ISNUMBER(Regressions!N90),ROUND(Regressions!N90, 1), NA())</f>
        <v>#N/A</v>
      </c>
      <c r="N80" s="247" t="e">
        <f>IF(ISNUMBER(Regressions!O90),ROUND(Regressions!O90, 1), NA())</f>
        <v>#N/A</v>
      </c>
      <c r="O80" s="351" t="e">
        <f>IF(ISNUMBER(Regressions!Q90),ROUND(Regressions!Q90, 1), NA())</f>
        <v>#N/A</v>
      </c>
      <c r="P80" s="349" t="e">
        <f>IF(ISNUMBER(Regressions!R90),ROUND(Regressions!R90, 1), NA())</f>
        <v>#N/A</v>
      </c>
      <c r="Q80" s="225" t="e">
        <f>IF(ISNUMBER(Regressions!S90),ROUND(Regressions!S90, 1), NA())</f>
        <v>#N/A</v>
      </c>
      <c r="R80" s="350" t="e">
        <f>IF(ISNUMBER(Regressions!T90),ROUND(Regressions!T90, 1), NA())</f>
        <v>#N/A</v>
      </c>
      <c r="S80" s="247" t="e">
        <f>IF(ISNUMBER(Regressions!U90),ROUND(Regressions!U90, 1), NA())</f>
        <v>#N/A</v>
      </c>
    </row>
    <row xmlns:x14ac="http://schemas.microsoft.com/office/spreadsheetml/2009/9/ac" r="81" x14ac:dyDescent="0.2">
      <c r="A81" s="346" t="str">
        <f>IF(ISBLANK(Regressions!A91), " ", Regressions!A91)</f>
        <v>Chile</v>
      </c>
      <c r="B81" s="347">
        <f>IF(ISBLANK(Regressions!B91), " ", Regressions!B91)</f>
        <v>2015</v>
      </c>
      <c r="C81" s="352" t="str">
        <f>IF(ISBLANK(Regressions!C91), " ", Regressions!C91)</f>
        <v>Rural</v>
      </c>
      <c r="D81" s="348">
        <f>IF(ISBLANK(Regressions!D91), " ", Regressions!D91)</f>
        <v>472873.24756622309</v>
      </c>
      <c r="E81" s="224">
        <f>IF(ISNUMBER(Regressions!E91),ROUND(Regressions!E91, 1), NA())</f>
        <v>100</v>
      </c>
      <c r="F81" s="349">
        <f>IF(ISNUMBER(Regressions!F91),ROUND(Regressions!F91, 1), NA())</f>
        <v>80.2</v>
      </c>
      <c r="G81" s="246" t="e">
        <f>IF(ISNUMBER(Regressions!G91),ROUND(Regressions!G91, 1), NA())</f>
        <v>#N/A</v>
      </c>
      <c r="H81" s="350" t="e">
        <f>IF(ISNUMBER(Regressions!H91),ROUND(Regressions!H91, 1), NA())</f>
        <v>#N/A</v>
      </c>
      <c r="I81" s="247">
        <f>IF(ISNUMBER(Regressions!I91),ROUND(Regressions!I91, 1), NA())</f>
        <v>19.8</v>
      </c>
      <c r="J81" s="351" t="e">
        <f>IF(ISNUMBER(Regressions!K91),ROUND(Regressions!K91, 1), NA())</f>
        <v>#N/A</v>
      </c>
      <c r="K81" s="349" t="e">
        <f>IF(ISNUMBER(Regressions!L91),ROUND(Regressions!L91, 1), NA())</f>
        <v>#N/A</v>
      </c>
      <c r="L81" s="248">
        <f>IF(ISNUMBER(Regressions!M91),ROUND(Regressions!M91, 1), NA())</f>
        <v>91.5</v>
      </c>
      <c r="M81" s="350" t="e">
        <f>IF(ISNUMBER(Regressions!N91),ROUND(Regressions!N91, 1), NA())</f>
        <v>#N/A</v>
      </c>
      <c r="N81" s="247" t="e">
        <f>IF(ISNUMBER(Regressions!O91),ROUND(Regressions!O91, 1), NA())</f>
        <v>#N/A</v>
      </c>
      <c r="O81" s="351" t="e">
        <f>IF(ISNUMBER(Regressions!Q91),ROUND(Regressions!Q91, 1), NA())</f>
        <v>#N/A</v>
      </c>
      <c r="P81" s="349" t="e">
        <f>IF(ISNUMBER(Regressions!R91),ROUND(Regressions!R91, 1), NA())</f>
        <v>#N/A</v>
      </c>
      <c r="Q81" s="225" t="e">
        <f>IF(ISNUMBER(Regressions!S91),ROUND(Regressions!S91, 1), NA())</f>
        <v>#N/A</v>
      </c>
      <c r="R81" s="350" t="e">
        <f>IF(ISNUMBER(Regressions!T91),ROUND(Regressions!T91, 1), NA())</f>
        <v>#N/A</v>
      </c>
      <c r="S81" s="247" t="e">
        <f>IF(ISNUMBER(Regressions!U91),ROUND(Regressions!U91, 1), NA())</f>
        <v>#N/A</v>
      </c>
    </row>
    <row xmlns:x14ac="http://schemas.microsoft.com/office/spreadsheetml/2009/9/ac" r="82" x14ac:dyDescent="0.2">
      <c r="A82" s="346" t="str">
        <f>IF(ISBLANK(Regressions!A92), " ", Regressions!A92)</f>
        <v>Chile</v>
      </c>
      <c r="B82" s="347">
        <f>IF(ISBLANK(Regressions!B92), " ", Regressions!B92)</f>
        <v>2016</v>
      </c>
      <c r="C82" s="352" t="str">
        <f>IF(ISBLANK(Regressions!C92), " ", Regressions!C92)</f>
        <v>Rural</v>
      </c>
      <c r="D82" s="348">
        <f>IF(ISBLANK(Regressions!D92), " ", Regressions!D92)</f>
        <v>468609.97632934572</v>
      </c>
      <c r="E82" s="224">
        <f>IF(ISNUMBER(Regressions!E92),ROUND(Regressions!E92, 1), NA())</f>
        <v>100</v>
      </c>
      <c r="F82" s="349">
        <f>IF(ISNUMBER(Regressions!F92),ROUND(Regressions!F92, 1), NA())</f>
        <v>80</v>
      </c>
      <c r="G82" s="246" t="e">
        <f>IF(ISNUMBER(Regressions!G92),ROUND(Regressions!G92, 1), NA())</f>
        <v>#N/A</v>
      </c>
      <c r="H82" s="350" t="e">
        <f>IF(ISNUMBER(Regressions!H92),ROUND(Regressions!H92, 1), NA())</f>
        <v>#N/A</v>
      </c>
      <c r="I82" s="247">
        <f>IF(ISNUMBER(Regressions!I92),ROUND(Regressions!I92, 1), NA())</f>
        <v>20</v>
      </c>
      <c r="J82" s="351" t="e">
        <f>IF(ISNUMBER(Regressions!K92),ROUND(Regressions!K92, 1), NA())</f>
        <v>#N/A</v>
      </c>
      <c r="K82" s="349" t="e">
        <f>IF(ISNUMBER(Regressions!L92),ROUND(Regressions!L92, 1), NA())</f>
        <v>#N/A</v>
      </c>
      <c r="L82" s="248">
        <f>IF(ISNUMBER(Regressions!M92),ROUND(Regressions!M92, 1), NA())</f>
        <v>91.5</v>
      </c>
      <c r="M82" s="350" t="e">
        <f>IF(ISNUMBER(Regressions!N92),ROUND(Regressions!N92, 1), NA())</f>
        <v>#N/A</v>
      </c>
      <c r="N82" s="247" t="e">
        <f>IF(ISNUMBER(Regressions!O92),ROUND(Regressions!O92, 1), NA())</f>
        <v>#N/A</v>
      </c>
      <c r="O82" s="351" t="e">
        <f>IF(ISNUMBER(Regressions!Q92),ROUND(Regressions!Q92, 1), NA())</f>
        <v>#N/A</v>
      </c>
      <c r="P82" s="349" t="e">
        <f>IF(ISNUMBER(Regressions!R92),ROUND(Regressions!R92, 1), NA())</f>
        <v>#N/A</v>
      </c>
      <c r="Q82" s="225" t="e">
        <f>IF(ISNUMBER(Regressions!S92),ROUND(Regressions!S92, 1), NA())</f>
        <v>#N/A</v>
      </c>
      <c r="R82" s="350" t="e">
        <f>IF(ISNUMBER(Regressions!T92),ROUND(Regressions!T92, 1), NA())</f>
        <v>#N/A</v>
      </c>
      <c r="S82" s="247" t="e">
        <f>IF(ISNUMBER(Regressions!U92),ROUND(Regressions!U92, 1), NA())</f>
        <v>#N/A</v>
      </c>
    </row>
    <row xmlns:x14ac="http://schemas.microsoft.com/office/spreadsheetml/2009/9/ac" r="83" x14ac:dyDescent="0.2">
      <c r="A83" s="346" t="str">
        <f>IF(ISBLANK(Regressions!A93), " ", Regressions!A93)</f>
        <v>Chile</v>
      </c>
      <c r="B83" s="347">
        <f>IF(ISBLANK(Regressions!B93), " ", Regressions!B93)</f>
        <v>2017</v>
      </c>
      <c r="C83" s="352" t="str">
        <f>IF(ISBLANK(Regressions!C93), " ", Regressions!C93)</f>
        <v>Rural</v>
      </c>
      <c r="D83" s="348">
        <f>IF(ISBLANK(Regressions!D93), " ", Regressions!D93)</f>
        <v>465900.25175796507</v>
      </c>
      <c r="E83" s="224">
        <f>IF(ISNUMBER(Regressions!E93),ROUND(Regressions!E93, 1), NA())</f>
        <v>100</v>
      </c>
      <c r="F83" s="349">
        <f>IF(ISNUMBER(Regressions!F93),ROUND(Regressions!F93, 1), NA())</f>
        <v>79.900000000000006</v>
      </c>
      <c r="G83" s="246">
        <f>IF(ISNUMBER(Regressions!G93),ROUND(Regressions!G93, 1), NA())</f>
        <v>52.1</v>
      </c>
      <c r="H83" s="350">
        <f>IF(ISNUMBER(Regressions!H93),ROUND(Regressions!H93, 1), NA())</f>
        <v>27.8</v>
      </c>
      <c r="I83" s="247">
        <f>IF(ISNUMBER(Regressions!I93),ROUND(Regressions!I93, 1), NA())</f>
        <v>20.100000000000001</v>
      </c>
      <c r="J83" s="351" t="e">
        <f>IF(ISNUMBER(Regressions!K93),ROUND(Regressions!K93, 1), NA())</f>
        <v>#N/A</v>
      </c>
      <c r="K83" s="349" t="e">
        <f>IF(ISNUMBER(Regressions!L93),ROUND(Regressions!L93, 1), NA())</f>
        <v>#N/A</v>
      </c>
      <c r="L83" s="248">
        <f>IF(ISNUMBER(Regressions!M93),ROUND(Regressions!M93, 1), NA())</f>
        <v>91.5</v>
      </c>
      <c r="M83" s="350" t="e">
        <f>IF(ISNUMBER(Regressions!N93),ROUND(Regressions!N93, 1), NA())</f>
        <v>#N/A</v>
      </c>
      <c r="N83" s="247" t="e">
        <f>IF(ISNUMBER(Regressions!O93),ROUND(Regressions!O93, 1), NA())</f>
        <v>#N/A</v>
      </c>
      <c r="O83" s="351" t="e">
        <f>IF(ISNUMBER(Regressions!Q93),ROUND(Regressions!Q93, 1), NA())</f>
        <v>#N/A</v>
      </c>
      <c r="P83" s="349" t="e">
        <f>IF(ISNUMBER(Regressions!R93),ROUND(Regressions!R93, 1), NA())</f>
        <v>#N/A</v>
      </c>
      <c r="Q83" s="225" t="e">
        <f>IF(ISNUMBER(Regressions!S93),ROUND(Regressions!S93, 1), NA())</f>
        <v>#N/A</v>
      </c>
      <c r="R83" s="350" t="e">
        <f>IF(ISNUMBER(Regressions!T93),ROUND(Regressions!T93, 1), NA())</f>
        <v>#N/A</v>
      </c>
      <c r="S83" s="247" t="e">
        <f>IF(ISNUMBER(Regressions!U93),ROUND(Regressions!U93, 1), NA())</f>
        <v>#N/A</v>
      </c>
    </row>
    <row xmlns:x14ac="http://schemas.microsoft.com/office/spreadsheetml/2009/9/ac" r="84" x14ac:dyDescent="0.2">
      <c r="A84" s="346" t="str">
        <f>IF(ISBLANK(Regressions!A94), " ", Regressions!A94)</f>
        <v>Chile</v>
      </c>
      <c r="B84" s="347">
        <f>IF(ISBLANK(Regressions!B94), " ", Regressions!B94)</f>
        <v>2018</v>
      </c>
      <c r="C84" s="352" t="str">
        <f>IF(ISBLANK(Regressions!C94), " ", Regressions!C94)</f>
        <v>Rural</v>
      </c>
      <c r="D84" s="348">
        <f>IF(ISBLANK(Regressions!D94), " ", Regressions!D94)</f>
        <v>465439.57286682131</v>
      </c>
      <c r="E84" s="224">
        <f>IF(ISNUMBER(Regressions!E94),ROUND(Regressions!E94, 1), NA())</f>
        <v>100</v>
      </c>
      <c r="F84" s="349">
        <f>IF(ISNUMBER(Regressions!F94),ROUND(Regressions!F94, 1), NA())</f>
        <v>79.7</v>
      </c>
      <c r="G84" s="246">
        <f>IF(ISNUMBER(Regressions!G94),ROUND(Regressions!G94, 1), NA())</f>
        <v>52.1</v>
      </c>
      <c r="H84" s="350">
        <f>IF(ISNUMBER(Regressions!H94),ROUND(Regressions!H94, 1), NA())</f>
        <v>27.6</v>
      </c>
      <c r="I84" s="247">
        <f>IF(ISNUMBER(Regressions!I94),ROUND(Regressions!I94, 1), NA())</f>
        <v>20.3</v>
      </c>
      <c r="J84" s="351" t="e">
        <f>IF(ISNUMBER(Regressions!K94),ROUND(Regressions!K94, 1), NA())</f>
        <v>#N/A</v>
      </c>
      <c r="K84" s="349" t="e">
        <f>IF(ISNUMBER(Regressions!L94),ROUND(Regressions!L94, 1), NA())</f>
        <v>#N/A</v>
      </c>
      <c r="L84" s="248" t="e">
        <f>IF(ISNUMBER(Regressions!M94),ROUND(Regressions!M94, 1), NA())</f>
        <v>#N/A</v>
      </c>
      <c r="M84" s="350" t="e">
        <f>IF(ISNUMBER(Regressions!N94),ROUND(Regressions!N94, 1), NA())</f>
        <v>#N/A</v>
      </c>
      <c r="N84" s="247" t="e">
        <f>IF(ISNUMBER(Regressions!O94),ROUND(Regressions!O94, 1), NA())</f>
        <v>#N/A</v>
      </c>
      <c r="O84" s="351" t="e">
        <f>IF(ISNUMBER(Regressions!Q94),ROUND(Regressions!Q94, 1), NA())</f>
        <v>#N/A</v>
      </c>
      <c r="P84" s="349" t="e">
        <f>IF(ISNUMBER(Regressions!R94),ROUND(Regressions!R94, 1), NA())</f>
        <v>#N/A</v>
      </c>
      <c r="Q84" s="225" t="e">
        <f>IF(ISNUMBER(Regressions!S94),ROUND(Regressions!S94, 1), NA())</f>
        <v>#N/A</v>
      </c>
      <c r="R84" s="350" t="e">
        <f>IF(ISNUMBER(Regressions!T94),ROUND(Regressions!T94, 1), NA())</f>
        <v>#N/A</v>
      </c>
      <c r="S84" s="247" t="e">
        <f>IF(ISNUMBER(Regressions!U94),ROUND(Regressions!U94, 1), NA())</f>
        <v>#N/A</v>
      </c>
    </row>
    <row xmlns:x14ac="http://schemas.microsoft.com/office/spreadsheetml/2009/9/ac" r="85" x14ac:dyDescent="0.2">
      <c r="A85" s="346" t="str">
        <f>IF(ISBLANK(Regressions!A95), " ", Regressions!A95)</f>
        <v>Chile</v>
      </c>
      <c r="B85" s="347">
        <f>IF(ISBLANK(Regressions!B95), " ", Regressions!B95)</f>
        <v>2019</v>
      </c>
      <c r="C85" s="352" t="str">
        <f>IF(ISBLANK(Regressions!C95), " ", Regressions!C95)</f>
        <v>Rural</v>
      </c>
      <c r="D85" s="348">
        <f>IF(ISBLANK(Regressions!D95), " ", Regressions!D95)</f>
        <v>465216.17388046271</v>
      </c>
      <c r="E85" s="224">
        <f>IF(ISNUMBER(Regressions!E95),ROUND(Regressions!E95, 1), NA())</f>
        <v>100</v>
      </c>
      <c r="F85" s="349">
        <f>IF(ISNUMBER(Regressions!F95),ROUND(Regressions!F95, 1), NA())</f>
        <v>79.5</v>
      </c>
      <c r="G85" s="246">
        <f>IF(ISNUMBER(Regressions!G95),ROUND(Regressions!G95, 1), NA())</f>
        <v>52.1</v>
      </c>
      <c r="H85" s="350">
        <f>IF(ISNUMBER(Regressions!H95),ROUND(Regressions!H95, 1), NA())</f>
        <v>27.5</v>
      </c>
      <c r="I85" s="247">
        <f>IF(ISNUMBER(Regressions!I95),ROUND(Regressions!I95, 1), NA())</f>
        <v>20.5</v>
      </c>
      <c r="J85" s="351" t="e">
        <f>IF(ISNUMBER(Regressions!K95),ROUND(Regressions!K95, 1), NA())</f>
        <v>#N/A</v>
      </c>
      <c r="K85" s="349" t="e">
        <f>IF(ISNUMBER(Regressions!L95),ROUND(Regressions!L95, 1), NA())</f>
        <v>#N/A</v>
      </c>
      <c r="L85" s="248" t="e">
        <f>IF(ISNUMBER(Regressions!M95),ROUND(Regressions!M95, 1), NA())</f>
        <v>#N/A</v>
      </c>
      <c r="M85" s="350" t="e">
        <f>IF(ISNUMBER(Regressions!N95),ROUND(Regressions!N95, 1), NA())</f>
        <v>#N/A</v>
      </c>
      <c r="N85" s="247" t="e">
        <f>IF(ISNUMBER(Regressions!O95),ROUND(Regressions!O95, 1), NA())</f>
        <v>#N/A</v>
      </c>
      <c r="O85" s="351" t="e">
        <f>IF(ISNUMBER(Regressions!Q95),ROUND(Regressions!Q95, 1), NA())</f>
        <v>#N/A</v>
      </c>
      <c r="P85" s="349" t="e">
        <f>IF(ISNUMBER(Regressions!R95),ROUND(Regressions!R95, 1), NA())</f>
        <v>#N/A</v>
      </c>
      <c r="Q85" s="225" t="e">
        <f>IF(ISNUMBER(Regressions!S95),ROUND(Regressions!S95, 1), NA())</f>
        <v>#N/A</v>
      </c>
      <c r="R85" s="350" t="e">
        <f>IF(ISNUMBER(Regressions!T95),ROUND(Regressions!T95, 1), NA())</f>
        <v>#N/A</v>
      </c>
      <c r="S85" s="247" t="e">
        <f>IF(ISNUMBER(Regressions!U95),ROUND(Regressions!U95, 1), NA())</f>
        <v>#N/A</v>
      </c>
    </row>
    <row xmlns:x14ac="http://schemas.microsoft.com/office/spreadsheetml/2009/9/ac" r="86" x14ac:dyDescent="0.2">
      <c r="A86" s="346" t="str">
        <f>IF(ISBLANK(Regressions!A96), " ", Regressions!A96)</f>
        <v>Chile</v>
      </c>
      <c r="B86" s="347">
        <f>IF(ISBLANK(Regressions!B96), " ", Regressions!B96)</f>
        <v>2020</v>
      </c>
      <c r="C86" s="352" t="str">
        <f>IF(ISBLANK(Regressions!C96), " ", Regressions!C96)</f>
        <v>Rural</v>
      </c>
      <c r="D86" s="348">
        <f>IF(ISBLANK(Regressions!D96), " ", Regressions!D96)</f>
        <v>463628.26085426332</v>
      </c>
      <c r="E86" s="224">
        <f>IF(ISNUMBER(Regressions!E96),ROUND(Regressions!E96, 1), NA())</f>
        <v>100</v>
      </c>
      <c r="F86" s="349">
        <f>IF(ISNUMBER(Regressions!F96),ROUND(Regressions!F96, 1), NA())</f>
        <v>79.400000000000006</v>
      </c>
      <c r="G86" s="246">
        <f>IF(ISNUMBER(Regressions!G96),ROUND(Regressions!G96, 1), NA())</f>
        <v>52.1</v>
      </c>
      <c r="H86" s="350">
        <f>IF(ISNUMBER(Regressions!H96),ROUND(Regressions!H96, 1), NA())</f>
        <v>27.3</v>
      </c>
      <c r="I86" s="247">
        <f>IF(ISNUMBER(Regressions!I96),ROUND(Regressions!I96, 1), NA())</f>
        <v>20.6</v>
      </c>
      <c r="J86" s="351" t="e">
        <f>IF(ISNUMBER(Regressions!K96),ROUND(Regressions!K96, 1), NA())</f>
        <v>#N/A</v>
      </c>
      <c r="K86" s="349" t="e">
        <f>IF(ISNUMBER(Regressions!L96),ROUND(Regressions!L96, 1), NA())</f>
        <v>#N/A</v>
      </c>
      <c r="L86" s="248" t="e">
        <f>IF(ISNUMBER(Regressions!M96),ROUND(Regressions!M96, 1), NA())</f>
        <v>#N/A</v>
      </c>
      <c r="M86" s="350" t="e">
        <f>IF(ISNUMBER(Regressions!N96),ROUND(Regressions!N96, 1), NA())</f>
        <v>#N/A</v>
      </c>
      <c r="N86" s="247" t="e">
        <f>IF(ISNUMBER(Regressions!O96),ROUND(Regressions!O96, 1), NA())</f>
        <v>#N/A</v>
      </c>
      <c r="O86" s="351" t="e">
        <f>IF(ISNUMBER(Regressions!Q96),ROUND(Regressions!Q96, 1), NA())</f>
        <v>#N/A</v>
      </c>
      <c r="P86" s="349" t="e">
        <f>IF(ISNUMBER(Regressions!R96),ROUND(Regressions!R96, 1), NA())</f>
        <v>#N/A</v>
      </c>
      <c r="Q86" s="225" t="e">
        <f>IF(ISNUMBER(Regressions!S96),ROUND(Regressions!S96, 1), NA())</f>
        <v>#N/A</v>
      </c>
      <c r="R86" s="350" t="e">
        <f>IF(ISNUMBER(Regressions!T96),ROUND(Regressions!T96, 1), NA())</f>
        <v>#N/A</v>
      </c>
      <c r="S86" s="247" t="e">
        <f>IF(ISNUMBER(Regressions!U96),ROUND(Regressions!U96, 1), NA())</f>
        <v>#N/A</v>
      </c>
    </row>
    <row xmlns:x14ac="http://schemas.microsoft.com/office/spreadsheetml/2009/9/ac" r="87" x14ac:dyDescent="0.2">
      <c r="A87" s="399" t="str">
        <f>IF(ISBLANK(Regressions!A97), " ", Regressions!A97)</f>
        <v>Chile</v>
      </c>
      <c r="B87" s="400">
        <f>IF(ISBLANK(Regressions!B97), " ", Regressions!B97)</f>
        <v>2021</v>
      </c>
      <c r="C87" s="401" t="str">
        <f>IF(ISBLANK(Regressions!C97), " ", Regressions!C97)</f>
        <v>Rural</v>
      </c>
      <c r="D87" s="402">
        <f>IF(ISBLANK(Regressions!D97), " ", Regressions!D97)</f>
        <v>459537.83615112299</v>
      </c>
      <c r="E87" s="405">
        <f>IF(ISNUMBER(Regressions!E97),ROUND(Regressions!E97, 1), NA())</f>
        <v>100</v>
      </c>
      <c r="F87" s="403">
        <f>IF(ISNUMBER(Regressions!F97),ROUND(Regressions!F97, 1), NA())</f>
        <v>79.2</v>
      </c>
      <c r="G87" s="406">
        <f>IF(ISNUMBER(Regressions!G97),ROUND(Regressions!G97, 1), NA())</f>
        <v>52.1</v>
      </c>
      <c r="H87" s="404">
        <f>IF(ISNUMBER(Regressions!H97),ROUND(Regressions!H97, 1), NA())</f>
        <v>27.1</v>
      </c>
      <c r="I87" s="407">
        <f>IF(ISNUMBER(Regressions!I97),ROUND(Regressions!I97, 1), NA())</f>
        <v>20.8</v>
      </c>
      <c r="J87" s="405" t="e">
        <f>IF(ISNUMBER(Regressions!K97),ROUND(Regressions!K97, 1), NA())</f>
        <v>#N/A</v>
      </c>
      <c r="K87" s="403" t="e">
        <f>IF(ISNUMBER(Regressions!L97),ROUND(Regressions!L97, 1), NA())</f>
        <v>#N/A</v>
      </c>
      <c r="L87" s="408" t="e">
        <f>IF(ISNUMBER(Regressions!M97),ROUND(Regressions!M97, 1), NA())</f>
        <v>#N/A</v>
      </c>
      <c r="M87" s="404" t="e">
        <f>IF(ISNUMBER(Regressions!N97),ROUND(Regressions!N97, 1), NA())</f>
        <v>#N/A</v>
      </c>
      <c r="N87" s="407" t="e">
        <f>IF(ISNUMBER(Regressions!O97),ROUND(Regressions!O97, 1), NA())</f>
        <v>#N/A</v>
      </c>
      <c r="O87" s="405" t="e">
        <f>IF(ISNUMBER(Regressions!Q97),ROUND(Regressions!Q97, 1), NA())</f>
        <v>#N/A</v>
      </c>
      <c r="P87" s="403" t="e">
        <f>IF(ISNUMBER(Regressions!R97),ROUND(Regressions!R97, 1), NA())</f>
        <v>#N/A</v>
      </c>
      <c r="Q87" s="409" t="e">
        <f>IF(ISNUMBER(Regressions!S97),ROUND(Regressions!S97, 1), NA())</f>
        <v>#N/A</v>
      </c>
      <c r="R87" s="404" t="e">
        <f>IF(ISNUMBER(Regressions!T97),ROUND(Regressions!T97, 1), NA())</f>
        <v>#N/A</v>
      </c>
      <c r="S87" s="407" t="e">
        <f>IF(ISNUMBER(Regressions!U97),ROUND(Regressions!U97, 1), NA())</f>
        <v>#N/A</v>
      </c>
      <c r="T87" s="398"/>
      <c r="U87" s="398"/>
      <c r="V87" s="398"/>
      <c r="W87" s="398"/>
      <c r="X87" s="398"/>
      <c r="Y87" s="398"/>
      <c r="Z87" s="398"/>
      <c r="AA87" s="398"/>
      <c r="AB87" s="398"/>
      <c r="AC87" s="398"/>
    </row>
    <row xmlns:x14ac="http://schemas.microsoft.com/office/spreadsheetml/2009/9/ac" r="88" x14ac:dyDescent="0.2">
      <c r="A88" s="346" t="str">
        <f>IF(ISBLANK(Regressions!A98), " ", Regressions!A98)</f>
        <v>Chile</v>
      </c>
      <c r="B88" s="347">
        <f>IF(ISBLANK(Regressions!B98), " ", Regressions!B98)</f>
        <v>2022</v>
      </c>
      <c r="C88" s="352" t="str">
        <f>IF(ISBLANK(Regressions!C98), " ", Regressions!C98)</f>
        <v>Rural</v>
      </c>
      <c r="D88" s="348">
        <f>IF(ISBLANK(Regressions!D98), " ", Regressions!D98)</f>
        <v>454701.62805236818</v>
      </c>
      <c r="E88" s="224">
        <f>IF(ISNUMBER(Regressions!E98),ROUND(Regressions!E98, 1), NA())</f>
        <v>100</v>
      </c>
      <c r="F88" s="349">
        <f>IF(ISNUMBER(Regressions!F98),ROUND(Regressions!F98, 1), NA())</f>
        <v>79</v>
      </c>
      <c r="G88" s="246">
        <f>IF(ISNUMBER(Regressions!G98),ROUND(Regressions!G98, 1), NA())</f>
        <v>52.1</v>
      </c>
      <c r="H88" s="350">
        <f>IF(ISNUMBER(Regressions!H98),ROUND(Regressions!H98, 1), NA())</f>
        <v>26.9</v>
      </c>
      <c r="I88" s="247">
        <f>IF(ISNUMBER(Regressions!I98),ROUND(Regressions!I98, 1), NA())</f>
        <v>21</v>
      </c>
      <c r="J88" s="351" t="e">
        <f>IF(ISNUMBER(Regressions!K98),ROUND(Regressions!K98, 1), NA())</f>
        <v>#N/A</v>
      </c>
      <c r="K88" s="349" t="e">
        <f>IF(ISNUMBER(Regressions!L98),ROUND(Regressions!L98, 1), NA())</f>
        <v>#N/A</v>
      </c>
      <c r="L88" s="248" t="e">
        <f>IF(ISNUMBER(Regressions!M98),ROUND(Regressions!M98, 1), NA())</f>
        <v>#N/A</v>
      </c>
      <c r="M88" s="350" t="e">
        <f>IF(ISNUMBER(Regressions!N98),ROUND(Regressions!N98, 1), NA())</f>
        <v>#N/A</v>
      </c>
      <c r="N88" s="247" t="e">
        <f>IF(ISNUMBER(Regressions!O98),ROUND(Regressions!O98, 1), NA())</f>
        <v>#N/A</v>
      </c>
      <c r="O88" s="351" t="e">
        <f>IF(ISNUMBER(Regressions!Q98),ROUND(Regressions!Q98, 1), NA())</f>
        <v>#N/A</v>
      </c>
      <c r="P88" s="349" t="e">
        <f>IF(ISNUMBER(Regressions!R98),ROUND(Regressions!R98, 1), NA())</f>
        <v>#N/A</v>
      </c>
      <c r="Q88" s="225" t="e">
        <f>IF(ISNUMBER(Regressions!S98),ROUND(Regressions!S98, 1), NA())</f>
        <v>#N/A</v>
      </c>
      <c r="R88" s="350" t="e">
        <f>IF(ISNUMBER(Regressions!T98),ROUND(Regressions!T98, 1), NA())</f>
        <v>#N/A</v>
      </c>
      <c r="S88" s="247" t="e">
        <f>IF(ISNUMBER(Regressions!U98),ROUND(Regressions!U98, 1), NA())</f>
        <v>#N/A</v>
      </c>
    </row>
    <row xmlns:x14ac="http://schemas.microsoft.com/office/spreadsheetml/2009/9/ac" r="89" x14ac:dyDescent="0.2">
      <c r="A89" s="353" t="str">
        <f>IF(ISBLANK(Regressions!A99), " ", Regressions!A99)</f>
        <v>Chile</v>
      </c>
      <c r="B89" s="354">
        <f>IF(ISBLANK(Regressions!B99), " ", Regressions!B99)</f>
        <v>2023</v>
      </c>
      <c r="C89" s="355" t="str">
        <f>IF(ISBLANK(Regressions!C99), " ", Regressions!C99)</f>
        <v>Rural</v>
      </c>
      <c r="D89" s="356">
        <f>IF(ISBLANK(Regressions!D99), " ", Regressions!D99)</f>
        <v>432150.57939605712</v>
      </c>
      <c r="E89" s="357">
        <f>IF(ISNUMBER(Regressions!E99),ROUND(Regressions!E99, 1), NA())</f>
        <v>100</v>
      </c>
      <c r="F89" s="358">
        <f>IF(ISNUMBER(Regressions!F99),ROUND(Regressions!F99, 1), NA())</f>
        <v>78.8</v>
      </c>
      <c r="G89" s="359">
        <f>IF(ISNUMBER(Regressions!G99),ROUND(Regressions!G99, 1), NA())</f>
        <v>52.1</v>
      </c>
      <c r="H89" s="360">
        <f>IF(ISNUMBER(Regressions!H99),ROUND(Regressions!H99, 1), NA())</f>
        <v>26.8</v>
      </c>
      <c r="I89" s="361">
        <f>IF(ISNUMBER(Regressions!I99),ROUND(Regressions!I99, 1), NA())</f>
        <v>21.2</v>
      </c>
      <c r="J89" s="362" t="e">
        <f>IF(ISNUMBER(Regressions!K99),ROUND(Regressions!K99, 1), NA())</f>
        <v>#N/A</v>
      </c>
      <c r="K89" s="358" t="e">
        <f>IF(ISNUMBER(Regressions!L99),ROUND(Regressions!L99, 1), NA())</f>
        <v>#N/A</v>
      </c>
      <c r="L89" s="363" t="e">
        <f>IF(ISNUMBER(Regressions!M99),ROUND(Regressions!M99, 1), NA())</f>
        <v>#N/A</v>
      </c>
      <c r="M89" s="360" t="e">
        <f>IF(ISNUMBER(Regressions!N99),ROUND(Regressions!N99, 1), NA())</f>
        <v>#N/A</v>
      </c>
      <c r="N89" s="361" t="e">
        <f>IF(ISNUMBER(Regressions!O99),ROUND(Regressions!O99, 1), NA())</f>
        <v>#N/A</v>
      </c>
      <c r="O89" s="362" t="e">
        <f>IF(ISNUMBER(Regressions!Q99),ROUND(Regressions!Q99, 1), NA())</f>
        <v>#N/A</v>
      </c>
      <c r="P89" s="358" t="e">
        <f>IF(ISNUMBER(Regressions!R99),ROUND(Regressions!R99, 1), NA())</f>
        <v>#N/A</v>
      </c>
      <c r="Q89" s="364" t="e">
        <f>IF(ISNUMBER(Regressions!S99),ROUND(Regressions!S99, 1), NA())</f>
        <v>#N/A</v>
      </c>
      <c r="R89" s="360" t="e">
        <f>IF(ISNUMBER(Regressions!T99),ROUND(Regressions!T99, 1), NA())</f>
        <v>#N/A</v>
      </c>
      <c r="S89" s="361" t="e">
        <f>IF(ISNUMBER(Regressions!U99),ROUND(Regressions!U99, 1), NA())</f>
        <v>#N/A</v>
      </c>
    </row>
    <row xmlns:x14ac="http://schemas.microsoft.com/office/spreadsheetml/2009/9/ac" r="90" hidden="true" x14ac:dyDescent="0.2">
      <c r="A90" s="346" t="str">
        <f>IF(ISBLANK(Regressions!A100), " ", Regressions!A100)</f>
        <v>Chile</v>
      </c>
      <c r="B90" s="347">
        <f>IF(ISBLANK(Regressions!B100), " ", Regressions!B100)</f>
        <v>2024</v>
      </c>
      <c r="C90" s="352" t="str">
        <f>IF(ISBLANK(Regressions!C100), " ", Regressions!C100)</f>
        <v>Rural</v>
      </c>
      <c r="D90" s="348" t="str">
        <f>IF(ISBLANK(Regressions!D100), " ", Regressions!D100)</f>
        <v> </v>
      </c>
      <c r="E90" s="224" t="e">
        <f>IF(ISNUMBER(Regressions!E100),ROUND(Regressions!E100, 1), NA())</f>
        <v>#N/A</v>
      </c>
      <c r="F90" s="349" t="e">
        <f>IF(ISNUMBER(Regressions!F100),ROUND(Regressions!F100, 1), NA())</f>
        <v>#N/A</v>
      </c>
      <c r="G90" s="246" t="e">
        <f>IF(ISNUMBER(Regressions!G100),ROUND(Regressions!G100, 1), NA())</f>
        <v>#N/A</v>
      </c>
      <c r="H90" s="350" t="e">
        <f>IF(ISNUMBER(Regressions!H100),ROUND(Regressions!H100, 1), NA())</f>
        <v>#N/A</v>
      </c>
      <c r="I90" s="247" t="e">
        <f>IF(ISNUMBER(Regressions!I100),ROUND(Regressions!I100, 1), NA())</f>
        <v>#N/A</v>
      </c>
      <c r="J90" s="351" t="e">
        <f>IF(ISNUMBER(Regressions!K100),ROUND(Regressions!K100, 1), NA())</f>
        <v>#N/A</v>
      </c>
      <c r="K90" s="349" t="e">
        <f>IF(ISNUMBER(Regressions!L100),ROUND(Regressions!L100, 1), NA())</f>
        <v>#N/A</v>
      </c>
      <c r="L90" s="248" t="e">
        <f>IF(ISNUMBER(Regressions!M100),ROUND(Regressions!M100, 1), NA())</f>
        <v>#N/A</v>
      </c>
      <c r="M90" s="350" t="e">
        <f>IF(ISNUMBER(Regressions!N100),ROUND(Regressions!N100, 1), NA())</f>
        <v>#N/A</v>
      </c>
      <c r="N90" s="247" t="e">
        <f>IF(ISNUMBER(Regressions!O100),ROUND(Regressions!O100, 1), NA())</f>
        <v>#N/A</v>
      </c>
      <c r="O90" s="351" t="e">
        <f>IF(ISNUMBER(Regressions!Q100),ROUND(Regressions!Q100, 1), NA())</f>
        <v>#N/A</v>
      </c>
      <c r="P90" s="349" t="e">
        <f>IF(ISNUMBER(Regressions!R100),ROUND(Regressions!R100, 1), NA())</f>
        <v>#N/A</v>
      </c>
      <c r="Q90" s="225" t="e">
        <f>IF(ISNUMBER(Regressions!S100),ROUND(Regressions!S100, 1), NA())</f>
        <v>#N/A</v>
      </c>
      <c r="R90" s="350" t="e">
        <f>IF(ISNUMBER(Regressions!T100),ROUND(Regressions!T100, 1), NA())</f>
        <v>#N/A</v>
      </c>
      <c r="S90" s="247" t="e">
        <f>IF(ISNUMBER(Regressions!U100),ROUND(Regressions!U100, 1), NA())</f>
        <v>#N/A</v>
      </c>
    </row>
    <row xmlns:x14ac="http://schemas.microsoft.com/office/spreadsheetml/2009/9/ac" r="91" hidden="true" x14ac:dyDescent="0.2">
      <c r="A91" s="346" t="str">
        <f>IF(ISBLANK(Regressions!A101), " ", Regressions!A101)</f>
        <v>Chile</v>
      </c>
      <c r="B91" s="347">
        <f>IF(ISBLANK(Regressions!B101), " ", Regressions!B101)</f>
        <v>2025</v>
      </c>
      <c r="C91" s="352" t="str">
        <f>IF(ISBLANK(Regressions!C101), " ", Regressions!C101)</f>
        <v>Rural</v>
      </c>
      <c r="D91" s="348" t="str">
        <f>IF(ISBLANK(Regressions!D101), " ", Regressions!D101)</f>
        <v> </v>
      </c>
      <c r="E91" s="224" t="e">
        <f>IF(ISNUMBER(Regressions!E101),ROUND(Regressions!E101, 1), NA())</f>
        <v>#N/A</v>
      </c>
      <c r="F91" s="349" t="e">
        <f>IF(ISNUMBER(Regressions!F101),ROUND(Regressions!F101, 1), NA())</f>
        <v>#N/A</v>
      </c>
      <c r="G91" s="246" t="e">
        <f>IF(ISNUMBER(Regressions!G101),ROUND(Regressions!G101, 1), NA())</f>
        <v>#N/A</v>
      </c>
      <c r="H91" s="350" t="e">
        <f>IF(ISNUMBER(Regressions!H101),ROUND(Regressions!H101, 1), NA())</f>
        <v>#N/A</v>
      </c>
      <c r="I91" s="247" t="e">
        <f>IF(ISNUMBER(Regressions!I101),ROUND(Regressions!I101, 1), NA())</f>
        <v>#N/A</v>
      </c>
      <c r="J91" s="351" t="e">
        <f>IF(ISNUMBER(Regressions!K101),ROUND(Regressions!K101, 1), NA())</f>
        <v>#N/A</v>
      </c>
      <c r="K91" s="349" t="e">
        <f>IF(ISNUMBER(Regressions!L101),ROUND(Regressions!L101, 1), NA())</f>
        <v>#N/A</v>
      </c>
      <c r="L91" s="248" t="e">
        <f>IF(ISNUMBER(Regressions!M101),ROUND(Regressions!M101, 1), NA())</f>
        <v>#N/A</v>
      </c>
      <c r="M91" s="350" t="e">
        <f>IF(ISNUMBER(Regressions!N101),ROUND(Regressions!N101, 1), NA())</f>
        <v>#N/A</v>
      </c>
      <c r="N91" s="247" t="e">
        <f>IF(ISNUMBER(Regressions!O101),ROUND(Regressions!O101, 1), NA())</f>
        <v>#N/A</v>
      </c>
      <c r="O91" s="351" t="e">
        <f>IF(ISNUMBER(Regressions!Q101),ROUND(Regressions!Q101, 1), NA())</f>
        <v>#N/A</v>
      </c>
      <c r="P91" s="349" t="e">
        <f>IF(ISNUMBER(Regressions!R101),ROUND(Regressions!R101, 1), NA())</f>
        <v>#N/A</v>
      </c>
      <c r="Q91" s="225" t="e">
        <f>IF(ISNUMBER(Regressions!S101),ROUND(Regressions!S101, 1), NA())</f>
        <v>#N/A</v>
      </c>
      <c r="R91" s="350" t="e">
        <f>IF(ISNUMBER(Regressions!T101),ROUND(Regressions!T101, 1), NA())</f>
        <v>#N/A</v>
      </c>
      <c r="S91" s="247" t="e">
        <f>IF(ISNUMBER(Regressions!U101),ROUND(Regressions!U101, 1), NA())</f>
        <v>#N/A</v>
      </c>
    </row>
    <row xmlns:x14ac="http://schemas.microsoft.com/office/spreadsheetml/2009/9/ac" r="92" hidden="true" x14ac:dyDescent="0.2">
      <c r="A92" s="346" t="str">
        <f>IF(ISBLANK(Regressions!A102), " ", Regressions!A102)</f>
        <v>Chile</v>
      </c>
      <c r="B92" s="347">
        <f>IF(ISBLANK(Regressions!B102), " ", Regressions!B102)</f>
        <v>2026</v>
      </c>
      <c r="C92" s="352" t="str">
        <f>IF(ISBLANK(Regressions!C102), " ", Regressions!C102)</f>
        <v>Rural</v>
      </c>
      <c r="D92" s="348" t="str">
        <f>IF(ISBLANK(Regressions!D102), " ", Regressions!D102)</f>
        <v> </v>
      </c>
      <c r="E92" s="224" t="e">
        <f>IF(ISNUMBER(Regressions!E102),ROUND(Regressions!E102, 1), NA())</f>
        <v>#N/A</v>
      </c>
      <c r="F92" s="349" t="e">
        <f>IF(ISNUMBER(Regressions!F102),ROUND(Regressions!F102, 1), NA())</f>
        <v>#N/A</v>
      </c>
      <c r="G92" s="246" t="e">
        <f>IF(ISNUMBER(Regressions!G102),ROUND(Regressions!G102, 1), NA())</f>
        <v>#N/A</v>
      </c>
      <c r="H92" s="350" t="e">
        <f>IF(ISNUMBER(Regressions!H102),ROUND(Regressions!H102, 1), NA())</f>
        <v>#N/A</v>
      </c>
      <c r="I92" s="247" t="e">
        <f>IF(ISNUMBER(Regressions!I102),ROUND(Regressions!I102, 1), NA())</f>
        <v>#N/A</v>
      </c>
      <c r="J92" s="351" t="e">
        <f>IF(ISNUMBER(Regressions!K102),ROUND(Regressions!K102, 1), NA())</f>
        <v>#N/A</v>
      </c>
      <c r="K92" s="349" t="e">
        <f>IF(ISNUMBER(Regressions!L102),ROUND(Regressions!L102, 1), NA())</f>
        <v>#N/A</v>
      </c>
      <c r="L92" s="248" t="e">
        <f>IF(ISNUMBER(Regressions!M102),ROUND(Regressions!M102, 1), NA())</f>
        <v>#N/A</v>
      </c>
      <c r="M92" s="350" t="e">
        <f>IF(ISNUMBER(Regressions!N102),ROUND(Regressions!N102, 1), NA())</f>
        <v>#N/A</v>
      </c>
      <c r="N92" s="247" t="e">
        <f>IF(ISNUMBER(Regressions!O102),ROUND(Regressions!O102, 1), NA())</f>
        <v>#N/A</v>
      </c>
      <c r="O92" s="351" t="e">
        <f>IF(ISNUMBER(Regressions!Q102),ROUND(Regressions!Q102, 1), NA())</f>
        <v>#N/A</v>
      </c>
      <c r="P92" s="349" t="e">
        <f>IF(ISNUMBER(Regressions!R102),ROUND(Regressions!R102, 1), NA())</f>
        <v>#N/A</v>
      </c>
      <c r="Q92" s="225" t="e">
        <f>IF(ISNUMBER(Regressions!S102),ROUND(Regressions!S102, 1), NA())</f>
        <v>#N/A</v>
      </c>
      <c r="R92" s="350" t="e">
        <f>IF(ISNUMBER(Regressions!T102),ROUND(Regressions!T102, 1), NA())</f>
        <v>#N/A</v>
      </c>
      <c r="S92" s="247" t="e">
        <f>IF(ISNUMBER(Regressions!U102),ROUND(Regressions!U102, 1), NA())</f>
        <v>#N/A</v>
      </c>
    </row>
    <row xmlns:x14ac="http://schemas.microsoft.com/office/spreadsheetml/2009/9/ac" r="93" hidden="true" x14ac:dyDescent="0.2">
      <c r="A93" s="346" t="str">
        <f>IF(ISBLANK(Regressions!A103), " ", Regressions!A103)</f>
        <v>Chile</v>
      </c>
      <c r="B93" s="347">
        <f>IF(ISBLANK(Regressions!B103), " ", Regressions!B103)</f>
        <v>2027</v>
      </c>
      <c r="C93" s="352" t="str">
        <f>IF(ISBLANK(Regressions!C103), " ", Regressions!C103)</f>
        <v>Rural</v>
      </c>
      <c r="D93" s="348" t="str">
        <f>IF(ISBLANK(Regressions!D103), " ", Regressions!D103)</f>
        <v> </v>
      </c>
      <c r="E93" s="224" t="e">
        <f>IF(ISNUMBER(Regressions!E103),ROUND(Regressions!E103, 1), NA())</f>
        <v>#N/A</v>
      </c>
      <c r="F93" s="349" t="e">
        <f>IF(ISNUMBER(Regressions!F103),ROUND(Regressions!F103, 1), NA())</f>
        <v>#N/A</v>
      </c>
      <c r="G93" s="246" t="e">
        <f>IF(ISNUMBER(Regressions!G103),ROUND(Regressions!G103, 1), NA())</f>
        <v>#N/A</v>
      </c>
      <c r="H93" s="350" t="e">
        <f>IF(ISNUMBER(Regressions!H103),ROUND(Regressions!H103, 1), NA())</f>
        <v>#N/A</v>
      </c>
      <c r="I93" s="247" t="e">
        <f>IF(ISNUMBER(Regressions!I103),ROUND(Regressions!I103, 1), NA())</f>
        <v>#N/A</v>
      </c>
      <c r="J93" s="351" t="e">
        <f>IF(ISNUMBER(Regressions!K103),ROUND(Regressions!K103, 1), NA())</f>
        <v>#N/A</v>
      </c>
      <c r="K93" s="349" t="e">
        <f>IF(ISNUMBER(Regressions!L103),ROUND(Regressions!L103, 1), NA())</f>
        <v>#N/A</v>
      </c>
      <c r="L93" s="248" t="e">
        <f>IF(ISNUMBER(Regressions!M103),ROUND(Regressions!M103, 1), NA())</f>
        <v>#N/A</v>
      </c>
      <c r="M93" s="350" t="e">
        <f>IF(ISNUMBER(Regressions!N103),ROUND(Regressions!N103, 1), NA())</f>
        <v>#N/A</v>
      </c>
      <c r="N93" s="247" t="e">
        <f>IF(ISNUMBER(Regressions!O103),ROUND(Regressions!O103, 1), NA())</f>
        <v>#N/A</v>
      </c>
      <c r="O93" s="351" t="e">
        <f>IF(ISNUMBER(Regressions!Q103),ROUND(Regressions!Q103, 1), NA())</f>
        <v>#N/A</v>
      </c>
      <c r="P93" s="349" t="e">
        <f>IF(ISNUMBER(Regressions!R103),ROUND(Regressions!R103, 1), NA())</f>
        <v>#N/A</v>
      </c>
      <c r="Q93" s="225" t="e">
        <f>IF(ISNUMBER(Regressions!S103),ROUND(Regressions!S103, 1), NA())</f>
        <v>#N/A</v>
      </c>
      <c r="R93" s="350" t="e">
        <f>IF(ISNUMBER(Regressions!T103),ROUND(Regressions!T103, 1), NA())</f>
        <v>#N/A</v>
      </c>
      <c r="S93" s="247" t="e">
        <f>IF(ISNUMBER(Regressions!U103),ROUND(Regressions!U103, 1), NA())</f>
        <v>#N/A</v>
      </c>
    </row>
    <row xmlns:x14ac="http://schemas.microsoft.com/office/spreadsheetml/2009/9/ac" r="94" hidden="true" x14ac:dyDescent="0.2">
      <c r="A94" s="346" t="str">
        <f>IF(ISBLANK(Regressions!A104), " ", Regressions!A104)</f>
        <v>Chile</v>
      </c>
      <c r="B94" s="347">
        <f>IF(ISBLANK(Regressions!B104), " ", Regressions!B104)</f>
        <v>2028</v>
      </c>
      <c r="C94" s="352" t="str">
        <f>IF(ISBLANK(Regressions!C104), " ", Regressions!C104)</f>
        <v>Rural</v>
      </c>
      <c r="D94" s="348" t="str">
        <f>IF(ISBLANK(Regressions!D104), " ", Regressions!D104)</f>
        <v> </v>
      </c>
      <c r="E94" s="224" t="e">
        <f>IF(ISNUMBER(Regressions!E104),ROUND(Regressions!E104, 1), NA())</f>
        <v>#N/A</v>
      </c>
      <c r="F94" s="349" t="e">
        <f>IF(ISNUMBER(Regressions!F104),ROUND(Regressions!F104, 1), NA())</f>
        <v>#N/A</v>
      </c>
      <c r="G94" s="246" t="e">
        <f>IF(ISNUMBER(Regressions!G104),ROUND(Regressions!G104, 1), NA())</f>
        <v>#N/A</v>
      </c>
      <c r="H94" s="350" t="e">
        <f>IF(ISNUMBER(Regressions!H104),ROUND(Regressions!H104, 1), NA())</f>
        <v>#N/A</v>
      </c>
      <c r="I94" s="247" t="e">
        <f>IF(ISNUMBER(Regressions!I104),ROUND(Regressions!I104, 1), NA())</f>
        <v>#N/A</v>
      </c>
      <c r="J94" s="351" t="e">
        <f>IF(ISNUMBER(Regressions!K104),ROUND(Regressions!K104, 1), NA())</f>
        <v>#N/A</v>
      </c>
      <c r="K94" s="349" t="e">
        <f>IF(ISNUMBER(Regressions!L104),ROUND(Regressions!L104, 1), NA())</f>
        <v>#N/A</v>
      </c>
      <c r="L94" s="248" t="e">
        <f>IF(ISNUMBER(Regressions!M104),ROUND(Regressions!M104, 1), NA())</f>
        <v>#N/A</v>
      </c>
      <c r="M94" s="350" t="e">
        <f>IF(ISNUMBER(Regressions!N104),ROUND(Regressions!N104, 1), NA())</f>
        <v>#N/A</v>
      </c>
      <c r="N94" s="247" t="e">
        <f>IF(ISNUMBER(Regressions!O104),ROUND(Regressions!O104, 1), NA())</f>
        <v>#N/A</v>
      </c>
      <c r="O94" s="351" t="e">
        <f>IF(ISNUMBER(Regressions!Q104),ROUND(Regressions!Q104, 1), NA())</f>
        <v>#N/A</v>
      </c>
      <c r="P94" s="349" t="e">
        <f>IF(ISNUMBER(Regressions!R104),ROUND(Regressions!R104, 1), NA())</f>
        <v>#N/A</v>
      </c>
      <c r="Q94" s="225" t="e">
        <f>IF(ISNUMBER(Regressions!S104),ROUND(Regressions!S104, 1), NA())</f>
        <v>#N/A</v>
      </c>
      <c r="R94" s="350" t="e">
        <f>IF(ISNUMBER(Regressions!T104),ROUND(Regressions!T104, 1), NA())</f>
        <v>#N/A</v>
      </c>
      <c r="S94" s="247" t="e">
        <f>IF(ISNUMBER(Regressions!U104),ROUND(Regressions!U104, 1), NA())</f>
        <v>#N/A</v>
      </c>
    </row>
    <row xmlns:x14ac="http://schemas.microsoft.com/office/spreadsheetml/2009/9/ac" r="95" hidden="true" x14ac:dyDescent="0.2">
      <c r="A95" s="346" t="str">
        <f>IF(ISBLANK(Regressions!A105), " ", Regressions!A105)</f>
        <v>Chile</v>
      </c>
      <c r="B95" s="347">
        <f>IF(ISBLANK(Regressions!B105), " ", Regressions!B105)</f>
        <v>2029</v>
      </c>
      <c r="C95" s="352" t="str">
        <f>IF(ISBLANK(Regressions!C105), " ", Regressions!C105)</f>
        <v>Rural</v>
      </c>
      <c r="D95" s="348" t="str">
        <f>IF(ISBLANK(Regressions!D105), " ", Regressions!D105)</f>
        <v> </v>
      </c>
      <c r="E95" s="224" t="e">
        <f>IF(ISNUMBER(Regressions!E105),ROUND(Regressions!E105, 1), NA())</f>
        <v>#N/A</v>
      </c>
      <c r="F95" s="349" t="e">
        <f>IF(ISNUMBER(Regressions!F105),ROUND(Regressions!F105, 1), NA())</f>
        <v>#N/A</v>
      </c>
      <c r="G95" s="246" t="e">
        <f>IF(ISNUMBER(Regressions!G105),ROUND(Regressions!G105, 1), NA())</f>
        <v>#N/A</v>
      </c>
      <c r="H95" s="350" t="e">
        <f>IF(ISNUMBER(Regressions!H105),ROUND(Regressions!H105, 1), NA())</f>
        <v>#N/A</v>
      </c>
      <c r="I95" s="247" t="e">
        <f>IF(ISNUMBER(Regressions!I105),ROUND(Regressions!I105, 1), NA())</f>
        <v>#N/A</v>
      </c>
      <c r="J95" s="351" t="e">
        <f>IF(ISNUMBER(Regressions!K105),ROUND(Regressions!K105, 1), NA())</f>
        <v>#N/A</v>
      </c>
      <c r="K95" s="349" t="e">
        <f>IF(ISNUMBER(Regressions!L105),ROUND(Regressions!L105, 1), NA())</f>
        <v>#N/A</v>
      </c>
      <c r="L95" s="248" t="e">
        <f>IF(ISNUMBER(Regressions!M105),ROUND(Regressions!M105, 1), NA())</f>
        <v>#N/A</v>
      </c>
      <c r="M95" s="350" t="e">
        <f>IF(ISNUMBER(Regressions!N105),ROUND(Regressions!N105, 1), NA())</f>
        <v>#N/A</v>
      </c>
      <c r="N95" s="247" t="e">
        <f>IF(ISNUMBER(Regressions!O105),ROUND(Regressions!O105, 1), NA())</f>
        <v>#N/A</v>
      </c>
      <c r="O95" s="351" t="e">
        <f>IF(ISNUMBER(Regressions!Q105),ROUND(Regressions!Q105, 1), NA())</f>
        <v>#N/A</v>
      </c>
      <c r="P95" s="349" t="e">
        <f>IF(ISNUMBER(Regressions!R105),ROUND(Regressions!R105, 1), NA())</f>
        <v>#N/A</v>
      </c>
      <c r="Q95" s="225" t="e">
        <f>IF(ISNUMBER(Regressions!S105),ROUND(Regressions!S105, 1), NA())</f>
        <v>#N/A</v>
      </c>
      <c r="R95" s="350" t="e">
        <f>IF(ISNUMBER(Regressions!T105),ROUND(Regressions!T105, 1), NA())</f>
        <v>#N/A</v>
      </c>
      <c r="S95" s="247" t="e">
        <f>IF(ISNUMBER(Regressions!U105),ROUND(Regressions!U105, 1), NA())</f>
        <v>#N/A</v>
      </c>
    </row>
    <row xmlns:x14ac="http://schemas.microsoft.com/office/spreadsheetml/2009/9/ac" r="96" hidden="true" x14ac:dyDescent="0.2">
      <c r="A96" s="346" t="str">
        <f>IF(ISBLANK(Regressions!A106), " ", Regressions!A106)</f>
        <v>Chile</v>
      </c>
      <c r="B96" s="347">
        <f>IF(ISBLANK(Regressions!B106), " ", Regressions!B106)</f>
        <v>2030</v>
      </c>
      <c r="C96" s="352" t="str">
        <f>IF(ISBLANK(Regressions!C106), " ", Regressions!C106)</f>
        <v>Rural</v>
      </c>
      <c r="D96" s="348" t="str">
        <f>IF(ISBLANK(Regressions!D106), " ", Regressions!D106)</f>
        <v> </v>
      </c>
      <c r="E96" s="224" t="e">
        <f>IF(ISNUMBER(Regressions!E106),ROUND(Regressions!E106, 1), NA())</f>
        <v>#N/A</v>
      </c>
      <c r="F96" s="349" t="e">
        <f>IF(ISNUMBER(Regressions!F106),ROUND(Regressions!F106, 1), NA())</f>
        <v>#N/A</v>
      </c>
      <c r="G96" s="246" t="e">
        <f>IF(ISNUMBER(Regressions!G106),ROUND(Regressions!G106, 1), NA())</f>
        <v>#N/A</v>
      </c>
      <c r="H96" s="350" t="e">
        <f>IF(ISNUMBER(Regressions!H106),ROUND(Regressions!H106, 1), NA())</f>
        <v>#N/A</v>
      </c>
      <c r="I96" s="247" t="e">
        <f>IF(ISNUMBER(Regressions!I106),ROUND(Regressions!I106, 1), NA())</f>
        <v>#N/A</v>
      </c>
      <c r="J96" s="351" t="e">
        <f>IF(ISNUMBER(Regressions!K106),ROUND(Regressions!K106, 1), NA())</f>
        <v>#N/A</v>
      </c>
      <c r="K96" s="349" t="e">
        <f>IF(ISNUMBER(Regressions!L106),ROUND(Regressions!L106, 1), NA())</f>
        <v>#N/A</v>
      </c>
      <c r="L96" s="248" t="e">
        <f>IF(ISNUMBER(Regressions!M106),ROUND(Regressions!M106, 1), NA())</f>
        <v>#N/A</v>
      </c>
      <c r="M96" s="350" t="e">
        <f>IF(ISNUMBER(Regressions!N106),ROUND(Regressions!N106, 1), NA())</f>
        <v>#N/A</v>
      </c>
      <c r="N96" s="247" t="e">
        <f>IF(ISNUMBER(Regressions!O106),ROUND(Regressions!O106, 1), NA())</f>
        <v>#N/A</v>
      </c>
      <c r="O96" s="351" t="e">
        <f>IF(ISNUMBER(Regressions!Q106),ROUND(Regressions!Q106, 1), NA())</f>
        <v>#N/A</v>
      </c>
      <c r="P96" s="349" t="e">
        <f>IF(ISNUMBER(Regressions!R106),ROUND(Regressions!R106, 1), NA())</f>
        <v>#N/A</v>
      </c>
      <c r="Q96" s="225" t="e">
        <f>IF(ISNUMBER(Regressions!S106),ROUND(Regressions!S106, 1), NA())</f>
        <v>#N/A</v>
      </c>
      <c r="R96" s="350" t="e">
        <f>IF(ISNUMBER(Regressions!T106),ROUND(Regressions!T106, 1), NA())</f>
        <v>#N/A</v>
      </c>
      <c r="S96" s="247" t="e">
        <f>IF(ISNUMBER(Regressions!U106),ROUND(Regressions!U106, 1), NA())</f>
        <v>#N/A</v>
      </c>
    </row>
    <row xmlns:x14ac="http://schemas.microsoft.com/office/spreadsheetml/2009/9/ac" r="97" x14ac:dyDescent="0.2">
      <c r="A97" s="346" t="str">
        <f>IF(ISBLANK(Regressions!A107), " ", Regressions!A107)</f>
        <v>Chile</v>
      </c>
      <c r="B97" s="347">
        <f>IF(ISBLANK(Regressions!B107), " ", Regressions!B107)</f>
        <v>2000</v>
      </c>
      <c r="C97" s="352" t="str">
        <f>IF(ISBLANK(Regressions!C107), " ", Regressions!C107)</f>
        <v>Pre-primary</v>
      </c>
      <c r="D97" s="348">
        <f>IF(ISBLANK(Regressions!D107), " ", Regressions!D107)</f>
        <v>554548</v>
      </c>
      <c r="E97" s="224" t="e">
        <f>IF(ISNUMBER(Regressions!E107),ROUND(Regressions!E107, 1), NA())</f>
        <v>#N/A</v>
      </c>
      <c r="F97" s="349" t="e">
        <f>IF(ISNUMBER(Regressions!F107),ROUND(Regressions!F107, 1), NA())</f>
        <v>#N/A</v>
      </c>
      <c r="G97" s="246" t="e">
        <f>IF(ISNUMBER(Regressions!G107),ROUND(Regressions!G107, 1), NA())</f>
        <v>#N/A</v>
      </c>
      <c r="H97" s="350" t="e">
        <f>IF(ISNUMBER(Regressions!H107),ROUND(Regressions!H107, 1), NA())</f>
        <v>#N/A</v>
      </c>
      <c r="I97" s="247" t="e">
        <f>IF(ISNUMBER(Regressions!I107),ROUND(Regressions!I107, 1), NA())</f>
        <v>#N/A</v>
      </c>
      <c r="J97" s="351" t="e">
        <f>IF(ISNUMBER(Regressions!K107),ROUND(Regressions!K107, 1), NA())</f>
        <v>#N/A</v>
      </c>
      <c r="K97" s="349" t="e">
        <f>IF(ISNUMBER(Regressions!L107),ROUND(Regressions!L107, 1), NA())</f>
        <v>#N/A</v>
      </c>
      <c r="L97" s="248" t="e">
        <f>IF(ISNUMBER(Regressions!M107),ROUND(Regressions!M107, 1), NA())</f>
        <v>#N/A</v>
      </c>
      <c r="M97" s="350" t="e">
        <f>IF(ISNUMBER(Regressions!N107),ROUND(Regressions!N107, 1), NA())</f>
        <v>#N/A</v>
      </c>
      <c r="N97" s="247" t="e">
        <f>IF(ISNUMBER(Regressions!O107),ROUND(Regressions!O107, 1), NA())</f>
        <v>#N/A</v>
      </c>
      <c r="O97" s="351" t="e">
        <f>IF(ISNUMBER(Regressions!Q107),ROUND(Regressions!Q107, 1), NA())</f>
        <v>#N/A</v>
      </c>
      <c r="P97" s="349" t="e">
        <f>IF(ISNUMBER(Regressions!R107),ROUND(Regressions!R107, 1), NA())</f>
        <v>#N/A</v>
      </c>
      <c r="Q97" s="225" t="e">
        <f>IF(ISNUMBER(Regressions!S107),ROUND(Regressions!S107, 1), NA())</f>
        <v>#N/A</v>
      </c>
      <c r="R97" s="350" t="e">
        <f>IF(ISNUMBER(Regressions!T107),ROUND(Regressions!T107, 1), NA())</f>
        <v>#N/A</v>
      </c>
      <c r="S97" s="247" t="e">
        <f>IF(ISNUMBER(Regressions!U107),ROUND(Regressions!U107, 1), NA())</f>
        <v>#N/A</v>
      </c>
    </row>
    <row xmlns:x14ac="http://schemas.microsoft.com/office/spreadsheetml/2009/9/ac" r="98" x14ac:dyDescent="0.2">
      <c r="A98" s="346" t="str">
        <f>IF(ISBLANK(Regressions!A108), " ", Regressions!A108)</f>
        <v>Chile</v>
      </c>
      <c r="B98" s="347">
        <f>IF(ISBLANK(Regressions!B108), " ", Regressions!B108)</f>
        <v>2001</v>
      </c>
      <c r="C98" s="352" t="str">
        <f>IF(ISBLANK(Regressions!C108), " ", Regressions!C108)</f>
        <v>Pre-primary</v>
      </c>
      <c r="D98" s="348">
        <f>IF(ISBLANK(Regressions!D108), " ", Regressions!D108)</f>
        <v>543600</v>
      </c>
      <c r="E98" s="224" t="e">
        <f>IF(ISNUMBER(Regressions!E108),ROUND(Regressions!E108, 1), NA())</f>
        <v>#N/A</v>
      </c>
      <c r="F98" s="349" t="e">
        <f>IF(ISNUMBER(Regressions!F108),ROUND(Regressions!F108, 1), NA())</f>
        <v>#N/A</v>
      </c>
      <c r="G98" s="246" t="e">
        <f>IF(ISNUMBER(Regressions!G108),ROUND(Regressions!G108, 1), NA())</f>
        <v>#N/A</v>
      </c>
      <c r="H98" s="350" t="e">
        <f>IF(ISNUMBER(Regressions!H108),ROUND(Regressions!H108, 1), NA())</f>
        <v>#N/A</v>
      </c>
      <c r="I98" s="247" t="e">
        <f>IF(ISNUMBER(Regressions!I108),ROUND(Regressions!I108, 1), NA())</f>
        <v>#N/A</v>
      </c>
      <c r="J98" s="351" t="e">
        <f>IF(ISNUMBER(Regressions!K108),ROUND(Regressions!K108, 1), NA())</f>
        <v>#N/A</v>
      </c>
      <c r="K98" s="349" t="e">
        <f>IF(ISNUMBER(Regressions!L108),ROUND(Regressions!L108, 1), NA())</f>
        <v>#N/A</v>
      </c>
      <c r="L98" s="248" t="e">
        <f>IF(ISNUMBER(Regressions!M108),ROUND(Regressions!M108, 1), NA())</f>
        <v>#N/A</v>
      </c>
      <c r="M98" s="350" t="e">
        <f>IF(ISNUMBER(Regressions!N108),ROUND(Regressions!N108, 1), NA())</f>
        <v>#N/A</v>
      </c>
      <c r="N98" s="247" t="e">
        <f>IF(ISNUMBER(Regressions!O108),ROUND(Regressions!O108, 1), NA())</f>
        <v>#N/A</v>
      </c>
      <c r="O98" s="351" t="e">
        <f>IF(ISNUMBER(Regressions!Q108),ROUND(Regressions!Q108, 1), NA())</f>
        <v>#N/A</v>
      </c>
      <c r="P98" s="349" t="e">
        <f>IF(ISNUMBER(Regressions!R108),ROUND(Regressions!R108, 1), NA())</f>
        <v>#N/A</v>
      </c>
      <c r="Q98" s="225" t="e">
        <f>IF(ISNUMBER(Regressions!S108),ROUND(Regressions!S108, 1), NA())</f>
        <v>#N/A</v>
      </c>
      <c r="R98" s="350" t="e">
        <f>IF(ISNUMBER(Regressions!T108),ROUND(Regressions!T108, 1), NA())</f>
        <v>#N/A</v>
      </c>
      <c r="S98" s="247" t="e">
        <f>IF(ISNUMBER(Regressions!U108),ROUND(Regressions!U108, 1), NA())</f>
        <v>#N/A</v>
      </c>
    </row>
    <row xmlns:x14ac="http://schemas.microsoft.com/office/spreadsheetml/2009/9/ac" r="99" x14ac:dyDescent="0.2">
      <c r="A99" s="346" t="str">
        <f>IF(ISBLANK(Regressions!A109), " ", Regressions!A109)</f>
        <v>Chile</v>
      </c>
      <c r="B99" s="347">
        <f>IF(ISBLANK(Regressions!B109), " ", Regressions!B109)</f>
        <v>2002</v>
      </c>
      <c r="C99" s="352" t="str">
        <f>IF(ISBLANK(Regressions!C109), " ", Regressions!C109)</f>
        <v>Pre-primary</v>
      </c>
      <c r="D99" s="348">
        <f>IF(ISBLANK(Regressions!D109), " ", Regressions!D109)</f>
        <v>532953</v>
      </c>
      <c r="E99" s="224" t="e">
        <f>IF(ISNUMBER(Regressions!E109),ROUND(Regressions!E109, 1), NA())</f>
        <v>#N/A</v>
      </c>
      <c r="F99" s="349" t="e">
        <f>IF(ISNUMBER(Regressions!F109),ROUND(Regressions!F109, 1), NA())</f>
        <v>#N/A</v>
      </c>
      <c r="G99" s="246" t="e">
        <f>IF(ISNUMBER(Regressions!G109),ROUND(Regressions!G109, 1), NA())</f>
        <v>#N/A</v>
      </c>
      <c r="H99" s="350" t="e">
        <f>IF(ISNUMBER(Regressions!H109),ROUND(Regressions!H109, 1), NA())</f>
        <v>#N/A</v>
      </c>
      <c r="I99" s="247" t="e">
        <f>IF(ISNUMBER(Regressions!I109),ROUND(Regressions!I109, 1), NA())</f>
        <v>#N/A</v>
      </c>
      <c r="J99" s="351" t="e">
        <f>IF(ISNUMBER(Regressions!K109),ROUND(Regressions!K109, 1), NA())</f>
        <v>#N/A</v>
      </c>
      <c r="K99" s="349" t="e">
        <f>IF(ISNUMBER(Regressions!L109),ROUND(Regressions!L109, 1), NA())</f>
        <v>#N/A</v>
      </c>
      <c r="L99" s="248" t="e">
        <f>IF(ISNUMBER(Regressions!M109),ROUND(Regressions!M109, 1), NA())</f>
        <v>#N/A</v>
      </c>
      <c r="M99" s="350" t="e">
        <f>IF(ISNUMBER(Regressions!N109),ROUND(Regressions!N109, 1), NA())</f>
        <v>#N/A</v>
      </c>
      <c r="N99" s="247" t="e">
        <f>IF(ISNUMBER(Regressions!O109),ROUND(Regressions!O109, 1), NA())</f>
        <v>#N/A</v>
      </c>
      <c r="O99" s="351" t="e">
        <f>IF(ISNUMBER(Regressions!Q109),ROUND(Regressions!Q109, 1), NA())</f>
        <v>#N/A</v>
      </c>
      <c r="P99" s="349" t="e">
        <f>IF(ISNUMBER(Regressions!R109),ROUND(Regressions!R109, 1), NA())</f>
        <v>#N/A</v>
      </c>
      <c r="Q99" s="225" t="e">
        <f>IF(ISNUMBER(Regressions!S109),ROUND(Regressions!S109, 1), NA())</f>
        <v>#N/A</v>
      </c>
      <c r="R99" s="350" t="e">
        <f>IF(ISNUMBER(Regressions!T109),ROUND(Regressions!T109, 1), NA())</f>
        <v>#N/A</v>
      </c>
      <c r="S99" s="247" t="e">
        <f>IF(ISNUMBER(Regressions!U109),ROUND(Regressions!U109, 1), NA())</f>
        <v>#N/A</v>
      </c>
    </row>
    <row xmlns:x14ac="http://schemas.microsoft.com/office/spreadsheetml/2009/9/ac" r="100" x14ac:dyDescent="0.2">
      <c r="A100" s="346" t="str">
        <f>IF(ISBLANK(Regressions!A110), " ", Regressions!A110)</f>
        <v>Chile</v>
      </c>
      <c r="B100" s="347">
        <f>IF(ISBLANK(Regressions!B110), " ", Regressions!B110)</f>
        <v>2003</v>
      </c>
      <c r="C100" s="352" t="str">
        <f>IF(ISBLANK(Regressions!C110), " ", Regressions!C110)</f>
        <v>Pre-primary</v>
      </c>
      <c r="D100" s="348">
        <f>IF(ISBLANK(Regressions!D110), " ", Regressions!D110)</f>
        <v>523877</v>
      </c>
      <c r="E100" s="224" t="e">
        <f>IF(ISNUMBER(Regressions!E110),ROUND(Regressions!E110, 1), NA())</f>
        <v>#N/A</v>
      </c>
      <c r="F100" s="349" t="e">
        <f>IF(ISNUMBER(Regressions!F110),ROUND(Regressions!F110, 1), NA())</f>
        <v>#N/A</v>
      </c>
      <c r="G100" s="246" t="e">
        <f>IF(ISNUMBER(Regressions!G110),ROUND(Regressions!G110, 1), NA())</f>
        <v>#N/A</v>
      </c>
      <c r="H100" s="350" t="e">
        <f>IF(ISNUMBER(Regressions!H110),ROUND(Regressions!H110, 1), NA())</f>
        <v>#N/A</v>
      </c>
      <c r="I100" s="247" t="e">
        <f>IF(ISNUMBER(Regressions!I110),ROUND(Regressions!I110, 1), NA())</f>
        <v>#N/A</v>
      </c>
      <c r="J100" s="351" t="e">
        <f>IF(ISNUMBER(Regressions!K110),ROUND(Regressions!K110, 1), NA())</f>
        <v>#N/A</v>
      </c>
      <c r="K100" s="349" t="e">
        <f>IF(ISNUMBER(Regressions!L110),ROUND(Regressions!L110, 1), NA())</f>
        <v>#N/A</v>
      </c>
      <c r="L100" s="248" t="e">
        <f>IF(ISNUMBER(Regressions!M110),ROUND(Regressions!M110, 1), NA())</f>
        <v>#N/A</v>
      </c>
      <c r="M100" s="350" t="e">
        <f>IF(ISNUMBER(Regressions!N110),ROUND(Regressions!N110, 1), NA())</f>
        <v>#N/A</v>
      </c>
      <c r="N100" s="247" t="e">
        <f>IF(ISNUMBER(Regressions!O110),ROUND(Regressions!O110, 1), NA())</f>
        <v>#N/A</v>
      </c>
      <c r="O100" s="351" t="e">
        <f>IF(ISNUMBER(Regressions!Q110),ROUND(Regressions!Q110, 1), NA())</f>
        <v>#N/A</v>
      </c>
      <c r="P100" s="349" t="e">
        <f>IF(ISNUMBER(Regressions!R110),ROUND(Regressions!R110, 1), NA())</f>
        <v>#N/A</v>
      </c>
      <c r="Q100" s="225" t="e">
        <f>IF(ISNUMBER(Regressions!S110),ROUND(Regressions!S110, 1), NA())</f>
        <v>#N/A</v>
      </c>
      <c r="R100" s="350" t="e">
        <f>IF(ISNUMBER(Regressions!T110),ROUND(Regressions!T110, 1), NA())</f>
        <v>#N/A</v>
      </c>
      <c r="S100" s="247" t="e">
        <f>IF(ISNUMBER(Regressions!U110),ROUND(Regressions!U110, 1), NA())</f>
        <v>#N/A</v>
      </c>
    </row>
    <row xmlns:x14ac="http://schemas.microsoft.com/office/spreadsheetml/2009/9/ac" r="101" x14ac:dyDescent="0.2">
      <c r="A101" s="346" t="str">
        <f>IF(ISBLANK(Regressions!A111), " ", Regressions!A111)</f>
        <v>Chile</v>
      </c>
      <c r="B101" s="347">
        <f>IF(ISBLANK(Regressions!B111), " ", Regressions!B111)</f>
        <v>2004</v>
      </c>
      <c r="C101" s="352" t="str">
        <f>IF(ISBLANK(Regressions!C111), " ", Regressions!C111)</f>
        <v>Pre-primary</v>
      </c>
      <c r="D101" s="348">
        <f>IF(ISBLANK(Regressions!D111), " ", Regressions!D111)</f>
        <v>514533</v>
      </c>
      <c r="E101" s="224" t="e">
        <f>IF(ISNUMBER(Regressions!E111),ROUND(Regressions!E111, 1), NA())</f>
        <v>#N/A</v>
      </c>
      <c r="F101" s="349" t="e">
        <f>IF(ISNUMBER(Regressions!F111),ROUND(Regressions!F111, 1), NA())</f>
        <v>#N/A</v>
      </c>
      <c r="G101" s="246" t="e">
        <f>IF(ISNUMBER(Regressions!G111),ROUND(Regressions!G111, 1), NA())</f>
        <v>#N/A</v>
      </c>
      <c r="H101" s="350" t="e">
        <f>IF(ISNUMBER(Regressions!H111),ROUND(Regressions!H111, 1), NA())</f>
        <v>#N/A</v>
      </c>
      <c r="I101" s="247" t="e">
        <f>IF(ISNUMBER(Regressions!I111),ROUND(Regressions!I111, 1), NA())</f>
        <v>#N/A</v>
      </c>
      <c r="J101" s="351" t="e">
        <f>IF(ISNUMBER(Regressions!K111),ROUND(Regressions!K111, 1), NA())</f>
        <v>#N/A</v>
      </c>
      <c r="K101" s="349" t="e">
        <f>IF(ISNUMBER(Regressions!L111),ROUND(Regressions!L111, 1), NA())</f>
        <v>#N/A</v>
      </c>
      <c r="L101" s="248" t="e">
        <f>IF(ISNUMBER(Regressions!M111),ROUND(Regressions!M111, 1), NA())</f>
        <v>#N/A</v>
      </c>
      <c r="M101" s="350" t="e">
        <f>IF(ISNUMBER(Regressions!N111),ROUND(Regressions!N111, 1), NA())</f>
        <v>#N/A</v>
      </c>
      <c r="N101" s="247" t="e">
        <f>IF(ISNUMBER(Regressions!O111),ROUND(Regressions!O111, 1), NA())</f>
        <v>#N/A</v>
      </c>
      <c r="O101" s="351" t="e">
        <f>IF(ISNUMBER(Regressions!Q111),ROUND(Regressions!Q111, 1), NA())</f>
        <v>#N/A</v>
      </c>
      <c r="P101" s="349" t="e">
        <f>IF(ISNUMBER(Regressions!R111),ROUND(Regressions!R111, 1), NA())</f>
        <v>#N/A</v>
      </c>
      <c r="Q101" s="225" t="e">
        <f>IF(ISNUMBER(Regressions!S111),ROUND(Regressions!S111, 1), NA())</f>
        <v>#N/A</v>
      </c>
      <c r="R101" s="350" t="e">
        <f>IF(ISNUMBER(Regressions!T111),ROUND(Regressions!T111, 1), NA())</f>
        <v>#N/A</v>
      </c>
      <c r="S101" s="247" t="e">
        <f>IF(ISNUMBER(Regressions!U111),ROUND(Regressions!U111, 1), NA())</f>
        <v>#N/A</v>
      </c>
    </row>
    <row xmlns:x14ac="http://schemas.microsoft.com/office/spreadsheetml/2009/9/ac" r="102" x14ac:dyDescent="0.2">
      <c r="A102" s="346" t="str">
        <f>IF(ISBLANK(Regressions!A112), " ", Regressions!A112)</f>
        <v>Chile</v>
      </c>
      <c r="B102" s="347">
        <f>IF(ISBLANK(Regressions!B112), " ", Regressions!B112)</f>
        <v>2005</v>
      </c>
      <c r="C102" s="352" t="str">
        <f>IF(ISBLANK(Regressions!C112), " ", Regressions!C112)</f>
        <v>Pre-primary</v>
      </c>
      <c r="D102" s="348">
        <f>IF(ISBLANK(Regressions!D112), " ", Regressions!D112)</f>
        <v>506001</v>
      </c>
      <c r="E102" s="224" t="e">
        <f>IF(ISNUMBER(Regressions!E112),ROUND(Regressions!E112, 1), NA())</f>
        <v>#N/A</v>
      </c>
      <c r="F102" s="349" t="e">
        <f>IF(ISNUMBER(Regressions!F112),ROUND(Regressions!F112, 1), NA())</f>
        <v>#N/A</v>
      </c>
      <c r="G102" s="246" t="e">
        <f>IF(ISNUMBER(Regressions!G112),ROUND(Regressions!G112, 1), NA())</f>
        <v>#N/A</v>
      </c>
      <c r="H102" s="350" t="e">
        <f>IF(ISNUMBER(Regressions!H112),ROUND(Regressions!H112, 1), NA())</f>
        <v>#N/A</v>
      </c>
      <c r="I102" s="247" t="e">
        <f>IF(ISNUMBER(Regressions!I112),ROUND(Regressions!I112, 1), NA())</f>
        <v>#N/A</v>
      </c>
      <c r="J102" s="351" t="e">
        <f>IF(ISNUMBER(Regressions!K112),ROUND(Regressions!K112, 1), NA())</f>
        <v>#N/A</v>
      </c>
      <c r="K102" s="349" t="e">
        <f>IF(ISNUMBER(Regressions!L112),ROUND(Regressions!L112, 1), NA())</f>
        <v>#N/A</v>
      </c>
      <c r="L102" s="248" t="e">
        <f>IF(ISNUMBER(Regressions!M112),ROUND(Regressions!M112, 1), NA())</f>
        <v>#N/A</v>
      </c>
      <c r="M102" s="350" t="e">
        <f>IF(ISNUMBER(Regressions!N112),ROUND(Regressions!N112, 1), NA())</f>
        <v>#N/A</v>
      </c>
      <c r="N102" s="247" t="e">
        <f>IF(ISNUMBER(Regressions!O112),ROUND(Regressions!O112, 1), NA())</f>
        <v>#N/A</v>
      </c>
      <c r="O102" s="351" t="e">
        <f>IF(ISNUMBER(Regressions!Q112),ROUND(Regressions!Q112, 1), NA())</f>
        <v>#N/A</v>
      </c>
      <c r="P102" s="349" t="e">
        <f>IF(ISNUMBER(Regressions!R112),ROUND(Regressions!R112, 1), NA())</f>
        <v>#N/A</v>
      </c>
      <c r="Q102" s="225" t="e">
        <f>IF(ISNUMBER(Regressions!S112),ROUND(Regressions!S112, 1), NA())</f>
        <v>#N/A</v>
      </c>
      <c r="R102" s="350" t="e">
        <f>IF(ISNUMBER(Regressions!T112),ROUND(Regressions!T112, 1), NA())</f>
        <v>#N/A</v>
      </c>
      <c r="S102" s="247" t="e">
        <f>IF(ISNUMBER(Regressions!U112),ROUND(Regressions!U112, 1), NA())</f>
        <v>#N/A</v>
      </c>
    </row>
    <row xmlns:x14ac="http://schemas.microsoft.com/office/spreadsheetml/2009/9/ac" r="103" x14ac:dyDescent="0.2">
      <c r="A103" s="346" t="str">
        <f>IF(ISBLANK(Regressions!A113), " ", Regressions!A113)</f>
        <v>Chile</v>
      </c>
      <c r="B103" s="347">
        <f>IF(ISBLANK(Regressions!B113), " ", Regressions!B113)</f>
        <v>2006</v>
      </c>
      <c r="C103" s="352" t="str">
        <f>IF(ISBLANK(Regressions!C113), " ", Regressions!C113)</f>
        <v>Pre-primary</v>
      </c>
      <c r="D103" s="348">
        <f>IF(ISBLANK(Regressions!D113), " ", Regressions!D113)</f>
        <v>498954</v>
      </c>
      <c r="E103" s="224" t="e">
        <f>IF(ISNUMBER(Regressions!E113),ROUND(Regressions!E113, 1), NA())</f>
        <v>#N/A</v>
      </c>
      <c r="F103" s="349" t="e">
        <f>IF(ISNUMBER(Regressions!F113),ROUND(Regressions!F113, 1), NA())</f>
        <v>#N/A</v>
      </c>
      <c r="G103" s="246" t="e">
        <f>IF(ISNUMBER(Regressions!G113),ROUND(Regressions!G113, 1), NA())</f>
        <v>#N/A</v>
      </c>
      <c r="H103" s="350" t="e">
        <f>IF(ISNUMBER(Regressions!H113),ROUND(Regressions!H113, 1), NA())</f>
        <v>#N/A</v>
      </c>
      <c r="I103" s="247" t="e">
        <f>IF(ISNUMBER(Regressions!I113),ROUND(Regressions!I113, 1), NA())</f>
        <v>#N/A</v>
      </c>
      <c r="J103" s="351" t="e">
        <f>IF(ISNUMBER(Regressions!K113),ROUND(Regressions!K113, 1), NA())</f>
        <v>#N/A</v>
      </c>
      <c r="K103" s="349" t="e">
        <f>IF(ISNUMBER(Regressions!L113),ROUND(Regressions!L113, 1), NA())</f>
        <v>#N/A</v>
      </c>
      <c r="L103" s="248" t="e">
        <f>IF(ISNUMBER(Regressions!M113),ROUND(Regressions!M113, 1), NA())</f>
        <v>#N/A</v>
      </c>
      <c r="M103" s="350" t="e">
        <f>IF(ISNUMBER(Regressions!N113),ROUND(Regressions!N113, 1), NA())</f>
        <v>#N/A</v>
      </c>
      <c r="N103" s="247" t="e">
        <f>IF(ISNUMBER(Regressions!O113),ROUND(Regressions!O113, 1), NA())</f>
        <v>#N/A</v>
      </c>
      <c r="O103" s="351" t="e">
        <f>IF(ISNUMBER(Regressions!Q113),ROUND(Regressions!Q113, 1), NA())</f>
        <v>#N/A</v>
      </c>
      <c r="P103" s="349" t="e">
        <f>IF(ISNUMBER(Regressions!R113),ROUND(Regressions!R113, 1), NA())</f>
        <v>#N/A</v>
      </c>
      <c r="Q103" s="225" t="e">
        <f>IF(ISNUMBER(Regressions!S113),ROUND(Regressions!S113, 1), NA())</f>
        <v>#N/A</v>
      </c>
      <c r="R103" s="350" t="e">
        <f>IF(ISNUMBER(Regressions!T113),ROUND(Regressions!T113, 1), NA())</f>
        <v>#N/A</v>
      </c>
      <c r="S103" s="247" t="e">
        <f>IF(ISNUMBER(Regressions!U113),ROUND(Regressions!U113, 1), NA())</f>
        <v>#N/A</v>
      </c>
    </row>
    <row xmlns:x14ac="http://schemas.microsoft.com/office/spreadsheetml/2009/9/ac" r="104" x14ac:dyDescent="0.2">
      <c r="A104" s="346" t="str">
        <f>IF(ISBLANK(Regressions!A114), " ", Regressions!A114)</f>
        <v>Chile</v>
      </c>
      <c r="B104" s="347">
        <f>IF(ISBLANK(Regressions!B114), " ", Regressions!B114)</f>
        <v>2007</v>
      </c>
      <c r="C104" s="352" t="str">
        <f>IF(ISBLANK(Regressions!C114), " ", Regressions!C114)</f>
        <v>Pre-primary</v>
      </c>
      <c r="D104" s="348">
        <f>IF(ISBLANK(Regressions!D114), " ", Regressions!D114)</f>
        <v>489327</v>
      </c>
      <c r="E104" s="224" t="e">
        <f>IF(ISNUMBER(Regressions!E114),ROUND(Regressions!E114, 1), NA())</f>
        <v>#N/A</v>
      </c>
      <c r="F104" s="349" t="e">
        <f>IF(ISNUMBER(Regressions!F114),ROUND(Regressions!F114, 1), NA())</f>
        <v>#N/A</v>
      </c>
      <c r="G104" s="246" t="e">
        <f>IF(ISNUMBER(Regressions!G114),ROUND(Regressions!G114, 1), NA())</f>
        <v>#N/A</v>
      </c>
      <c r="H104" s="350" t="e">
        <f>IF(ISNUMBER(Regressions!H114),ROUND(Regressions!H114, 1), NA())</f>
        <v>#N/A</v>
      </c>
      <c r="I104" s="247" t="e">
        <f>IF(ISNUMBER(Regressions!I114),ROUND(Regressions!I114, 1), NA())</f>
        <v>#N/A</v>
      </c>
      <c r="J104" s="351" t="e">
        <f>IF(ISNUMBER(Regressions!K114),ROUND(Regressions!K114, 1), NA())</f>
        <v>#N/A</v>
      </c>
      <c r="K104" s="349" t="e">
        <f>IF(ISNUMBER(Regressions!L114),ROUND(Regressions!L114, 1), NA())</f>
        <v>#N/A</v>
      </c>
      <c r="L104" s="248" t="e">
        <f>IF(ISNUMBER(Regressions!M114),ROUND(Regressions!M114, 1), NA())</f>
        <v>#N/A</v>
      </c>
      <c r="M104" s="350" t="e">
        <f>IF(ISNUMBER(Regressions!N114),ROUND(Regressions!N114, 1), NA())</f>
        <v>#N/A</v>
      </c>
      <c r="N104" s="247" t="e">
        <f>IF(ISNUMBER(Regressions!O114),ROUND(Regressions!O114, 1), NA())</f>
        <v>#N/A</v>
      </c>
      <c r="O104" s="351" t="e">
        <f>IF(ISNUMBER(Regressions!Q114),ROUND(Regressions!Q114, 1), NA())</f>
        <v>#N/A</v>
      </c>
      <c r="P104" s="349" t="e">
        <f>IF(ISNUMBER(Regressions!R114),ROUND(Regressions!R114, 1), NA())</f>
        <v>#N/A</v>
      </c>
      <c r="Q104" s="225" t="e">
        <f>IF(ISNUMBER(Regressions!S114),ROUND(Regressions!S114, 1), NA())</f>
        <v>#N/A</v>
      </c>
      <c r="R104" s="350" t="e">
        <f>IF(ISNUMBER(Regressions!T114),ROUND(Regressions!T114, 1), NA())</f>
        <v>#N/A</v>
      </c>
      <c r="S104" s="247" t="e">
        <f>IF(ISNUMBER(Regressions!U114),ROUND(Regressions!U114, 1), NA())</f>
        <v>#N/A</v>
      </c>
    </row>
    <row xmlns:x14ac="http://schemas.microsoft.com/office/spreadsheetml/2009/9/ac" r="105" x14ac:dyDescent="0.2">
      <c r="A105" s="346" t="str">
        <f>IF(ISBLANK(Regressions!A115), " ", Regressions!A115)</f>
        <v>Chile</v>
      </c>
      <c r="B105" s="347">
        <f>IF(ISBLANK(Regressions!B115), " ", Regressions!B115)</f>
        <v>2008</v>
      </c>
      <c r="C105" s="352" t="str">
        <f>IF(ISBLANK(Regressions!C115), " ", Regressions!C115)</f>
        <v>Pre-primary</v>
      </c>
      <c r="D105" s="348">
        <f>IF(ISBLANK(Regressions!D115), " ", Regressions!D115)</f>
        <v>479744</v>
      </c>
      <c r="E105" s="224" t="e">
        <f>IF(ISNUMBER(Regressions!E115),ROUND(Regressions!E115, 1), NA())</f>
        <v>#N/A</v>
      </c>
      <c r="F105" s="349" t="e">
        <f>IF(ISNUMBER(Regressions!F115),ROUND(Regressions!F115, 1), NA())</f>
        <v>#N/A</v>
      </c>
      <c r="G105" s="246" t="e">
        <f>IF(ISNUMBER(Regressions!G115),ROUND(Regressions!G115, 1), NA())</f>
        <v>#N/A</v>
      </c>
      <c r="H105" s="350" t="e">
        <f>IF(ISNUMBER(Regressions!H115),ROUND(Regressions!H115, 1), NA())</f>
        <v>#N/A</v>
      </c>
      <c r="I105" s="247" t="e">
        <f>IF(ISNUMBER(Regressions!I115),ROUND(Regressions!I115, 1), NA())</f>
        <v>#N/A</v>
      </c>
      <c r="J105" s="351" t="e">
        <f>IF(ISNUMBER(Regressions!K115),ROUND(Regressions!K115, 1), NA())</f>
        <v>#N/A</v>
      </c>
      <c r="K105" s="349" t="e">
        <f>IF(ISNUMBER(Regressions!L115),ROUND(Regressions!L115, 1), NA())</f>
        <v>#N/A</v>
      </c>
      <c r="L105" s="248" t="e">
        <f>IF(ISNUMBER(Regressions!M115),ROUND(Regressions!M115, 1), NA())</f>
        <v>#N/A</v>
      </c>
      <c r="M105" s="350" t="e">
        <f>IF(ISNUMBER(Regressions!N115),ROUND(Regressions!N115, 1), NA())</f>
        <v>#N/A</v>
      </c>
      <c r="N105" s="247" t="e">
        <f>IF(ISNUMBER(Regressions!O115),ROUND(Regressions!O115, 1), NA())</f>
        <v>#N/A</v>
      </c>
      <c r="O105" s="351" t="e">
        <f>IF(ISNUMBER(Regressions!Q115),ROUND(Regressions!Q115, 1), NA())</f>
        <v>#N/A</v>
      </c>
      <c r="P105" s="349" t="e">
        <f>IF(ISNUMBER(Regressions!R115),ROUND(Regressions!R115, 1), NA())</f>
        <v>#N/A</v>
      </c>
      <c r="Q105" s="225" t="e">
        <f>IF(ISNUMBER(Regressions!S115),ROUND(Regressions!S115, 1), NA())</f>
        <v>#N/A</v>
      </c>
      <c r="R105" s="350" t="e">
        <f>IF(ISNUMBER(Regressions!T115),ROUND(Regressions!T115, 1), NA())</f>
        <v>#N/A</v>
      </c>
      <c r="S105" s="247" t="e">
        <f>IF(ISNUMBER(Regressions!U115),ROUND(Regressions!U115, 1), NA())</f>
        <v>#N/A</v>
      </c>
    </row>
    <row xmlns:x14ac="http://schemas.microsoft.com/office/spreadsheetml/2009/9/ac" r="106" x14ac:dyDescent="0.2">
      <c r="A106" s="346" t="str">
        <f>IF(ISBLANK(Regressions!A116), " ", Regressions!A116)</f>
        <v>Chile</v>
      </c>
      <c r="B106" s="347">
        <f>IF(ISBLANK(Regressions!B116), " ", Regressions!B116)</f>
        <v>2009</v>
      </c>
      <c r="C106" s="352" t="str">
        <f>IF(ISBLANK(Regressions!C116), " ", Regressions!C116)</f>
        <v>Pre-primary</v>
      </c>
      <c r="D106" s="348">
        <f>IF(ISBLANK(Regressions!D116), " ", Regressions!D116)</f>
        <v>472171</v>
      </c>
      <c r="E106" s="224" t="e">
        <f>IF(ISNUMBER(Regressions!E116),ROUND(Regressions!E116, 1), NA())</f>
        <v>#N/A</v>
      </c>
      <c r="F106" s="349" t="e">
        <f>IF(ISNUMBER(Regressions!F116),ROUND(Regressions!F116, 1), NA())</f>
        <v>#N/A</v>
      </c>
      <c r="G106" s="246" t="e">
        <f>IF(ISNUMBER(Regressions!G116),ROUND(Regressions!G116, 1), NA())</f>
        <v>#N/A</v>
      </c>
      <c r="H106" s="350" t="e">
        <f>IF(ISNUMBER(Regressions!H116),ROUND(Regressions!H116, 1), NA())</f>
        <v>#N/A</v>
      </c>
      <c r="I106" s="247" t="e">
        <f>IF(ISNUMBER(Regressions!I116),ROUND(Regressions!I116, 1), NA())</f>
        <v>#N/A</v>
      </c>
      <c r="J106" s="351" t="e">
        <f>IF(ISNUMBER(Regressions!K116),ROUND(Regressions!K116, 1), NA())</f>
        <v>#N/A</v>
      </c>
      <c r="K106" s="349" t="e">
        <f>IF(ISNUMBER(Regressions!L116),ROUND(Regressions!L116, 1), NA())</f>
        <v>#N/A</v>
      </c>
      <c r="L106" s="248" t="e">
        <f>IF(ISNUMBER(Regressions!M116),ROUND(Regressions!M116, 1), NA())</f>
        <v>#N/A</v>
      </c>
      <c r="M106" s="350" t="e">
        <f>IF(ISNUMBER(Regressions!N116),ROUND(Regressions!N116, 1), NA())</f>
        <v>#N/A</v>
      </c>
      <c r="N106" s="247" t="e">
        <f>IF(ISNUMBER(Regressions!O116),ROUND(Regressions!O116, 1), NA())</f>
        <v>#N/A</v>
      </c>
      <c r="O106" s="351" t="e">
        <f>IF(ISNUMBER(Regressions!Q116),ROUND(Regressions!Q116, 1), NA())</f>
        <v>#N/A</v>
      </c>
      <c r="P106" s="349" t="e">
        <f>IF(ISNUMBER(Regressions!R116),ROUND(Regressions!R116, 1), NA())</f>
        <v>#N/A</v>
      </c>
      <c r="Q106" s="225" t="e">
        <f>IF(ISNUMBER(Regressions!S116),ROUND(Regressions!S116, 1), NA())</f>
        <v>#N/A</v>
      </c>
      <c r="R106" s="350" t="e">
        <f>IF(ISNUMBER(Regressions!T116),ROUND(Regressions!T116, 1), NA())</f>
        <v>#N/A</v>
      </c>
      <c r="S106" s="247" t="e">
        <f>IF(ISNUMBER(Regressions!U116),ROUND(Regressions!U116, 1), NA())</f>
        <v>#N/A</v>
      </c>
    </row>
    <row xmlns:x14ac="http://schemas.microsoft.com/office/spreadsheetml/2009/9/ac" r="107" x14ac:dyDescent="0.2">
      <c r="A107" s="346" t="str">
        <f>IF(ISBLANK(Regressions!A117), " ", Regressions!A117)</f>
        <v>Chile</v>
      </c>
      <c r="B107" s="347">
        <f>IF(ISBLANK(Regressions!B117), " ", Regressions!B117)</f>
        <v>2010</v>
      </c>
      <c r="C107" s="352" t="str">
        <f>IF(ISBLANK(Regressions!C117), " ", Regressions!C117)</f>
        <v>Pre-primary</v>
      </c>
      <c r="D107" s="348">
        <f>IF(ISBLANK(Regressions!D117), " ", Regressions!D117)</f>
        <v>468721</v>
      </c>
      <c r="E107" s="224" t="e">
        <f>IF(ISNUMBER(Regressions!E117),ROUND(Regressions!E117, 1), NA())</f>
        <v>#N/A</v>
      </c>
      <c r="F107" s="349" t="e">
        <f>IF(ISNUMBER(Regressions!F117),ROUND(Regressions!F117, 1), NA())</f>
        <v>#N/A</v>
      </c>
      <c r="G107" s="246" t="e">
        <f>IF(ISNUMBER(Regressions!G117),ROUND(Regressions!G117, 1), NA())</f>
        <v>#N/A</v>
      </c>
      <c r="H107" s="350" t="e">
        <f>IF(ISNUMBER(Regressions!H117),ROUND(Regressions!H117, 1), NA())</f>
        <v>#N/A</v>
      </c>
      <c r="I107" s="247" t="e">
        <f>IF(ISNUMBER(Regressions!I117),ROUND(Regressions!I117, 1), NA())</f>
        <v>#N/A</v>
      </c>
      <c r="J107" s="351" t="e">
        <f>IF(ISNUMBER(Regressions!K117),ROUND(Regressions!K117, 1), NA())</f>
        <v>#N/A</v>
      </c>
      <c r="K107" s="349" t="e">
        <f>IF(ISNUMBER(Regressions!L117),ROUND(Regressions!L117, 1), NA())</f>
        <v>#N/A</v>
      </c>
      <c r="L107" s="248" t="e">
        <f>IF(ISNUMBER(Regressions!M117),ROUND(Regressions!M117, 1), NA())</f>
        <v>#N/A</v>
      </c>
      <c r="M107" s="350" t="e">
        <f>IF(ISNUMBER(Regressions!N117),ROUND(Regressions!N117, 1), NA())</f>
        <v>#N/A</v>
      </c>
      <c r="N107" s="247" t="e">
        <f>IF(ISNUMBER(Regressions!O117),ROUND(Regressions!O117, 1), NA())</f>
        <v>#N/A</v>
      </c>
      <c r="O107" s="351" t="e">
        <f>IF(ISNUMBER(Regressions!Q117),ROUND(Regressions!Q117, 1), NA())</f>
        <v>#N/A</v>
      </c>
      <c r="P107" s="349" t="e">
        <f>IF(ISNUMBER(Regressions!R117),ROUND(Regressions!R117, 1), NA())</f>
        <v>#N/A</v>
      </c>
      <c r="Q107" s="225" t="e">
        <f>IF(ISNUMBER(Regressions!S117),ROUND(Regressions!S117, 1), NA())</f>
        <v>#N/A</v>
      </c>
      <c r="R107" s="350" t="e">
        <f>IF(ISNUMBER(Regressions!T117),ROUND(Regressions!T117, 1), NA())</f>
        <v>#N/A</v>
      </c>
      <c r="S107" s="247" t="e">
        <f>IF(ISNUMBER(Regressions!U117),ROUND(Regressions!U117, 1), NA())</f>
        <v>#N/A</v>
      </c>
    </row>
    <row xmlns:x14ac="http://schemas.microsoft.com/office/spreadsheetml/2009/9/ac" r="108" x14ac:dyDescent="0.2">
      <c r="A108" s="346" t="str">
        <f>IF(ISBLANK(Regressions!A118), " ", Regressions!A118)</f>
        <v>Chile</v>
      </c>
      <c r="B108" s="347">
        <f>IF(ISBLANK(Regressions!B118), " ", Regressions!B118)</f>
        <v>2011</v>
      </c>
      <c r="C108" s="352" t="str">
        <f>IF(ISBLANK(Regressions!C118), " ", Regressions!C118)</f>
        <v>Pre-primary</v>
      </c>
      <c r="D108" s="348">
        <f>IF(ISBLANK(Regressions!D118), " ", Regressions!D118)</f>
        <v>473846</v>
      </c>
      <c r="E108" s="224" t="e">
        <f>IF(ISNUMBER(Regressions!E118),ROUND(Regressions!E118, 1), NA())</f>
        <v>#N/A</v>
      </c>
      <c r="F108" s="349" t="e">
        <f>IF(ISNUMBER(Regressions!F118),ROUND(Regressions!F118, 1), NA())</f>
        <v>#N/A</v>
      </c>
      <c r="G108" s="246" t="e">
        <f>IF(ISNUMBER(Regressions!G118),ROUND(Regressions!G118, 1), NA())</f>
        <v>#N/A</v>
      </c>
      <c r="H108" s="350" t="e">
        <f>IF(ISNUMBER(Regressions!H118),ROUND(Regressions!H118, 1), NA())</f>
        <v>#N/A</v>
      </c>
      <c r="I108" s="247" t="e">
        <f>IF(ISNUMBER(Regressions!I118),ROUND(Regressions!I118, 1), NA())</f>
        <v>#N/A</v>
      </c>
      <c r="J108" s="351" t="e">
        <f>IF(ISNUMBER(Regressions!K118),ROUND(Regressions!K118, 1), NA())</f>
        <v>#N/A</v>
      </c>
      <c r="K108" s="349" t="e">
        <f>IF(ISNUMBER(Regressions!L118),ROUND(Regressions!L118, 1), NA())</f>
        <v>#N/A</v>
      </c>
      <c r="L108" s="248" t="e">
        <f>IF(ISNUMBER(Regressions!M118),ROUND(Regressions!M118, 1), NA())</f>
        <v>#N/A</v>
      </c>
      <c r="M108" s="350" t="e">
        <f>IF(ISNUMBER(Regressions!N118),ROUND(Regressions!N118, 1), NA())</f>
        <v>#N/A</v>
      </c>
      <c r="N108" s="247" t="e">
        <f>IF(ISNUMBER(Regressions!O118),ROUND(Regressions!O118, 1), NA())</f>
        <v>#N/A</v>
      </c>
      <c r="O108" s="351" t="e">
        <f>IF(ISNUMBER(Regressions!Q118),ROUND(Regressions!Q118, 1), NA())</f>
        <v>#N/A</v>
      </c>
      <c r="P108" s="349" t="e">
        <f>IF(ISNUMBER(Regressions!R118),ROUND(Regressions!R118, 1), NA())</f>
        <v>#N/A</v>
      </c>
      <c r="Q108" s="225" t="e">
        <f>IF(ISNUMBER(Regressions!S118),ROUND(Regressions!S118, 1), NA())</f>
        <v>#N/A</v>
      </c>
      <c r="R108" s="350" t="e">
        <f>IF(ISNUMBER(Regressions!T118),ROUND(Regressions!T118, 1), NA())</f>
        <v>#N/A</v>
      </c>
      <c r="S108" s="247" t="e">
        <f>IF(ISNUMBER(Regressions!U118),ROUND(Regressions!U118, 1), NA())</f>
        <v>#N/A</v>
      </c>
    </row>
    <row xmlns:x14ac="http://schemas.microsoft.com/office/spreadsheetml/2009/9/ac" r="109" x14ac:dyDescent="0.2">
      <c r="A109" s="346" t="str">
        <f>IF(ISBLANK(Regressions!A119), " ", Regressions!A119)</f>
        <v>Chile</v>
      </c>
      <c r="B109" s="347">
        <f>IF(ISBLANK(Regressions!B119), " ", Regressions!B119)</f>
        <v>2012</v>
      </c>
      <c r="C109" s="352" t="str">
        <f>IF(ISBLANK(Regressions!C119), " ", Regressions!C119)</f>
        <v>Pre-primary</v>
      </c>
      <c r="D109" s="348">
        <f>IF(ISBLANK(Regressions!D119), " ", Regressions!D119)</f>
        <v>486246</v>
      </c>
      <c r="E109" s="224" t="e">
        <f>IF(ISNUMBER(Regressions!E119),ROUND(Regressions!E119, 1), NA())</f>
        <v>#N/A</v>
      </c>
      <c r="F109" s="349" t="e">
        <f>IF(ISNUMBER(Regressions!F119),ROUND(Regressions!F119, 1), NA())</f>
        <v>#N/A</v>
      </c>
      <c r="G109" s="246" t="e">
        <f>IF(ISNUMBER(Regressions!G119),ROUND(Regressions!G119, 1), NA())</f>
        <v>#N/A</v>
      </c>
      <c r="H109" s="350" t="e">
        <f>IF(ISNUMBER(Regressions!H119),ROUND(Regressions!H119, 1), NA())</f>
        <v>#N/A</v>
      </c>
      <c r="I109" s="247" t="e">
        <f>IF(ISNUMBER(Regressions!I119),ROUND(Regressions!I119, 1), NA())</f>
        <v>#N/A</v>
      </c>
      <c r="J109" s="351" t="e">
        <f>IF(ISNUMBER(Regressions!K119),ROUND(Regressions!K119, 1), NA())</f>
        <v>#N/A</v>
      </c>
      <c r="K109" s="349" t="e">
        <f>IF(ISNUMBER(Regressions!L119),ROUND(Regressions!L119, 1), NA())</f>
        <v>#N/A</v>
      </c>
      <c r="L109" s="248" t="e">
        <f>IF(ISNUMBER(Regressions!M119),ROUND(Regressions!M119, 1), NA())</f>
        <v>#N/A</v>
      </c>
      <c r="M109" s="350" t="e">
        <f>IF(ISNUMBER(Regressions!N119),ROUND(Regressions!N119, 1), NA())</f>
        <v>#N/A</v>
      </c>
      <c r="N109" s="247" t="e">
        <f>IF(ISNUMBER(Regressions!O119),ROUND(Regressions!O119, 1), NA())</f>
        <v>#N/A</v>
      </c>
      <c r="O109" s="351" t="e">
        <f>IF(ISNUMBER(Regressions!Q119),ROUND(Regressions!Q119, 1), NA())</f>
        <v>#N/A</v>
      </c>
      <c r="P109" s="349" t="e">
        <f>IF(ISNUMBER(Regressions!R119),ROUND(Regressions!R119, 1), NA())</f>
        <v>#N/A</v>
      </c>
      <c r="Q109" s="225" t="e">
        <f>IF(ISNUMBER(Regressions!S119),ROUND(Regressions!S119, 1), NA())</f>
        <v>#N/A</v>
      </c>
      <c r="R109" s="350" t="e">
        <f>IF(ISNUMBER(Regressions!T119),ROUND(Regressions!T119, 1), NA())</f>
        <v>#N/A</v>
      </c>
      <c r="S109" s="247" t="e">
        <f>IF(ISNUMBER(Regressions!U119),ROUND(Regressions!U119, 1), NA())</f>
        <v>#N/A</v>
      </c>
    </row>
    <row xmlns:x14ac="http://schemas.microsoft.com/office/spreadsheetml/2009/9/ac" r="110" x14ac:dyDescent="0.2">
      <c r="A110" s="346" t="str">
        <f>IF(ISBLANK(Regressions!A120), " ", Regressions!A120)</f>
        <v>Chile</v>
      </c>
      <c r="B110" s="347">
        <f>IF(ISBLANK(Regressions!B120), " ", Regressions!B120)</f>
        <v>2013</v>
      </c>
      <c r="C110" s="352" t="str">
        <f>IF(ISBLANK(Regressions!C120), " ", Regressions!C120)</f>
        <v>Pre-primary</v>
      </c>
      <c r="D110" s="348">
        <f>IF(ISBLANK(Regressions!D120), " ", Regressions!D120)</f>
        <v>754069</v>
      </c>
      <c r="E110" s="224" t="e">
        <f>IF(ISNUMBER(Regressions!E120),ROUND(Regressions!E120, 1), NA())</f>
        <v>#N/A</v>
      </c>
      <c r="F110" s="349" t="e">
        <f>IF(ISNUMBER(Regressions!F120),ROUND(Regressions!F120, 1), NA())</f>
        <v>#N/A</v>
      </c>
      <c r="G110" s="246" t="e">
        <f>IF(ISNUMBER(Regressions!G120),ROUND(Regressions!G120, 1), NA())</f>
        <v>#N/A</v>
      </c>
      <c r="H110" s="350" t="e">
        <f>IF(ISNUMBER(Regressions!H120),ROUND(Regressions!H120, 1), NA())</f>
        <v>#N/A</v>
      </c>
      <c r="I110" s="247" t="e">
        <f>IF(ISNUMBER(Regressions!I120),ROUND(Regressions!I120, 1), NA())</f>
        <v>#N/A</v>
      </c>
      <c r="J110" s="351" t="e">
        <f>IF(ISNUMBER(Regressions!K120),ROUND(Regressions!K120, 1), NA())</f>
        <v>#N/A</v>
      </c>
      <c r="K110" s="349" t="e">
        <f>IF(ISNUMBER(Regressions!L120),ROUND(Regressions!L120, 1), NA())</f>
        <v>#N/A</v>
      </c>
      <c r="L110" s="248" t="e">
        <f>IF(ISNUMBER(Regressions!M120),ROUND(Regressions!M120, 1), NA())</f>
        <v>#N/A</v>
      </c>
      <c r="M110" s="350" t="e">
        <f>IF(ISNUMBER(Regressions!N120),ROUND(Regressions!N120, 1), NA())</f>
        <v>#N/A</v>
      </c>
      <c r="N110" s="247" t="e">
        <f>IF(ISNUMBER(Regressions!O120),ROUND(Regressions!O120, 1), NA())</f>
        <v>#N/A</v>
      </c>
      <c r="O110" s="351" t="e">
        <f>IF(ISNUMBER(Regressions!Q120),ROUND(Regressions!Q120, 1), NA())</f>
        <v>#N/A</v>
      </c>
      <c r="P110" s="349" t="e">
        <f>IF(ISNUMBER(Regressions!R120),ROUND(Regressions!R120, 1), NA())</f>
        <v>#N/A</v>
      </c>
      <c r="Q110" s="225" t="e">
        <f>IF(ISNUMBER(Regressions!S120),ROUND(Regressions!S120, 1), NA())</f>
        <v>#N/A</v>
      </c>
      <c r="R110" s="350" t="e">
        <f>IF(ISNUMBER(Regressions!T120),ROUND(Regressions!T120, 1), NA())</f>
        <v>#N/A</v>
      </c>
      <c r="S110" s="247" t="e">
        <f>IF(ISNUMBER(Regressions!U120),ROUND(Regressions!U120, 1), NA())</f>
        <v>#N/A</v>
      </c>
    </row>
    <row xmlns:x14ac="http://schemas.microsoft.com/office/spreadsheetml/2009/9/ac" r="111" x14ac:dyDescent="0.2">
      <c r="A111" s="346" t="str">
        <f>IF(ISBLANK(Regressions!A121), " ", Regressions!A121)</f>
        <v>Chile</v>
      </c>
      <c r="B111" s="347">
        <f>IF(ISBLANK(Regressions!B121), " ", Regressions!B121)</f>
        <v>2014</v>
      </c>
      <c r="C111" s="352" t="str">
        <f>IF(ISBLANK(Regressions!C121), " ", Regressions!C121)</f>
        <v>Pre-primary</v>
      </c>
      <c r="D111" s="348">
        <f>IF(ISBLANK(Regressions!D121), " ", Regressions!D121)</f>
        <v>760491</v>
      </c>
      <c r="E111" s="224" t="e">
        <f>IF(ISNUMBER(Regressions!E121),ROUND(Regressions!E121, 1), NA())</f>
        <v>#N/A</v>
      </c>
      <c r="F111" s="349" t="e">
        <f>IF(ISNUMBER(Regressions!F121),ROUND(Regressions!F121, 1), NA())</f>
        <v>#N/A</v>
      </c>
      <c r="G111" s="246" t="e">
        <f>IF(ISNUMBER(Regressions!G121),ROUND(Regressions!G121, 1), NA())</f>
        <v>#N/A</v>
      </c>
      <c r="H111" s="350" t="e">
        <f>IF(ISNUMBER(Regressions!H121),ROUND(Regressions!H121, 1), NA())</f>
        <v>#N/A</v>
      </c>
      <c r="I111" s="247" t="e">
        <f>IF(ISNUMBER(Regressions!I121),ROUND(Regressions!I121, 1), NA())</f>
        <v>#N/A</v>
      </c>
      <c r="J111" s="351" t="e">
        <f>IF(ISNUMBER(Regressions!K121),ROUND(Regressions!K121, 1), NA())</f>
        <v>#N/A</v>
      </c>
      <c r="K111" s="349" t="e">
        <f>IF(ISNUMBER(Regressions!L121),ROUND(Regressions!L121, 1), NA())</f>
        <v>#N/A</v>
      </c>
      <c r="L111" s="248" t="e">
        <f>IF(ISNUMBER(Regressions!M121),ROUND(Regressions!M121, 1), NA())</f>
        <v>#N/A</v>
      </c>
      <c r="M111" s="350" t="e">
        <f>IF(ISNUMBER(Regressions!N121),ROUND(Regressions!N121, 1), NA())</f>
        <v>#N/A</v>
      </c>
      <c r="N111" s="247" t="e">
        <f>IF(ISNUMBER(Regressions!O121),ROUND(Regressions!O121, 1), NA())</f>
        <v>#N/A</v>
      </c>
      <c r="O111" s="351" t="e">
        <f>IF(ISNUMBER(Regressions!Q121),ROUND(Regressions!Q121, 1), NA())</f>
        <v>#N/A</v>
      </c>
      <c r="P111" s="349" t="e">
        <f>IF(ISNUMBER(Regressions!R121),ROUND(Regressions!R121, 1), NA())</f>
        <v>#N/A</v>
      </c>
      <c r="Q111" s="225" t="e">
        <f>IF(ISNUMBER(Regressions!S121),ROUND(Regressions!S121, 1), NA())</f>
        <v>#N/A</v>
      </c>
      <c r="R111" s="350" t="e">
        <f>IF(ISNUMBER(Regressions!T121),ROUND(Regressions!T121, 1), NA())</f>
        <v>#N/A</v>
      </c>
      <c r="S111" s="247" t="e">
        <f>IF(ISNUMBER(Regressions!U121),ROUND(Regressions!U121, 1), NA())</f>
        <v>#N/A</v>
      </c>
    </row>
    <row xmlns:x14ac="http://schemas.microsoft.com/office/spreadsheetml/2009/9/ac" r="112" x14ac:dyDescent="0.2">
      <c r="A112" s="346" t="str">
        <f>IF(ISBLANK(Regressions!A122), " ", Regressions!A122)</f>
        <v>Chile</v>
      </c>
      <c r="B112" s="347">
        <f>IF(ISBLANK(Regressions!B122), " ", Regressions!B122)</f>
        <v>2015</v>
      </c>
      <c r="C112" s="352" t="str">
        <f>IF(ISBLANK(Regressions!C122), " ", Regressions!C122)</f>
        <v>Pre-primary</v>
      </c>
      <c r="D112" s="348">
        <f>IF(ISBLANK(Regressions!D122), " ", Regressions!D122)</f>
        <v>756224</v>
      </c>
      <c r="E112" s="224" t="e">
        <f>IF(ISNUMBER(Regressions!E122),ROUND(Regressions!E122, 1), NA())</f>
        <v>#N/A</v>
      </c>
      <c r="F112" s="349" t="e">
        <f>IF(ISNUMBER(Regressions!F122),ROUND(Regressions!F122, 1), NA())</f>
        <v>#N/A</v>
      </c>
      <c r="G112" s="246" t="e">
        <f>IF(ISNUMBER(Regressions!G122),ROUND(Regressions!G122, 1), NA())</f>
        <v>#N/A</v>
      </c>
      <c r="H112" s="350" t="e">
        <f>IF(ISNUMBER(Regressions!H122),ROUND(Regressions!H122, 1), NA())</f>
        <v>#N/A</v>
      </c>
      <c r="I112" s="247" t="e">
        <f>IF(ISNUMBER(Regressions!I122),ROUND(Regressions!I122, 1), NA())</f>
        <v>#N/A</v>
      </c>
      <c r="J112" s="351" t="e">
        <f>IF(ISNUMBER(Regressions!K122),ROUND(Regressions!K122, 1), NA())</f>
        <v>#N/A</v>
      </c>
      <c r="K112" s="349" t="e">
        <f>IF(ISNUMBER(Regressions!L122),ROUND(Regressions!L122, 1), NA())</f>
        <v>#N/A</v>
      </c>
      <c r="L112" s="248" t="e">
        <f>IF(ISNUMBER(Regressions!M122),ROUND(Regressions!M122, 1), NA())</f>
        <v>#N/A</v>
      </c>
      <c r="M112" s="350" t="e">
        <f>IF(ISNUMBER(Regressions!N122),ROUND(Regressions!N122, 1), NA())</f>
        <v>#N/A</v>
      </c>
      <c r="N112" s="247" t="e">
        <f>IF(ISNUMBER(Regressions!O122),ROUND(Regressions!O122, 1), NA())</f>
        <v>#N/A</v>
      </c>
      <c r="O112" s="351" t="e">
        <f>IF(ISNUMBER(Regressions!Q122),ROUND(Regressions!Q122, 1), NA())</f>
        <v>#N/A</v>
      </c>
      <c r="P112" s="349" t="e">
        <f>IF(ISNUMBER(Regressions!R122),ROUND(Regressions!R122, 1), NA())</f>
        <v>#N/A</v>
      </c>
      <c r="Q112" s="225" t="e">
        <f>IF(ISNUMBER(Regressions!S122),ROUND(Regressions!S122, 1), NA())</f>
        <v>#N/A</v>
      </c>
      <c r="R112" s="350" t="e">
        <f>IF(ISNUMBER(Regressions!T122),ROUND(Regressions!T122, 1), NA())</f>
        <v>#N/A</v>
      </c>
      <c r="S112" s="247" t="e">
        <f>IF(ISNUMBER(Regressions!U122),ROUND(Regressions!U122, 1), NA())</f>
        <v>#N/A</v>
      </c>
    </row>
    <row xmlns:x14ac="http://schemas.microsoft.com/office/spreadsheetml/2009/9/ac" r="113" x14ac:dyDescent="0.2">
      <c r="A113" s="346" t="str">
        <f>IF(ISBLANK(Regressions!A123), " ", Regressions!A123)</f>
        <v>Chile</v>
      </c>
      <c r="B113" s="347">
        <f>IF(ISBLANK(Regressions!B123), " ", Regressions!B123)</f>
        <v>2016</v>
      </c>
      <c r="C113" s="352" t="str">
        <f>IF(ISBLANK(Regressions!C123), " ", Regressions!C123)</f>
        <v>Pre-primary</v>
      </c>
      <c r="D113" s="348">
        <f>IF(ISBLANK(Regressions!D123), " ", Regressions!D123)</f>
        <v>747483</v>
      </c>
      <c r="E113" s="224" t="e">
        <f>IF(ISNUMBER(Regressions!E123),ROUND(Regressions!E123, 1), NA())</f>
        <v>#N/A</v>
      </c>
      <c r="F113" s="349" t="e">
        <f>IF(ISNUMBER(Regressions!F123),ROUND(Regressions!F123, 1), NA())</f>
        <v>#N/A</v>
      </c>
      <c r="G113" s="246" t="e">
        <f>IF(ISNUMBER(Regressions!G123),ROUND(Regressions!G123, 1), NA())</f>
        <v>#N/A</v>
      </c>
      <c r="H113" s="350" t="e">
        <f>IF(ISNUMBER(Regressions!H123),ROUND(Regressions!H123, 1), NA())</f>
        <v>#N/A</v>
      </c>
      <c r="I113" s="247" t="e">
        <f>IF(ISNUMBER(Regressions!I123),ROUND(Regressions!I123, 1), NA())</f>
        <v>#N/A</v>
      </c>
      <c r="J113" s="351" t="e">
        <f>IF(ISNUMBER(Regressions!K123),ROUND(Regressions!K123, 1), NA())</f>
        <v>#N/A</v>
      </c>
      <c r="K113" s="349" t="e">
        <f>IF(ISNUMBER(Regressions!L123),ROUND(Regressions!L123, 1), NA())</f>
        <v>#N/A</v>
      </c>
      <c r="L113" s="248" t="e">
        <f>IF(ISNUMBER(Regressions!M123),ROUND(Regressions!M123, 1), NA())</f>
        <v>#N/A</v>
      </c>
      <c r="M113" s="350" t="e">
        <f>IF(ISNUMBER(Regressions!N123),ROUND(Regressions!N123, 1), NA())</f>
        <v>#N/A</v>
      </c>
      <c r="N113" s="247" t="e">
        <f>IF(ISNUMBER(Regressions!O123),ROUND(Regressions!O123, 1), NA())</f>
        <v>#N/A</v>
      </c>
      <c r="O113" s="351" t="e">
        <f>IF(ISNUMBER(Regressions!Q123),ROUND(Regressions!Q123, 1), NA())</f>
        <v>#N/A</v>
      </c>
      <c r="P113" s="349" t="e">
        <f>IF(ISNUMBER(Regressions!R123),ROUND(Regressions!R123, 1), NA())</f>
        <v>#N/A</v>
      </c>
      <c r="Q113" s="225" t="e">
        <f>IF(ISNUMBER(Regressions!S123),ROUND(Regressions!S123, 1), NA())</f>
        <v>#N/A</v>
      </c>
      <c r="R113" s="350" t="e">
        <f>IF(ISNUMBER(Regressions!T123),ROUND(Regressions!T123, 1), NA())</f>
        <v>#N/A</v>
      </c>
      <c r="S113" s="247" t="e">
        <f>IF(ISNUMBER(Regressions!U123),ROUND(Regressions!U123, 1), NA())</f>
        <v>#N/A</v>
      </c>
    </row>
    <row xmlns:x14ac="http://schemas.microsoft.com/office/spreadsheetml/2009/9/ac" r="114" x14ac:dyDescent="0.2">
      <c r="A114" s="346" t="str">
        <f>IF(ISBLANK(Regressions!A124), " ", Regressions!A124)</f>
        <v>Chile</v>
      </c>
      <c r="B114" s="347">
        <f>IF(ISBLANK(Regressions!B124), " ", Regressions!B124)</f>
        <v>2017</v>
      </c>
      <c r="C114" s="352" t="str">
        <f>IF(ISBLANK(Regressions!C124), " ", Regressions!C124)</f>
        <v>Pre-primary</v>
      </c>
      <c r="D114" s="348">
        <f>IF(ISBLANK(Regressions!D124), " ", Regressions!D124)</f>
        <v>743711</v>
      </c>
      <c r="E114" s="224" t="e">
        <f>IF(ISNUMBER(Regressions!E124),ROUND(Regressions!E124, 1), NA())</f>
        <v>#N/A</v>
      </c>
      <c r="F114" s="349" t="e">
        <f>IF(ISNUMBER(Regressions!F124),ROUND(Regressions!F124, 1), NA())</f>
        <v>#N/A</v>
      </c>
      <c r="G114" s="246" t="e">
        <f>IF(ISNUMBER(Regressions!G124),ROUND(Regressions!G124, 1), NA())</f>
        <v>#N/A</v>
      </c>
      <c r="H114" s="350" t="e">
        <f>IF(ISNUMBER(Regressions!H124),ROUND(Regressions!H124, 1), NA())</f>
        <v>#N/A</v>
      </c>
      <c r="I114" s="247" t="e">
        <f>IF(ISNUMBER(Regressions!I124),ROUND(Regressions!I124, 1), NA())</f>
        <v>#N/A</v>
      </c>
      <c r="J114" s="351" t="e">
        <f>IF(ISNUMBER(Regressions!K124),ROUND(Regressions!K124, 1), NA())</f>
        <v>#N/A</v>
      </c>
      <c r="K114" s="349" t="e">
        <f>IF(ISNUMBER(Regressions!L124),ROUND(Regressions!L124, 1), NA())</f>
        <v>#N/A</v>
      </c>
      <c r="L114" s="248" t="e">
        <f>IF(ISNUMBER(Regressions!M124),ROUND(Regressions!M124, 1), NA())</f>
        <v>#N/A</v>
      </c>
      <c r="M114" s="350" t="e">
        <f>IF(ISNUMBER(Regressions!N124),ROUND(Regressions!N124, 1), NA())</f>
        <v>#N/A</v>
      </c>
      <c r="N114" s="247" t="e">
        <f>IF(ISNUMBER(Regressions!O124),ROUND(Regressions!O124, 1), NA())</f>
        <v>#N/A</v>
      </c>
      <c r="O114" s="351" t="e">
        <f>IF(ISNUMBER(Regressions!Q124),ROUND(Regressions!Q124, 1), NA())</f>
        <v>#N/A</v>
      </c>
      <c r="P114" s="349" t="e">
        <f>IF(ISNUMBER(Regressions!R124),ROUND(Regressions!R124, 1), NA())</f>
        <v>#N/A</v>
      </c>
      <c r="Q114" s="225" t="e">
        <f>IF(ISNUMBER(Regressions!S124),ROUND(Regressions!S124, 1), NA())</f>
        <v>#N/A</v>
      </c>
      <c r="R114" s="350" t="e">
        <f>IF(ISNUMBER(Regressions!T124),ROUND(Regressions!T124, 1), NA())</f>
        <v>#N/A</v>
      </c>
      <c r="S114" s="247" t="e">
        <f>IF(ISNUMBER(Regressions!U124),ROUND(Regressions!U124, 1), NA())</f>
        <v>#N/A</v>
      </c>
    </row>
    <row xmlns:x14ac="http://schemas.microsoft.com/office/spreadsheetml/2009/9/ac" r="115" x14ac:dyDescent="0.2">
      <c r="A115" s="346" t="str">
        <f>IF(ISBLANK(Regressions!A125), " ", Regressions!A125)</f>
        <v>Chile</v>
      </c>
      <c r="B115" s="347">
        <f>IF(ISBLANK(Regressions!B125), " ", Regressions!B125)</f>
        <v>2018</v>
      </c>
      <c r="C115" s="352" t="str">
        <f>IF(ISBLANK(Regressions!C125), " ", Regressions!C125)</f>
        <v>Pre-primary</v>
      </c>
      <c r="D115" s="348">
        <f>IF(ISBLANK(Regressions!D125), " ", Regressions!D125)</f>
        <v>750591</v>
      </c>
      <c r="E115" s="224" t="e">
        <f>IF(ISNUMBER(Regressions!E125),ROUND(Regressions!E125, 1), NA())</f>
        <v>#N/A</v>
      </c>
      <c r="F115" s="349" t="e">
        <f>IF(ISNUMBER(Regressions!F125),ROUND(Regressions!F125, 1), NA())</f>
        <v>#N/A</v>
      </c>
      <c r="G115" s="246" t="e">
        <f>IF(ISNUMBER(Regressions!G125),ROUND(Regressions!G125, 1), NA())</f>
        <v>#N/A</v>
      </c>
      <c r="H115" s="350" t="e">
        <f>IF(ISNUMBER(Regressions!H125),ROUND(Regressions!H125, 1), NA())</f>
        <v>#N/A</v>
      </c>
      <c r="I115" s="247" t="e">
        <f>IF(ISNUMBER(Regressions!I125),ROUND(Regressions!I125, 1), NA())</f>
        <v>#N/A</v>
      </c>
      <c r="J115" s="351" t="e">
        <f>IF(ISNUMBER(Regressions!K125),ROUND(Regressions!K125, 1), NA())</f>
        <v>#N/A</v>
      </c>
      <c r="K115" s="349" t="e">
        <f>IF(ISNUMBER(Regressions!L125),ROUND(Regressions!L125, 1), NA())</f>
        <v>#N/A</v>
      </c>
      <c r="L115" s="248" t="e">
        <f>IF(ISNUMBER(Regressions!M125),ROUND(Regressions!M125, 1), NA())</f>
        <v>#N/A</v>
      </c>
      <c r="M115" s="350" t="e">
        <f>IF(ISNUMBER(Regressions!N125),ROUND(Regressions!N125, 1), NA())</f>
        <v>#N/A</v>
      </c>
      <c r="N115" s="247" t="e">
        <f>IF(ISNUMBER(Regressions!O125),ROUND(Regressions!O125, 1), NA())</f>
        <v>#N/A</v>
      </c>
      <c r="O115" s="351" t="e">
        <f>IF(ISNUMBER(Regressions!Q125),ROUND(Regressions!Q125, 1), NA())</f>
        <v>#N/A</v>
      </c>
      <c r="P115" s="349" t="e">
        <f>IF(ISNUMBER(Regressions!R125),ROUND(Regressions!R125, 1), NA())</f>
        <v>#N/A</v>
      </c>
      <c r="Q115" s="225" t="e">
        <f>IF(ISNUMBER(Regressions!S125),ROUND(Regressions!S125, 1), NA())</f>
        <v>#N/A</v>
      </c>
      <c r="R115" s="350" t="e">
        <f>IF(ISNUMBER(Regressions!T125),ROUND(Regressions!T125, 1), NA())</f>
        <v>#N/A</v>
      </c>
      <c r="S115" s="247" t="e">
        <f>IF(ISNUMBER(Regressions!U125),ROUND(Regressions!U125, 1), NA())</f>
        <v>#N/A</v>
      </c>
    </row>
    <row xmlns:x14ac="http://schemas.microsoft.com/office/spreadsheetml/2009/9/ac" r="116" x14ac:dyDescent="0.2">
      <c r="A116" s="346" t="str">
        <f>IF(ISBLANK(Regressions!A126), " ", Regressions!A126)</f>
        <v>Chile</v>
      </c>
      <c r="B116" s="347">
        <f>IF(ISBLANK(Regressions!B126), " ", Regressions!B126)</f>
        <v>2019</v>
      </c>
      <c r="C116" s="352" t="str">
        <f>IF(ISBLANK(Regressions!C126), " ", Regressions!C126)</f>
        <v>Pre-primary</v>
      </c>
      <c r="D116" s="348">
        <f>IF(ISBLANK(Regressions!D126), " ", Regressions!D126)</f>
        <v>757832</v>
      </c>
      <c r="E116" s="224" t="e">
        <f>IF(ISNUMBER(Regressions!E126),ROUND(Regressions!E126, 1), NA())</f>
        <v>#N/A</v>
      </c>
      <c r="F116" s="349" t="e">
        <f>IF(ISNUMBER(Regressions!F126),ROUND(Regressions!F126, 1), NA())</f>
        <v>#N/A</v>
      </c>
      <c r="G116" s="246" t="e">
        <f>IF(ISNUMBER(Regressions!G126),ROUND(Regressions!G126, 1), NA())</f>
        <v>#N/A</v>
      </c>
      <c r="H116" s="350" t="e">
        <f>IF(ISNUMBER(Regressions!H126),ROUND(Regressions!H126, 1), NA())</f>
        <v>#N/A</v>
      </c>
      <c r="I116" s="247" t="e">
        <f>IF(ISNUMBER(Regressions!I126),ROUND(Regressions!I126, 1), NA())</f>
        <v>#N/A</v>
      </c>
      <c r="J116" s="351" t="e">
        <f>IF(ISNUMBER(Regressions!K126),ROUND(Regressions!K126, 1), NA())</f>
        <v>#N/A</v>
      </c>
      <c r="K116" s="349" t="e">
        <f>IF(ISNUMBER(Regressions!L126),ROUND(Regressions!L126, 1), NA())</f>
        <v>#N/A</v>
      </c>
      <c r="L116" s="248" t="e">
        <f>IF(ISNUMBER(Regressions!M126),ROUND(Regressions!M126, 1), NA())</f>
        <v>#N/A</v>
      </c>
      <c r="M116" s="350" t="e">
        <f>IF(ISNUMBER(Regressions!N126),ROUND(Regressions!N126, 1), NA())</f>
        <v>#N/A</v>
      </c>
      <c r="N116" s="247" t="e">
        <f>IF(ISNUMBER(Regressions!O126),ROUND(Regressions!O126, 1), NA())</f>
        <v>#N/A</v>
      </c>
      <c r="O116" s="351" t="e">
        <f>IF(ISNUMBER(Regressions!Q126),ROUND(Regressions!Q126, 1), NA())</f>
        <v>#N/A</v>
      </c>
      <c r="P116" s="349" t="e">
        <f>IF(ISNUMBER(Regressions!R126),ROUND(Regressions!R126, 1), NA())</f>
        <v>#N/A</v>
      </c>
      <c r="Q116" s="225" t="e">
        <f>IF(ISNUMBER(Regressions!S126),ROUND(Regressions!S126, 1), NA())</f>
        <v>#N/A</v>
      </c>
      <c r="R116" s="350" t="e">
        <f>IF(ISNUMBER(Regressions!T126),ROUND(Regressions!T126, 1), NA())</f>
        <v>#N/A</v>
      </c>
      <c r="S116" s="247" t="e">
        <f>IF(ISNUMBER(Regressions!U126),ROUND(Regressions!U126, 1), NA())</f>
        <v>#N/A</v>
      </c>
    </row>
    <row xmlns:x14ac="http://schemas.microsoft.com/office/spreadsheetml/2009/9/ac" r="117" x14ac:dyDescent="0.2">
      <c r="A117" s="346" t="str">
        <f>IF(ISBLANK(Regressions!A127), " ", Regressions!A127)</f>
        <v>Chile</v>
      </c>
      <c r="B117" s="347">
        <f>IF(ISBLANK(Regressions!B127), " ", Regressions!B127)</f>
        <v>2020</v>
      </c>
      <c r="C117" s="352" t="str">
        <f>IF(ISBLANK(Regressions!C127), " ", Regressions!C127)</f>
        <v>Pre-primary</v>
      </c>
      <c r="D117" s="348">
        <f>IF(ISBLANK(Regressions!D127), " ", Regressions!D127)</f>
        <v>750333</v>
      </c>
      <c r="E117" s="224" t="e">
        <f>IF(ISNUMBER(Regressions!E127),ROUND(Regressions!E127, 1), NA())</f>
        <v>#N/A</v>
      </c>
      <c r="F117" s="349" t="e">
        <f>IF(ISNUMBER(Regressions!F127),ROUND(Regressions!F127, 1), NA())</f>
        <v>#N/A</v>
      </c>
      <c r="G117" s="246" t="e">
        <f>IF(ISNUMBER(Regressions!G127),ROUND(Regressions!G127, 1), NA())</f>
        <v>#N/A</v>
      </c>
      <c r="H117" s="350" t="e">
        <f>IF(ISNUMBER(Regressions!H127),ROUND(Regressions!H127, 1), NA())</f>
        <v>#N/A</v>
      </c>
      <c r="I117" s="247" t="e">
        <f>IF(ISNUMBER(Regressions!I127),ROUND(Regressions!I127, 1), NA())</f>
        <v>#N/A</v>
      </c>
      <c r="J117" s="351" t="e">
        <f>IF(ISNUMBER(Regressions!K127),ROUND(Regressions!K127, 1), NA())</f>
        <v>#N/A</v>
      </c>
      <c r="K117" s="349" t="e">
        <f>IF(ISNUMBER(Regressions!L127),ROUND(Regressions!L127, 1), NA())</f>
        <v>#N/A</v>
      </c>
      <c r="L117" s="248" t="e">
        <f>IF(ISNUMBER(Regressions!M127),ROUND(Regressions!M127, 1), NA())</f>
        <v>#N/A</v>
      </c>
      <c r="M117" s="350" t="e">
        <f>IF(ISNUMBER(Regressions!N127),ROUND(Regressions!N127, 1), NA())</f>
        <v>#N/A</v>
      </c>
      <c r="N117" s="247" t="e">
        <f>IF(ISNUMBER(Regressions!O127),ROUND(Regressions!O127, 1), NA())</f>
        <v>#N/A</v>
      </c>
      <c r="O117" s="351" t="e">
        <f>IF(ISNUMBER(Regressions!Q127),ROUND(Regressions!Q127, 1), NA())</f>
        <v>#N/A</v>
      </c>
      <c r="P117" s="349" t="e">
        <f>IF(ISNUMBER(Regressions!R127),ROUND(Regressions!R127, 1), NA())</f>
        <v>#N/A</v>
      </c>
      <c r="Q117" s="225" t="e">
        <f>IF(ISNUMBER(Regressions!S127),ROUND(Regressions!S127, 1), NA())</f>
        <v>#N/A</v>
      </c>
      <c r="R117" s="350" t="e">
        <f>IF(ISNUMBER(Regressions!T127),ROUND(Regressions!T127, 1), NA())</f>
        <v>#N/A</v>
      </c>
      <c r="S117" s="247" t="e">
        <f>IF(ISNUMBER(Regressions!U127),ROUND(Regressions!U127, 1), NA())</f>
        <v>#N/A</v>
      </c>
    </row>
    <row xmlns:x14ac="http://schemas.microsoft.com/office/spreadsheetml/2009/9/ac" r="118" x14ac:dyDescent="0.2">
      <c r="A118" s="399" t="str">
        <f>IF(ISBLANK(Regressions!A128), " ", Regressions!A128)</f>
        <v>Chile</v>
      </c>
      <c r="B118" s="400">
        <f>IF(ISBLANK(Regressions!B128), " ", Regressions!B128)</f>
        <v>2021</v>
      </c>
      <c r="C118" s="401" t="str">
        <f>IF(ISBLANK(Regressions!C128), " ", Regressions!C128)</f>
        <v>Pre-primary</v>
      </c>
      <c r="D118" s="402">
        <f>IF(ISBLANK(Regressions!D128), " ", Regressions!D128)</f>
        <v>727115</v>
      </c>
      <c r="E118" s="405" t="e">
        <f>IF(ISNUMBER(Regressions!E128),ROUND(Regressions!E128, 1), NA())</f>
        <v>#N/A</v>
      </c>
      <c r="F118" s="403" t="e">
        <f>IF(ISNUMBER(Regressions!F128),ROUND(Regressions!F128, 1), NA())</f>
        <v>#N/A</v>
      </c>
      <c r="G118" s="406" t="e">
        <f>IF(ISNUMBER(Regressions!G128),ROUND(Regressions!G128, 1), NA())</f>
        <v>#N/A</v>
      </c>
      <c r="H118" s="404" t="e">
        <f>IF(ISNUMBER(Regressions!H128),ROUND(Regressions!H128, 1), NA())</f>
        <v>#N/A</v>
      </c>
      <c r="I118" s="407" t="e">
        <f>IF(ISNUMBER(Regressions!I128),ROUND(Regressions!I128, 1), NA())</f>
        <v>#N/A</v>
      </c>
      <c r="J118" s="405" t="e">
        <f>IF(ISNUMBER(Regressions!K128),ROUND(Regressions!K128, 1), NA())</f>
        <v>#N/A</v>
      </c>
      <c r="K118" s="403" t="e">
        <f>IF(ISNUMBER(Regressions!L128),ROUND(Regressions!L128, 1), NA())</f>
        <v>#N/A</v>
      </c>
      <c r="L118" s="408" t="e">
        <f>IF(ISNUMBER(Regressions!M128),ROUND(Regressions!M128, 1), NA())</f>
        <v>#N/A</v>
      </c>
      <c r="M118" s="404" t="e">
        <f>IF(ISNUMBER(Regressions!N128),ROUND(Regressions!N128, 1), NA())</f>
        <v>#N/A</v>
      </c>
      <c r="N118" s="407" t="e">
        <f>IF(ISNUMBER(Regressions!O128),ROUND(Regressions!O128, 1), NA())</f>
        <v>#N/A</v>
      </c>
      <c r="O118" s="405" t="e">
        <f>IF(ISNUMBER(Regressions!Q128),ROUND(Regressions!Q128, 1), NA())</f>
        <v>#N/A</v>
      </c>
      <c r="P118" s="403" t="e">
        <f>IF(ISNUMBER(Regressions!R128),ROUND(Regressions!R128, 1), NA())</f>
        <v>#N/A</v>
      </c>
      <c r="Q118" s="409" t="e">
        <f>IF(ISNUMBER(Regressions!S128),ROUND(Regressions!S128, 1), NA())</f>
        <v>#N/A</v>
      </c>
      <c r="R118" s="404" t="e">
        <f>IF(ISNUMBER(Regressions!T128),ROUND(Regressions!T128, 1), NA())</f>
        <v>#N/A</v>
      </c>
      <c r="S118" s="407" t="e">
        <f>IF(ISNUMBER(Regressions!U128),ROUND(Regressions!U128, 1), NA())</f>
        <v>#N/A</v>
      </c>
      <c r="T118" s="398"/>
      <c r="U118" s="398"/>
      <c r="V118" s="398"/>
      <c r="W118" s="398"/>
      <c r="X118" s="398"/>
      <c r="Y118" s="398"/>
      <c r="Z118" s="398"/>
      <c r="AA118" s="398"/>
      <c r="AB118" s="398"/>
      <c r="AC118" s="398"/>
    </row>
    <row xmlns:x14ac="http://schemas.microsoft.com/office/spreadsheetml/2009/9/ac" r="119" x14ac:dyDescent="0.2">
      <c r="A119" s="346" t="str">
        <f>IF(ISBLANK(Regressions!A129), " ", Regressions!A129)</f>
        <v>Chile</v>
      </c>
      <c r="B119" s="347">
        <f>IF(ISBLANK(Regressions!B129), " ", Regressions!B129)</f>
        <v>2022</v>
      </c>
      <c r="C119" s="352" t="str">
        <f>IF(ISBLANK(Regressions!C129), " ", Regressions!C129)</f>
        <v>Pre-primary</v>
      </c>
      <c r="D119" s="348">
        <f>IF(ISBLANK(Regressions!D129), " ", Regressions!D129)</f>
        <v>706933</v>
      </c>
      <c r="E119" s="224" t="e">
        <f>IF(ISNUMBER(Regressions!E129),ROUND(Regressions!E129, 1), NA())</f>
        <v>#N/A</v>
      </c>
      <c r="F119" s="349" t="e">
        <f>IF(ISNUMBER(Regressions!F129),ROUND(Regressions!F129, 1), NA())</f>
        <v>#N/A</v>
      </c>
      <c r="G119" s="246" t="e">
        <f>IF(ISNUMBER(Regressions!G129),ROUND(Regressions!G129, 1), NA())</f>
        <v>#N/A</v>
      </c>
      <c r="H119" s="350" t="e">
        <f>IF(ISNUMBER(Regressions!H129),ROUND(Regressions!H129, 1), NA())</f>
        <v>#N/A</v>
      </c>
      <c r="I119" s="247" t="e">
        <f>IF(ISNUMBER(Regressions!I129),ROUND(Regressions!I129, 1), NA())</f>
        <v>#N/A</v>
      </c>
      <c r="J119" s="351" t="e">
        <f>IF(ISNUMBER(Regressions!K129),ROUND(Regressions!K129, 1), NA())</f>
        <v>#N/A</v>
      </c>
      <c r="K119" s="349" t="e">
        <f>IF(ISNUMBER(Regressions!L129),ROUND(Regressions!L129, 1), NA())</f>
        <v>#N/A</v>
      </c>
      <c r="L119" s="248" t="e">
        <f>IF(ISNUMBER(Regressions!M129),ROUND(Regressions!M129, 1), NA())</f>
        <v>#N/A</v>
      </c>
      <c r="M119" s="350" t="e">
        <f>IF(ISNUMBER(Regressions!N129),ROUND(Regressions!N129, 1), NA())</f>
        <v>#N/A</v>
      </c>
      <c r="N119" s="247" t="e">
        <f>IF(ISNUMBER(Regressions!O129),ROUND(Regressions!O129, 1), NA())</f>
        <v>#N/A</v>
      </c>
      <c r="O119" s="351" t="e">
        <f>IF(ISNUMBER(Regressions!Q129),ROUND(Regressions!Q129, 1), NA())</f>
        <v>#N/A</v>
      </c>
      <c r="P119" s="349" t="e">
        <f>IF(ISNUMBER(Regressions!R129),ROUND(Regressions!R129, 1), NA())</f>
        <v>#N/A</v>
      </c>
      <c r="Q119" s="225" t="e">
        <f>IF(ISNUMBER(Regressions!S129),ROUND(Regressions!S129, 1), NA())</f>
        <v>#N/A</v>
      </c>
      <c r="R119" s="350" t="e">
        <f>IF(ISNUMBER(Regressions!T129),ROUND(Regressions!T129, 1), NA())</f>
        <v>#N/A</v>
      </c>
      <c r="S119" s="247" t="e">
        <f>IF(ISNUMBER(Regressions!U129),ROUND(Regressions!U129, 1), NA())</f>
        <v>#N/A</v>
      </c>
    </row>
    <row xmlns:x14ac="http://schemas.microsoft.com/office/spreadsheetml/2009/9/ac" r="120" x14ac:dyDescent="0.2">
      <c r="A120" s="353" t="str">
        <f>IF(ISBLANK(Regressions!A130), " ", Regressions!A130)</f>
        <v>Chile</v>
      </c>
      <c r="B120" s="354">
        <f>IF(ISBLANK(Regressions!B130), " ", Regressions!B130)</f>
        <v>2023</v>
      </c>
      <c r="C120" s="355" t="str">
        <f>IF(ISBLANK(Regressions!C130), " ", Regressions!C130)</f>
        <v>Pre-primary</v>
      </c>
      <c r="D120" s="356">
        <f>IF(ISBLANK(Regressions!D130), " ", Regressions!D130)</f>
        <v>687796</v>
      </c>
      <c r="E120" s="357" t="e">
        <f>IF(ISNUMBER(Regressions!E130),ROUND(Regressions!E130, 1), NA())</f>
        <v>#N/A</v>
      </c>
      <c r="F120" s="358" t="e">
        <f>IF(ISNUMBER(Regressions!F130),ROUND(Regressions!F130, 1), NA())</f>
        <v>#N/A</v>
      </c>
      <c r="G120" s="359" t="e">
        <f>IF(ISNUMBER(Regressions!G130),ROUND(Regressions!G130, 1), NA())</f>
        <v>#N/A</v>
      </c>
      <c r="H120" s="360" t="e">
        <f>IF(ISNUMBER(Regressions!H130),ROUND(Regressions!H130, 1), NA())</f>
        <v>#N/A</v>
      </c>
      <c r="I120" s="361" t="e">
        <f>IF(ISNUMBER(Regressions!I130),ROUND(Regressions!I130, 1), NA())</f>
        <v>#N/A</v>
      </c>
      <c r="J120" s="362" t="e">
        <f>IF(ISNUMBER(Regressions!K130),ROUND(Regressions!K130, 1), NA())</f>
        <v>#N/A</v>
      </c>
      <c r="K120" s="358" t="e">
        <f>IF(ISNUMBER(Regressions!L130),ROUND(Regressions!L130, 1), NA())</f>
        <v>#N/A</v>
      </c>
      <c r="L120" s="363" t="e">
        <f>IF(ISNUMBER(Regressions!M130),ROUND(Regressions!M130, 1), NA())</f>
        <v>#N/A</v>
      </c>
      <c r="M120" s="360" t="e">
        <f>IF(ISNUMBER(Regressions!N130),ROUND(Regressions!N130, 1), NA())</f>
        <v>#N/A</v>
      </c>
      <c r="N120" s="361" t="e">
        <f>IF(ISNUMBER(Regressions!O130),ROUND(Regressions!O130, 1), NA())</f>
        <v>#N/A</v>
      </c>
      <c r="O120" s="362" t="e">
        <f>IF(ISNUMBER(Regressions!Q130),ROUND(Regressions!Q130, 1), NA())</f>
        <v>#N/A</v>
      </c>
      <c r="P120" s="358" t="e">
        <f>IF(ISNUMBER(Regressions!R130),ROUND(Regressions!R130, 1), NA())</f>
        <v>#N/A</v>
      </c>
      <c r="Q120" s="364" t="e">
        <f>IF(ISNUMBER(Regressions!S130),ROUND(Regressions!S130, 1), NA())</f>
        <v>#N/A</v>
      </c>
      <c r="R120" s="360" t="e">
        <f>IF(ISNUMBER(Regressions!T130),ROUND(Regressions!T130, 1), NA())</f>
        <v>#N/A</v>
      </c>
      <c r="S120" s="361" t="e">
        <f>IF(ISNUMBER(Regressions!U130),ROUND(Regressions!U130, 1), NA())</f>
        <v>#N/A</v>
      </c>
    </row>
    <row xmlns:x14ac="http://schemas.microsoft.com/office/spreadsheetml/2009/9/ac" r="121" hidden="true" x14ac:dyDescent="0.2">
      <c r="A121" s="346" t="str">
        <f>IF(ISBLANK(Regressions!A131), " ", Regressions!A131)</f>
        <v>Chile</v>
      </c>
      <c r="B121" s="347">
        <f>IF(ISBLANK(Regressions!B131), " ", Regressions!B131)</f>
        <v>2024</v>
      </c>
      <c r="C121" s="352" t="str">
        <f>IF(ISBLANK(Regressions!C131), " ", Regressions!C131)</f>
        <v>Pre-primary</v>
      </c>
      <c r="D121" s="348" t="str">
        <f>IF(ISBLANK(Regressions!D131), " ", Regressions!D131)</f>
        <v> </v>
      </c>
      <c r="E121" s="224" t="e">
        <f>IF(ISNUMBER(Regressions!E131),ROUND(Regressions!E131, 1), NA())</f>
        <v>#N/A</v>
      </c>
      <c r="F121" s="349" t="e">
        <f>IF(ISNUMBER(Regressions!F131),ROUND(Regressions!F131, 1), NA())</f>
        <v>#N/A</v>
      </c>
      <c r="G121" s="246" t="e">
        <f>IF(ISNUMBER(Regressions!G131),ROUND(Regressions!G131, 1), NA())</f>
        <v>#N/A</v>
      </c>
      <c r="H121" s="350" t="e">
        <f>IF(ISNUMBER(Regressions!H131),ROUND(Regressions!H131, 1), NA())</f>
        <v>#N/A</v>
      </c>
      <c r="I121" s="247" t="e">
        <f>IF(ISNUMBER(Regressions!I131),ROUND(Regressions!I131, 1), NA())</f>
        <v>#N/A</v>
      </c>
      <c r="J121" s="351" t="e">
        <f>IF(ISNUMBER(Regressions!K131),ROUND(Regressions!K131, 1), NA())</f>
        <v>#N/A</v>
      </c>
      <c r="K121" s="349" t="e">
        <f>IF(ISNUMBER(Regressions!L131),ROUND(Regressions!L131, 1), NA())</f>
        <v>#N/A</v>
      </c>
      <c r="L121" s="248" t="e">
        <f>IF(ISNUMBER(Regressions!M131),ROUND(Regressions!M131, 1), NA())</f>
        <v>#N/A</v>
      </c>
      <c r="M121" s="350" t="e">
        <f>IF(ISNUMBER(Regressions!N131),ROUND(Regressions!N131, 1), NA())</f>
        <v>#N/A</v>
      </c>
      <c r="N121" s="247" t="e">
        <f>IF(ISNUMBER(Regressions!O131),ROUND(Regressions!O131, 1), NA())</f>
        <v>#N/A</v>
      </c>
      <c r="O121" s="351" t="e">
        <f>IF(ISNUMBER(Regressions!Q131),ROUND(Regressions!Q131, 1), NA())</f>
        <v>#N/A</v>
      </c>
      <c r="P121" s="349" t="e">
        <f>IF(ISNUMBER(Regressions!R131),ROUND(Regressions!R131, 1), NA())</f>
        <v>#N/A</v>
      </c>
      <c r="Q121" s="225" t="e">
        <f>IF(ISNUMBER(Regressions!S131),ROUND(Regressions!S131, 1), NA())</f>
        <v>#N/A</v>
      </c>
      <c r="R121" s="350" t="e">
        <f>IF(ISNUMBER(Regressions!T131),ROUND(Regressions!T131, 1), NA())</f>
        <v>#N/A</v>
      </c>
      <c r="S121" s="247" t="e">
        <f>IF(ISNUMBER(Regressions!U131),ROUND(Regressions!U131, 1), NA())</f>
        <v>#N/A</v>
      </c>
    </row>
    <row xmlns:x14ac="http://schemas.microsoft.com/office/spreadsheetml/2009/9/ac" r="122" hidden="true" x14ac:dyDescent="0.2">
      <c r="A122" s="346" t="str">
        <f>IF(ISBLANK(Regressions!A132), " ", Regressions!A132)</f>
        <v>Chile</v>
      </c>
      <c r="B122" s="347">
        <f>IF(ISBLANK(Regressions!B132), " ", Regressions!B132)</f>
        <v>2025</v>
      </c>
      <c r="C122" s="352" t="str">
        <f>IF(ISBLANK(Regressions!C132), " ", Regressions!C132)</f>
        <v>Pre-primary</v>
      </c>
      <c r="D122" s="348" t="str">
        <f>IF(ISBLANK(Regressions!D132), " ", Regressions!D132)</f>
        <v> </v>
      </c>
      <c r="E122" s="224" t="e">
        <f>IF(ISNUMBER(Regressions!E132),ROUND(Regressions!E132, 1), NA())</f>
        <v>#N/A</v>
      </c>
      <c r="F122" s="349" t="e">
        <f>IF(ISNUMBER(Regressions!F132),ROUND(Regressions!F132, 1), NA())</f>
        <v>#N/A</v>
      </c>
      <c r="G122" s="246" t="e">
        <f>IF(ISNUMBER(Regressions!G132),ROUND(Regressions!G132, 1), NA())</f>
        <v>#N/A</v>
      </c>
      <c r="H122" s="350" t="e">
        <f>IF(ISNUMBER(Regressions!H132),ROUND(Regressions!H132, 1), NA())</f>
        <v>#N/A</v>
      </c>
      <c r="I122" s="247" t="e">
        <f>IF(ISNUMBER(Regressions!I132),ROUND(Regressions!I132, 1), NA())</f>
        <v>#N/A</v>
      </c>
      <c r="J122" s="351" t="e">
        <f>IF(ISNUMBER(Regressions!K132),ROUND(Regressions!K132, 1), NA())</f>
        <v>#N/A</v>
      </c>
      <c r="K122" s="349" t="e">
        <f>IF(ISNUMBER(Regressions!L132),ROUND(Regressions!L132, 1), NA())</f>
        <v>#N/A</v>
      </c>
      <c r="L122" s="248" t="e">
        <f>IF(ISNUMBER(Regressions!M132),ROUND(Regressions!M132, 1), NA())</f>
        <v>#N/A</v>
      </c>
      <c r="M122" s="350" t="e">
        <f>IF(ISNUMBER(Regressions!N132),ROUND(Regressions!N132, 1), NA())</f>
        <v>#N/A</v>
      </c>
      <c r="N122" s="247" t="e">
        <f>IF(ISNUMBER(Regressions!O132),ROUND(Regressions!O132, 1), NA())</f>
        <v>#N/A</v>
      </c>
      <c r="O122" s="351" t="e">
        <f>IF(ISNUMBER(Regressions!Q132),ROUND(Regressions!Q132, 1), NA())</f>
        <v>#N/A</v>
      </c>
      <c r="P122" s="349" t="e">
        <f>IF(ISNUMBER(Regressions!R132),ROUND(Regressions!R132, 1), NA())</f>
        <v>#N/A</v>
      </c>
      <c r="Q122" s="225" t="e">
        <f>IF(ISNUMBER(Regressions!S132),ROUND(Regressions!S132, 1), NA())</f>
        <v>#N/A</v>
      </c>
      <c r="R122" s="350" t="e">
        <f>IF(ISNUMBER(Regressions!T132),ROUND(Regressions!T132, 1), NA())</f>
        <v>#N/A</v>
      </c>
      <c r="S122" s="247" t="e">
        <f>IF(ISNUMBER(Regressions!U132),ROUND(Regressions!U132, 1), NA())</f>
        <v>#N/A</v>
      </c>
    </row>
    <row xmlns:x14ac="http://schemas.microsoft.com/office/spreadsheetml/2009/9/ac" r="123" hidden="true" x14ac:dyDescent="0.2">
      <c r="A123" s="346" t="str">
        <f>IF(ISBLANK(Regressions!A133), " ", Regressions!A133)</f>
        <v>Chile</v>
      </c>
      <c r="B123" s="347">
        <f>IF(ISBLANK(Regressions!B133), " ", Regressions!B133)</f>
        <v>2026</v>
      </c>
      <c r="C123" s="352" t="str">
        <f>IF(ISBLANK(Regressions!C133), " ", Regressions!C133)</f>
        <v>Pre-primary</v>
      </c>
      <c r="D123" s="348" t="str">
        <f>IF(ISBLANK(Regressions!D133), " ", Regressions!D133)</f>
        <v> </v>
      </c>
      <c r="E123" s="224" t="e">
        <f>IF(ISNUMBER(Regressions!E133),ROUND(Regressions!E133, 1), NA())</f>
        <v>#N/A</v>
      </c>
      <c r="F123" s="349" t="e">
        <f>IF(ISNUMBER(Regressions!F133),ROUND(Regressions!F133, 1), NA())</f>
        <v>#N/A</v>
      </c>
      <c r="G123" s="246" t="e">
        <f>IF(ISNUMBER(Regressions!G133),ROUND(Regressions!G133, 1), NA())</f>
        <v>#N/A</v>
      </c>
      <c r="H123" s="350" t="e">
        <f>IF(ISNUMBER(Regressions!H133),ROUND(Regressions!H133, 1), NA())</f>
        <v>#N/A</v>
      </c>
      <c r="I123" s="247" t="e">
        <f>IF(ISNUMBER(Regressions!I133),ROUND(Regressions!I133, 1), NA())</f>
        <v>#N/A</v>
      </c>
      <c r="J123" s="351" t="e">
        <f>IF(ISNUMBER(Regressions!K133),ROUND(Regressions!K133, 1), NA())</f>
        <v>#N/A</v>
      </c>
      <c r="K123" s="349" t="e">
        <f>IF(ISNUMBER(Regressions!L133),ROUND(Regressions!L133, 1), NA())</f>
        <v>#N/A</v>
      </c>
      <c r="L123" s="248" t="e">
        <f>IF(ISNUMBER(Regressions!M133),ROUND(Regressions!M133, 1), NA())</f>
        <v>#N/A</v>
      </c>
      <c r="M123" s="350" t="e">
        <f>IF(ISNUMBER(Regressions!N133),ROUND(Regressions!N133, 1), NA())</f>
        <v>#N/A</v>
      </c>
      <c r="N123" s="247" t="e">
        <f>IF(ISNUMBER(Regressions!O133),ROUND(Regressions!O133, 1), NA())</f>
        <v>#N/A</v>
      </c>
      <c r="O123" s="351" t="e">
        <f>IF(ISNUMBER(Regressions!Q133),ROUND(Regressions!Q133, 1), NA())</f>
        <v>#N/A</v>
      </c>
      <c r="P123" s="349" t="e">
        <f>IF(ISNUMBER(Regressions!R133),ROUND(Regressions!R133, 1), NA())</f>
        <v>#N/A</v>
      </c>
      <c r="Q123" s="225" t="e">
        <f>IF(ISNUMBER(Regressions!S133),ROUND(Regressions!S133, 1), NA())</f>
        <v>#N/A</v>
      </c>
      <c r="R123" s="350" t="e">
        <f>IF(ISNUMBER(Regressions!T133),ROUND(Regressions!T133, 1), NA())</f>
        <v>#N/A</v>
      </c>
      <c r="S123" s="247" t="e">
        <f>IF(ISNUMBER(Regressions!U133),ROUND(Regressions!U133, 1), NA())</f>
        <v>#N/A</v>
      </c>
    </row>
    <row xmlns:x14ac="http://schemas.microsoft.com/office/spreadsheetml/2009/9/ac" r="124" hidden="true" x14ac:dyDescent="0.2">
      <c r="A124" s="346" t="str">
        <f>IF(ISBLANK(Regressions!A134), " ", Regressions!A134)</f>
        <v>Chile</v>
      </c>
      <c r="B124" s="347">
        <f>IF(ISBLANK(Regressions!B134), " ", Regressions!B134)</f>
        <v>2027</v>
      </c>
      <c r="C124" s="352" t="str">
        <f>IF(ISBLANK(Regressions!C134), " ", Regressions!C134)</f>
        <v>Pre-primary</v>
      </c>
      <c r="D124" s="348" t="str">
        <f>IF(ISBLANK(Regressions!D134), " ", Regressions!D134)</f>
        <v> </v>
      </c>
      <c r="E124" s="224" t="e">
        <f>IF(ISNUMBER(Regressions!E134),ROUND(Regressions!E134, 1), NA())</f>
        <v>#N/A</v>
      </c>
      <c r="F124" s="349" t="e">
        <f>IF(ISNUMBER(Regressions!F134),ROUND(Regressions!F134, 1), NA())</f>
        <v>#N/A</v>
      </c>
      <c r="G124" s="246" t="e">
        <f>IF(ISNUMBER(Regressions!G134),ROUND(Regressions!G134, 1), NA())</f>
        <v>#N/A</v>
      </c>
      <c r="H124" s="350" t="e">
        <f>IF(ISNUMBER(Regressions!H134),ROUND(Regressions!H134, 1), NA())</f>
        <v>#N/A</v>
      </c>
      <c r="I124" s="247" t="e">
        <f>IF(ISNUMBER(Regressions!I134),ROUND(Regressions!I134, 1), NA())</f>
        <v>#N/A</v>
      </c>
      <c r="J124" s="351" t="e">
        <f>IF(ISNUMBER(Regressions!K134),ROUND(Regressions!K134, 1), NA())</f>
        <v>#N/A</v>
      </c>
      <c r="K124" s="349" t="e">
        <f>IF(ISNUMBER(Regressions!L134),ROUND(Regressions!L134, 1), NA())</f>
        <v>#N/A</v>
      </c>
      <c r="L124" s="248" t="e">
        <f>IF(ISNUMBER(Regressions!M134),ROUND(Regressions!M134, 1), NA())</f>
        <v>#N/A</v>
      </c>
      <c r="M124" s="350" t="e">
        <f>IF(ISNUMBER(Regressions!N134),ROUND(Regressions!N134, 1), NA())</f>
        <v>#N/A</v>
      </c>
      <c r="N124" s="247" t="e">
        <f>IF(ISNUMBER(Regressions!O134),ROUND(Regressions!O134, 1), NA())</f>
        <v>#N/A</v>
      </c>
      <c r="O124" s="351" t="e">
        <f>IF(ISNUMBER(Regressions!Q134),ROUND(Regressions!Q134, 1), NA())</f>
        <v>#N/A</v>
      </c>
      <c r="P124" s="349" t="e">
        <f>IF(ISNUMBER(Regressions!R134),ROUND(Regressions!R134, 1), NA())</f>
        <v>#N/A</v>
      </c>
      <c r="Q124" s="225" t="e">
        <f>IF(ISNUMBER(Regressions!S134),ROUND(Regressions!S134, 1), NA())</f>
        <v>#N/A</v>
      </c>
      <c r="R124" s="350" t="e">
        <f>IF(ISNUMBER(Regressions!T134),ROUND(Regressions!T134, 1), NA())</f>
        <v>#N/A</v>
      </c>
      <c r="S124" s="247" t="e">
        <f>IF(ISNUMBER(Regressions!U134),ROUND(Regressions!U134, 1), NA())</f>
        <v>#N/A</v>
      </c>
    </row>
    <row xmlns:x14ac="http://schemas.microsoft.com/office/spreadsheetml/2009/9/ac" r="125" hidden="true" x14ac:dyDescent="0.2">
      <c r="A125" s="346" t="str">
        <f>IF(ISBLANK(Regressions!A135), " ", Regressions!A135)</f>
        <v>Chile</v>
      </c>
      <c r="B125" s="347">
        <f>IF(ISBLANK(Regressions!B135), " ", Regressions!B135)</f>
        <v>2028</v>
      </c>
      <c r="C125" s="352" t="str">
        <f>IF(ISBLANK(Regressions!C135), " ", Regressions!C135)</f>
        <v>Pre-primary</v>
      </c>
      <c r="D125" s="348" t="str">
        <f>IF(ISBLANK(Regressions!D135), " ", Regressions!D135)</f>
        <v> </v>
      </c>
      <c r="E125" s="224" t="e">
        <f>IF(ISNUMBER(Regressions!E135),ROUND(Regressions!E135, 1), NA())</f>
        <v>#N/A</v>
      </c>
      <c r="F125" s="349" t="e">
        <f>IF(ISNUMBER(Regressions!F135),ROUND(Regressions!F135, 1), NA())</f>
        <v>#N/A</v>
      </c>
      <c r="G125" s="246" t="e">
        <f>IF(ISNUMBER(Regressions!G135),ROUND(Regressions!G135, 1), NA())</f>
        <v>#N/A</v>
      </c>
      <c r="H125" s="350" t="e">
        <f>IF(ISNUMBER(Regressions!H135),ROUND(Regressions!H135, 1), NA())</f>
        <v>#N/A</v>
      </c>
      <c r="I125" s="247" t="e">
        <f>IF(ISNUMBER(Regressions!I135),ROUND(Regressions!I135, 1), NA())</f>
        <v>#N/A</v>
      </c>
      <c r="J125" s="351" t="e">
        <f>IF(ISNUMBER(Regressions!K135),ROUND(Regressions!K135, 1), NA())</f>
        <v>#N/A</v>
      </c>
      <c r="K125" s="349" t="e">
        <f>IF(ISNUMBER(Regressions!L135),ROUND(Regressions!L135, 1), NA())</f>
        <v>#N/A</v>
      </c>
      <c r="L125" s="248" t="e">
        <f>IF(ISNUMBER(Regressions!M135),ROUND(Regressions!M135, 1), NA())</f>
        <v>#N/A</v>
      </c>
      <c r="M125" s="350" t="e">
        <f>IF(ISNUMBER(Regressions!N135),ROUND(Regressions!N135, 1), NA())</f>
        <v>#N/A</v>
      </c>
      <c r="N125" s="247" t="e">
        <f>IF(ISNUMBER(Regressions!O135),ROUND(Regressions!O135, 1), NA())</f>
        <v>#N/A</v>
      </c>
      <c r="O125" s="351" t="e">
        <f>IF(ISNUMBER(Regressions!Q135),ROUND(Regressions!Q135, 1), NA())</f>
        <v>#N/A</v>
      </c>
      <c r="P125" s="349" t="e">
        <f>IF(ISNUMBER(Regressions!R135),ROUND(Regressions!R135, 1), NA())</f>
        <v>#N/A</v>
      </c>
      <c r="Q125" s="225" t="e">
        <f>IF(ISNUMBER(Regressions!S135),ROUND(Regressions!S135, 1), NA())</f>
        <v>#N/A</v>
      </c>
      <c r="R125" s="350" t="e">
        <f>IF(ISNUMBER(Regressions!T135),ROUND(Regressions!T135, 1), NA())</f>
        <v>#N/A</v>
      </c>
      <c r="S125" s="247" t="e">
        <f>IF(ISNUMBER(Regressions!U135),ROUND(Regressions!U135, 1), NA())</f>
        <v>#N/A</v>
      </c>
    </row>
    <row xmlns:x14ac="http://schemas.microsoft.com/office/spreadsheetml/2009/9/ac" r="126" hidden="true" x14ac:dyDescent="0.2">
      <c r="A126" s="346" t="str">
        <f>IF(ISBLANK(Regressions!A136), " ", Regressions!A136)</f>
        <v>Chile</v>
      </c>
      <c r="B126" s="347">
        <f>IF(ISBLANK(Regressions!B136), " ", Regressions!B136)</f>
        <v>2029</v>
      </c>
      <c r="C126" s="352" t="str">
        <f>IF(ISBLANK(Regressions!C136), " ", Regressions!C136)</f>
        <v>Pre-primary</v>
      </c>
      <c r="D126" s="348" t="str">
        <f>IF(ISBLANK(Regressions!D136), " ", Regressions!D136)</f>
        <v> </v>
      </c>
      <c r="E126" s="224" t="e">
        <f>IF(ISNUMBER(Regressions!E136),ROUND(Regressions!E136, 1), NA())</f>
        <v>#N/A</v>
      </c>
      <c r="F126" s="349" t="e">
        <f>IF(ISNUMBER(Regressions!F136),ROUND(Regressions!F136, 1), NA())</f>
        <v>#N/A</v>
      </c>
      <c r="G126" s="246" t="e">
        <f>IF(ISNUMBER(Regressions!G136),ROUND(Regressions!G136, 1), NA())</f>
        <v>#N/A</v>
      </c>
      <c r="H126" s="350" t="e">
        <f>IF(ISNUMBER(Regressions!H136),ROUND(Regressions!H136, 1), NA())</f>
        <v>#N/A</v>
      </c>
      <c r="I126" s="247" t="e">
        <f>IF(ISNUMBER(Regressions!I136),ROUND(Regressions!I136, 1), NA())</f>
        <v>#N/A</v>
      </c>
      <c r="J126" s="351" t="e">
        <f>IF(ISNUMBER(Regressions!K136),ROUND(Regressions!K136, 1), NA())</f>
        <v>#N/A</v>
      </c>
      <c r="K126" s="349" t="e">
        <f>IF(ISNUMBER(Regressions!L136),ROUND(Regressions!L136, 1), NA())</f>
        <v>#N/A</v>
      </c>
      <c r="L126" s="248" t="e">
        <f>IF(ISNUMBER(Regressions!M136),ROUND(Regressions!M136, 1), NA())</f>
        <v>#N/A</v>
      </c>
      <c r="M126" s="350" t="e">
        <f>IF(ISNUMBER(Regressions!N136),ROUND(Regressions!N136, 1), NA())</f>
        <v>#N/A</v>
      </c>
      <c r="N126" s="247" t="e">
        <f>IF(ISNUMBER(Regressions!O136),ROUND(Regressions!O136, 1), NA())</f>
        <v>#N/A</v>
      </c>
      <c r="O126" s="351" t="e">
        <f>IF(ISNUMBER(Regressions!Q136),ROUND(Regressions!Q136, 1), NA())</f>
        <v>#N/A</v>
      </c>
      <c r="P126" s="349" t="e">
        <f>IF(ISNUMBER(Regressions!R136),ROUND(Regressions!R136, 1), NA())</f>
        <v>#N/A</v>
      </c>
      <c r="Q126" s="225" t="e">
        <f>IF(ISNUMBER(Regressions!S136),ROUND(Regressions!S136, 1), NA())</f>
        <v>#N/A</v>
      </c>
      <c r="R126" s="350" t="e">
        <f>IF(ISNUMBER(Regressions!T136),ROUND(Regressions!T136, 1), NA())</f>
        <v>#N/A</v>
      </c>
      <c r="S126" s="247" t="e">
        <f>IF(ISNUMBER(Regressions!U136),ROUND(Regressions!U136, 1), NA())</f>
        <v>#N/A</v>
      </c>
    </row>
    <row xmlns:x14ac="http://schemas.microsoft.com/office/spreadsheetml/2009/9/ac" r="127" hidden="true" x14ac:dyDescent="0.2">
      <c r="A127" s="346" t="str">
        <f>IF(ISBLANK(Regressions!A137), " ", Regressions!A137)</f>
        <v>Chile</v>
      </c>
      <c r="B127" s="347">
        <f>IF(ISBLANK(Regressions!B137), " ", Regressions!B137)</f>
        <v>2030</v>
      </c>
      <c r="C127" s="352" t="str">
        <f>IF(ISBLANK(Regressions!C137), " ", Regressions!C137)</f>
        <v>Pre-primary</v>
      </c>
      <c r="D127" s="348" t="str">
        <f>IF(ISBLANK(Regressions!D137), " ", Regressions!D137)</f>
        <v> </v>
      </c>
      <c r="E127" s="224" t="e">
        <f>IF(ISNUMBER(Regressions!E137),ROUND(Regressions!E137, 1), NA())</f>
        <v>#N/A</v>
      </c>
      <c r="F127" s="349" t="e">
        <f>IF(ISNUMBER(Regressions!F137),ROUND(Regressions!F137, 1), NA())</f>
        <v>#N/A</v>
      </c>
      <c r="G127" s="246" t="e">
        <f>IF(ISNUMBER(Regressions!G137),ROUND(Regressions!G137, 1), NA())</f>
        <v>#N/A</v>
      </c>
      <c r="H127" s="350" t="e">
        <f>IF(ISNUMBER(Regressions!H137),ROUND(Regressions!H137, 1), NA())</f>
        <v>#N/A</v>
      </c>
      <c r="I127" s="247" t="e">
        <f>IF(ISNUMBER(Regressions!I137),ROUND(Regressions!I137, 1), NA())</f>
        <v>#N/A</v>
      </c>
      <c r="J127" s="351" t="e">
        <f>IF(ISNUMBER(Regressions!K137),ROUND(Regressions!K137, 1), NA())</f>
        <v>#N/A</v>
      </c>
      <c r="K127" s="349" t="e">
        <f>IF(ISNUMBER(Regressions!L137),ROUND(Regressions!L137, 1), NA())</f>
        <v>#N/A</v>
      </c>
      <c r="L127" s="248" t="e">
        <f>IF(ISNUMBER(Regressions!M137),ROUND(Regressions!M137, 1), NA())</f>
        <v>#N/A</v>
      </c>
      <c r="M127" s="350" t="e">
        <f>IF(ISNUMBER(Regressions!N137),ROUND(Regressions!N137, 1), NA())</f>
        <v>#N/A</v>
      </c>
      <c r="N127" s="247" t="e">
        <f>IF(ISNUMBER(Regressions!O137),ROUND(Regressions!O137, 1), NA())</f>
        <v>#N/A</v>
      </c>
      <c r="O127" s="351" t="e">
        <f>IF(ISNUMBER(Regressions!Q137),ROUND(Regressions!Q137, 1), NA())</f>
        <v>#N/A</v>
      </c>
      <c r="P127" s="349" t="e">
        <f>IF(ISNUMBER(Regressions!R137),ROUND(Regressions!R137, 1), NA())</f>
        <v>#N/A</v>
      </c>
      <c r="Q127" s="225" t="e">
        <f>IF(ISNUMBER(Regressions!S137),ROUND(Regressions!S137, 1), NA())</f>
        <v>#N/A</v>
      </c>
      <c r="R127" s="350" t="e">
        <f>IF(ISNUMBER(Regressions!T137),ROUND(Regressions!T137, 1), NA())</f>
        <v>#N/A</v>
      </c>
      <c r="S127" s="247" t="e">
        <f>IF(ISNUMBER(Regressions!U137),ROUND(Regressions!U137, 1), NA())</f>
        <v>#N/A</v>
      </c>
    </row>
    <row xmlns:x14ac="http://schemas.microsoft.com/office/spreadsheetml/2009/9/ac" r="128" x14ac:dyDescent="0.2">
      <c r="A128" s="346" t="str">
        <f>IF(ISBLANK(Regressions!A138), " ", Regressions!A138)</f>
        <v>Chile</v>
      </c>
      <c r="B128" s="347">
        <f>IF(ISBLANK(Regressions!B138), " ", Regressions!B138)</f>
        <v>2000</v>
      </c>
      <c r="C128" s="352" t="str">
        <f>IF(ISBLANK(Regressions!C138), " ", Regressions!C138)</f>
        <v>Primary</v>
      </c>
      <c r="D128" s="348">
        <f>IF(ISBLANK(Regressions!D138), " ", Regressions!D138)</f>
        <v>1774321</v>
      </c>
      <c r="E128" s="224" t="e">
        <f>IF(ISNUMBER(Regressions!E138),ROUND(Regressions!E138, 1), NA())</f>
        <v>#N/A</v>
      </c>
      <c r="F128" s="349">
        <f>IF(ISNUMBER(Regressions!F138),ROUND(Regressions!F138, 1), NA())</f>
        <v>91</v>
      </c>
      <c r="G128" s="246" t="e">
        <f>IF(ISNUMBER(Regressions!G138),ROUND(Regressions!G138, 1), NA())</f>
        <v>#N/A</v>
      </c>
      <c r="H128" s="350" t="e">
        <f>IF(ISNUMBER(Regressions!H138),ROUND(Regressions!H138, 1), NA())</f>
        <v>#N/A</v>
      </c>
      <c r="I128" s="247">
        <f>IF(ISNUMBER(Regressions!I138),ROUND(Regressions!I138, 1), NA())</f>
        <v>9</v>
      </c>
      <c r="J128" s="351" t="e">
        <f>IF(ISNUMBER(Regressions!K138),ROUND(Regressions!K138, 1), NA())</f>
        <v>#N/A</v>
      </c>
      <c r="K128" s="349" t="e">
        <f>IF(ISNUMBER(Regressions!L138),ROUND(Regressions!L138, 1), NA())</f>
        <v>#N/A</v>
      </c>
      <c r="L128" s="248" t="e">
        <f>IF(ISNUMBER(Regressions!M138),ROUND(Regressions!M138, 1), NA())</f>
        <v>#N/A</v>
      </c>
      <c r="M128" s="350" t="e">
        <f>IF(ISNUMBER(Regressions!N138),ROUND(Regressions!N138, 1), NA())</f>
        <v>#N/A</v>
      </c>
      <c r="N128" s="247" t="e">
        <f>IF(ISNUMBER(Regressions!O138),ROUND(Regressions!O138, 1), NA())</f>
        <v>#N/A</v>
      </c>
      <c r="O128" s="351" t="e">
        <f>IF(ISNUMBER(Regressions!Q138),ROUND(Regressions!Q138, 1), NA())</f>
        <v>#N/A</v>
      </c>
      <c r="P128" s="349" t="e">
        <f>IF(ISNUMBER(Regressions!R138),ROUND(Regressions!R138, 1), NA())</f>
        <v>#N/A</v>
      </c>
      <c r="Q128" s="225" t="e">
        <f>IF(ISNUMBER(Regressions!S138),ROUND(Regressions!S138, 1), NA())</f>
        <v>#N/A</v>
      </c>
      <c r="R128" s="350" t="e">
        <f>IF(ISNUMBER(Regressions!T138),ROUND(Regressions!T138, 1), NA())</f>
        <v>#N/A</v>
      </c>
      <c r="S128" s="247" t="e">
        <f>IF(ISNUMBER(Regressions!U138),ROUND(Regressions!U138, 1), NA())</f>
        <v>#N/A</v>
      </c>
    </row>
    <row xmlns:x14ac="http://schemas.microsoft.com/office/spreadsheetml/2009/9/ac" r="129" x14ac:dyDescent="0.2">
      <c r="A129" s="346" t="str">
        <f>IF(ISBLANK(Regressions!A139), " ", Regressions!A139)</f>
        <v>Chile</v>
      </c>
      <c r="B129" s="347">
        <f>IF(ISBLANK(Regressions!B139), " ", Regressions!B139)</f>
        <v>2001</v>
      </c>
      <c r="C129" s="352" t="str">
        <f>IF(ISBLANK(Regressions!C139), " ", Regressions!C139)</f>
        <v>Primary</v>
      </c>
      <c r="D129" s="348">
        <f>IF(ISBLANK(Regressions!D139), " ", Regressions!D139)</f>
        <v>1757686</v>
      </c>
      <c r="E129" s="224" t="e">
        <f>IF(ISNUMBER(Regressions!E139),ROUND(Regressions!E139, 1), NA())</f>
        <v>#N/A</v>
      </c>
      <c r="F129" s="349">
        <f>IF(ISNUMBER(Regressions!F139),ROUND(Regressions!F139, 1), NA())</f>
        <v>91</v>
      </c>
      <c r="G129" s="246" t="e">
        <f>IF(ISNUMBER(Regressions!G139),ROUND(Regressions!G139, 1), NA())</f>
        <v>#N/A</v>
      </c>
      <c r="H129" s="350" t="e">
        <f>IF(ISNUMBER(Regressions!H139),ROUND(Regressions!H139, 1), NA())</f>
        <v>#N/A</v>
      </c>
      <c r="I129" s="247">
        <f>IF(ISNUMBER(Regressions!I139),ROUND(Regressions!I139, 1), NA())</f>
        <v>9</v>
      </c>
      <c r="J129" s="351" t="e">
        <f>IF(ISNUMBER(Regressions!K139),ROUND(Regressions!K139, 1), NA())</f>
        <v>#N/A</v>
      </c>
      <c r="K129" s="349" t="e">
        <f>IF(ISNUMBER(Regressions!L139),ROUND(Regressions!L139, 1), NA())</f>
        <v>#N/A</v>
      </c>
      <c r="L129" s="248" t="e">
        <f>IF(ISNUMBER(Regressions!M139),ROUND(Regressions!M139, 1), NA())</f>
        <v>#N/A</v>
      </c>
      <c r="M129" s="350" t="e">
        <f>IF(ISNUMBER(Regressions!N139),ROUND(Regressions!N139, 1), NA())</f>
        <v>#N/A</v>
      </c>
      <c r="N129" s="247" t="e">
        <f>IF(ISNUMBER(Regressions!O139),ROUND(Regressions!O139, 1), NA())</f>
        <v>#N/A</v>
      </c>
      <c r="O129" s="351" t="e">
        <f>IF(ISNUMBER(Regressions!Q139),ROUND(Regressions!Q139, 1), NA())</f>
        <v>#N/A</v>
      </c>
      <c r="P129" s="349" t="e">
        <f>IF(ISNUMBER(Regressions!R139),ROUND(Regressions!R139, 1), NA())</f>
        <v>#N/A</v>
      </c>
      <c r="Q129" s="225" t="e">
        <f>IF(ISNUMBER(Regressions!S139),ROUND(Regressions!S139, 1), NA())</f>
        <v>#N/A</v>
      </c>
      <c r="R129" s="350" t="e">
        <f>IF(ISNUMBER(Regressions!T139),ROUND(Regressions!T139, 1), NA())</f>
        <v>#N/A</v>
      </c>
      <c r="S129" s="247" t="e">
        <f>IF(ISNUMBER(Regressions!U139),ROUND(Regressions!U139, 1), NA())</f>
        <v>#N/A</v>
      </c>
    </row>
    <row xmlns:x14ac="http://schemas.microsoft.com/office/spreadsheetml/2009/9/ac" r="130" x14ac:dyDescent="0.2">
      <c r="A130" s="346" t="str">
        <f>IF(ISBLANK(Regressions!A140), " ", Regressions!A140)</f>
        <v>Chile</v>
      </c>
      <c r="B130" s="347">
        <f>IF(ISBLANK(Regressions!B140), " ", Regressions!B140)</f>
        <v>2002</v>
      </c>
      <c r="C130" s="352" t="str">
        <f>IF(ISBLANK(Regressions!C140), " ", Regressions!C140)</f>
        <v>Primary</v>
      </c>
      <c r="D130" s="348">
        <f>IF(ISBLANK(Regressions!D140), " ", Regressions!D140)</f>
        <v>1731666</v>
      </c>
      <c r="E130" s="224" t="e">
        <f>IF(ISNUMBER(Regressions!E140),ROUND(Regressions!E140, 1), NA())</f>
        <v>#N/A</v>
      </c>
      <c r="F130" s="349">
        <f>IF(ISNUMBER(Regressions!F140),ROUND(Regressions!F140, 1), NA())</f>
        <v>91</v>
      </c>
      <c r="G130" s="246" t="e">
        <f>IF(ISNUMBER(Regressions!G140),ROUND(Regressions!G140, 1), NA())</f>
        <v>#N/A</v>
      </c>
      <c r="H130" s="350" t="e">
        <f>IF(ISNUMBER(Regressions!H140),ROUND(Regressions!H140, 1), NA())</f>
        <v>#N/A</v>
      </c>
      <c r="I130" s="247">
        <f>IF(ISNUMBER(Regressions!I140),ROUND(Regressions!I140, 1), NA())</f>
        <v>9</v>
      </c>
      <c r="J130" s="351" t="e">
        <f>IF(ISNUMBER(Regressions!K140),ROUND(Regressions!K140, 1), NA())</f>
        <v>#N/A</v>
      </c>
      <c r="K130" s="349" t="e">
        <f>IF(ISNUMBER(Regressions!L140),ROUND(Regressions!L140, 1), NA())</f>
        <v>#N/A</v>
      </c>
      <c r="L130" s="248" t="e">
        <f>IF(ISNUMBER(Regressions!M140),ROUND(Regressions!M140, 1), NA())</f>
        <v>#N/A</v>
      </c>
      <c r="M130" s="350" t="e">
        <f>IF(ISNUMBER(Regressions!N140),ROUND(Regressions!N140, 1), NA())</f>
        <v>#N/A</v>
      </c>
      <c r="N130" s="247" t="e">
        <f>IF(ISNUMBER(Regressions!O140),ROUND(Regressions!O140, 1), NA())</f>
        <v>#N/A</v>
      </c>
      <c r="O130" s="351" t="e">
        <f>IF(ISNUMBER(Regressions!Q140),ROUND(Regressions!Q140, 1), NA())</f>
        <v>#N/A</v>
      </c>
      <c r="P130" s="349" t="e">
        <f>IF(ISNUMBER(Regressions!R140),ROUND(Regressions!R140, 1), NA())</f>
        <v>#N/A</v>
      </c>
      <c r="Q130" s="225" t="e">
        <f>IF(ISNUMBER(Regressions!S140),ROUND(Regressions!S140, 1), NA())</f>
        <v>#N/A</v>
      </c>
      <c r="R130" s="350" t="e">
        <f>IF(ISNUMBER(Regressions!T140),ROUND(Regressions!T140, 1), NA())</f>
        <v>#N/A</v>
      </c>
      <c r="S130" s="247" t="e">
        <f>IF(ISNUMBER(Regressions!U140),ROUND(Regressions!U140, 1), NA())</f>
        <v>#N/A</v>
      </c>
    </row>
    <row xmlns:x14ac="http://schemas.microsoft.com/office/spreadsheetml/2009/9/ac" r="131" x14ac:dyDescent="0.2">
      <c r="A131" s="346" t="str">
        <f>IF(ISBLANK(Regressions!A141), " ", Regressions!A141)</f>
        <v>Chile</v>
      </c>
      <c r="B131" s="347">
        <f>IF(ISBLANK(Regressions!B141), " ", Regressions!B141)</f>
        <v>2003</v>
      </c>
      <c r="C131" s="352" t="str">
        <f>IF(ISBLANK(Regressions!C141), " ", Regressions!C141)</f>
        <v>Primary</v>
      </c>
      <c r="D131" s="348">
        <f>IF(ISBLANK(Regressions!D141), " ", Regressions!D141)</f>
        <v>1695535</v>
      </c>
      <c r="E131" s="224" t="e">
        <f>IF(ISNUMBER(Regressions!E141),ROUND(Regressions!E141, 1), NA())</f>
        <v>#N/A</v>
      </c>
      <c r="F131" s="349">
        <f>IF(ISNUMBER(Regressions!F141),ROUND(Regressions!F141, 1), NA())</f>
        <v>91</v>
      </c>
      <c r="G131" s="246" t="e">
        <f>IF(ISNUMBER(Regressions!G141),ROUND(Regressions!G141, 1), NA())</f>
        <v>#N/A</v>
      </c>
      <c r="H131" s="350" t="e">
        <f>IF(ISNUMBER(Regressions!H141),ROUND(Regressions!H141, 1), NA())</f>
        <v>#N/A</v>
      </c>
      <c r="I131" s="247">
        <f>IF(ISNUMBER(Regressions!I141),ROUND(Regressions!I141, 1), NA())</f>
        <v>9</v>
      </c>
      <c r="J131" s="351" t="e">
        <f>IF(ISNUMBER(Regressions!K141),ROUND(Regressions!K141, 1), NA())</f>
        <v>#N/A</v>
      </c>
      <c r="K131" s="349" t="e">
        <f>IF(ISNUMBER(Regressions!L141),ROUND(Regressions!L141, 1), NA())</f>
        <v>#N/A</v>
      </c>
      <c r="L131" s="248" t="e">
        <f>IF(ISNUMBER(Regressions!M141),ROUND(Regressions!M141, 1), NA())</f>
        <v>#N/A</v>
      </c>
      <c r="M131" s="350" t="e">
        <f>IF(ISNUMBER(Regressions!N141),ROUND(Regressions!N141, 1), NA())</f>
        <v>#N/A</v>
      </c>
      <c r="N131" s="247" t="e">
        <f>IF(ISNUMBER(Regressions!O141),ROUND(Regressions!O141, 1), NA())</f>
        <v>#N/A</v>
      </c>
      <c r="O131" s="351" t="e">
        <f>IF(ISNUMBER(Regressions!Q141),ROUND(Regressions!Q141, 1), NA())</f>
        <v>#N/A</v>
      </c>
      <c r="P131" s="349" t="e">
        <f>IF(ISNUMBER(Regressions!R141),ROUND(Regressions!R141, 1), NA())</f>
        <v>#N/A</v>
      </c>
      <c r="Q131" s="225" t="e">
        <f>IF(ISNUMBER(Regressions!S141),ROUND(Regressions!S141, 1), NA())</f>
        <v>#N/A</v>
      </c>
      <c r="R131" s="350" t="e">
        <f>IF(ISNUMBER(Regressions!T141),ROUND(Regressions!T141, 1), NA())</f>
        <v>#N/A</v>
      </c>
      <c r="S131" s="247" t="e">
        <f>IF(ISNUMBER(Regressions!U141),ROUND(Regressions!U141, 1), NA())</f>
        <v>#N/A</v>
      </c>
    </row>
    <row xmlns:x14ac="http://schemas.microsoft.com/office/spreadsheetml/2009/9/ac" r="132" x14ac:dyDescent="0.2">
      <c r="A132" s="346" t="str">
        <f>IF(ISBLANK(Regressions!A142), " ", Regressions!A142)</f>
        <v>Chile</v>
      </c>
      <c r="B132" s="347">
        <f>IF(ISBLANK(Regressions!B142), " ", Regressions!B142)</f>
        <v>2004</v>
      </c>
      <c r="C132" s="352" t="str">
        <f>IF(ISBLANK(Regressions!C142), " ", Regressions!C142)</f>
        <v>Primary</v>
      </c>
      <c r="D132" s="348">
        <f>IF(ISBLANK(Regressions!D142), " ", Regressions!D142)</f>
        <v>1662437</v>
      </c>
      <c r="E132" s="224" t="e">
        <f>IF(ISNUMBER(Regressions!E142),ROUND(Regressions!E142, 1), NA())</f>
        <v>#N/A</v>
      </c>
      <c r="F132" s="349">
        <f>IF(ISNUMBER(Regressions!F142),ROUND(Regressions!F142, 1), NA())</f>
        <v>91</v>
      </c>
      <c r="G132" s="246" t="e">
        <f>IF(ISNUMBER(Regressions!G142),ROUND(Regressions!G142, 1), NA())</f>
        <v>#N/A</v>
      </c>
      <c r="H132" s="350" t="e">
        <f>IF(ISNUMBER(Regressions!H142),ROUND(Regressions!H142, 1), NA())</f>
        <v>#N/A</v>
      </c>
      <c r="I132" s="247">
        <f>IF(ISNUMBER(Regressions!I142),ROUND(Regressions!I142, 1), NA())</f>
        <v>9</v>
      </c>
      <c r="J132" s="351" t="e">
        <f>IF(ISNUMBER(Regressions!K142),ROUND(Regressions!K142, 1), NA())</f>
        <v>#N/A</v>
      </c>
      <c r="K132" s="349" t="e">
        <f>IF(ISNUMBER(Regressions!L142),ROUND(Regressions!L142, 1), NA())</f>
        <v>#N/A</v>
      </c>
      <c r="L132" s="248" t="e">
        <f>IF(ISNUMBER(Regressions!M142),ROUND(Regressions!M142, 1), NA())</f>
        <v>#N/A</v>
      </c>
      <c r="M132" s="350" t="e">
        <f>IF(ISNUMBER(Regressions!N142),ROUND(Regressions!N142, 1), NA())</f>
        <v>#N/A</v>
      </c>
      <c r="N132" s="247" t="e">
        <f>IF(ISNUMBER(Regressions!O142),ROUND(Regressions!O142, 1), NA())</f>
        <v>#N/A</v>
      </c>
      <c r="O132" s="351" t="e">
        <f>IF(ISNUMBER(Regressions!Q142),ROUND(Regressions!Q142, 1), NA())</f>
        <v>#N/A</v>
      </c>
      <c r="P132" s="349" t="e">
        <f>IF(ISNUMBER(Regressions!R142),ROUND(Regressions!R142, 1), NA())</f>
        <v>#N/A</v>
      </c>
      <c r="Q132" s="225" t="e">
        <f>IF(ISNUMBER(Regressions!S142),ROUND(Regressions!S142, 1), NA())</f>
        <v>#N/A</v>
      </c>
      <c r="R132" s="350" t="e">
        <f>IF(ISNUMBER(Regressions!T142),ROUND(Regressions!T142, 1), NA())</f>
        <v>#N/A</v>
      </c>
      <c r="S132" s="247" t="e">
        <f>IF(ISNUMBER(Regressions!U142),ROUND(Regressions!U142, 1), NA())</f>
        <v>#N/A</v>
      </c>
    </row>
    <row xmlns:x14ac="http://schemas.microsoft.com/office/spreadsheetml/2009/9/ac" r="133" x14ac:dyDescent="0.2">
      <c r="A133" s="346" t="str">
        <f>IF(ISBLANK(Regressions!A143), " ", Regressions!A143)</f>
        <v>Chile</v>
      </c>
      <c r="B133" s="347">
        <f>IF(ISBLANK(Regressions!B143), " ", Regressions!B143)</f>
        <v>2005</v>
      </c>
      <c r="C133" s="352" t="str">
        <f>IF(ISBLANK(Regressions!C143), " ", Regressions!C143)</f>
        <v>Primary</v>
      </c>
      <c r="D133" s="348">
        <f>IF(ISBLANK(Regressions!D143), " ", Regressions!D143)</f>
        <v>1633548</v>
      </c>
      <c r="E133" s="224" t="e">
        <f>IF(ISNUMBER(Regressions!E143),ROUND(Regressions!E143, 1), NA())</f>
        <v>#N/A</v>
      </c>
      <c r="F133" s="349">
        <f>IF(ISNUMBER(Regressions!F143),ROUND(Regressions!F143, 1), NA())</f>
        <v>91.5</v>
      </c>
      <c r="G133" s="246" t="e">
        <f>IF(ISNUMBER(Regressions!G143),ROUND(Regressions!G143, 1), NA())</f>
        <v>#N/A</v>
      </c>
      <c r="H133" s="350" t="e">
        <f>IF(ISNUMBER(Regressions!H143),ROUND(Regressions!H143, 1), NA())</f>
        <v>#N/A</v>
      </c>
      <c r="I133" s="247">
        <f>IF(ISNUMBER(Regressions!I143),ROUND(Regressions!I143, 1), NA())</f>
        <v>8.5</v>
      </c>
      <c r="J133" s="351" t="e">
        <f>IF(ISNUMBER(Regressions!K143),ROUND(Regressions!K143, 1), NA())</f>
        <v>#N/A</v>
      </c>
      <c r="K133" s="349" t="e">
        <f>IF(ISNUMBER(Regressions!L143),ROUND(Regressions!L143, 1), NA())</f>
        <v>#N/A</v>
      </c>
      <c r="L133" s="248" t="e">
        <f>IF(ISNUMBER(Regressions!M143),ROUND(Regressions!M143, 1), NA())</f>
        <v>#N/A</v>
      </c>
      <c r="M133" s="350" t="e">
        <f>IF(ISNUMBER(Regressions!N143),ROUND(Regressions!N143, 1), NA())</f>
        <v>#N/A</v>
      </c>
      <c r="N133" s="247" t="e">
        <f>IF(ISNUMBER(Regressions!O143),ROUND(Regressions!O143, 1), NA())</f>
        <v>#N/A</v>
      </c>
      <c r="O133" s="351" t="e">
        <f>IF(ISNUMBER(Regressions!Q143),ROUND(Regressions!Q143, 1), NA())</f>
        <v>#N/A</v>
      </c>
      <c r="P133" s="349" t="e">
        <f>IF(ISNUMBER(Regressions!R143),ROUND(Regressions!R143, 1), NA())</f>
        <v>#N/A</v>
      </c>
      <c r="Q133" s="225" t="e">
        <f>IF(ISNUMBER(Regressions!S143),ROUND(Regressions!S143, 1), NA())</f>
        <v>#N/A</v>
      </c>
      <c r="R133" s="350" t="e">
        <f>IF(ISNUMBER(Regressions!T143),ROUND(Regressions!T143, 1), NA())</f>
        <v>#N/A</v>
      </c>
      <c r="S133" s="247" t="e">
        <f>IF(ISNUMBER(Regressions!U143),ROUND(Regressions!U143, 1), NA())</f>
        <v>#N/A</v>
      </c>
    </row>
    <row xmlns:x14ac="http://schemas.microsoft.com/office/spreadsheetml/2009/9/ac" r="134" x14ac:dyDescent="0.2">
      <c r="A134" s="346" t="str">
        <f>IF(ISBLANK(Regressions!A144), " ", Regressions!A144)</f>
        <v>Chile</v>
      </c>
      <c r="B134" s="347">
        <f>IF(ISBLANK(Regressions!B144), " ", Regressions!B144)</f>
        <v>2006</v>
      </c>
      <c r="C134" s="352" t="str">
        <f>IF(ISBLANK(Regressions!C144), " ", Regressions!C144)</f>
        <v>Primary</v>
      </c>
      <c r="D134" s="348">
        <f>IF(ISBLANK(Regressions!D144), " ", Regressions!D144)</f>
        <v>1603855</v>
      </c>
      <c r="E134" s="224" t="e">
        <f>IF(ISNUMBER(Regressions!E144),ROUND(Regressions!E144, 1), NA())</f>
        <v>#N/A</v>
      </c>
      <c r="F134" s="349">
        <f>IF(ISNUMBER(Regressions!F144),ROUND(Regressions!F144, 1), NA())</f>
        <v>92</v>
      </c>
      <c r="G134" s="246" t="e">
        <f>IF(ISNUMBER(Regressions!G144),ROUND(Regressions!G144, 1), NA())</f>
        <v>#N/A</v>
      </c>
      <c r="H134" s="350" t="e">
        <f>IF(ISNUMBER(Regressions!H144),ROUND(Regressions!H144, 1), NA())</f>
        <v>#N/A</v>
      </c>
      <c r="I134" s="247">
        <f>IF(ISNUMBER(Regressions!I144),ROUND(Regressions!I144, 1), NA())</f>
        <v>8</v>
      </c>
      <c r="J134" s="351" t="e">
        <f>IF(ISNUMBER(Regressions!K144),ROUND(Regressions!K144, 1), NA())</f>
        <v>#N/A</v>
      </c>
      <c r="K134" s="349" t="e">
        <f>IF(ISNUMBER(Regressions!L144),ROUND(Regressions!L144, 1), NA())</f>
        <v>#N/A</v>
      </c>
      <c r="L134" s="248" t="e">
        <f>IF(ISNUMBER(Regressions!M144),ROUND(Regressions!M144, 1), NA())</f>
        <v>#N/A</v>
      </c>
      <c r="M134" s="350" t="e">
        <f>IF(ISNUMBER(Regressions!N144),ROUND(Regressions!N144, 1), NA())</f>
        <v>#N/A</v>
      </c>
      <c r="N134" s="247" t="e">
        <f>IF(ISNUMBER(Regressions!O144),ROUND(Regressions!O144, 1), NA())</f>
        <v>#N/A</v>
      </c>
      <c r="O134" s="351" t="e">
        <f>IF(ISNUMBER(Regressions!Q144),ROUND(Regressions!Q144, 1), NA())</f>
        <v>#N/A</v>
      </c>
      <c r="P134" s="349" t="e">
        <f>IF(ISNUMBER(Regressions!R144),ROUND(Regressions!R144, 1), NA())</f>
        <v>#N/A</v>
      </c>
      <c r="Q134" s="225" t="e">
        <f>IF(ISNUMBER(Regressions!S144),ROUND(Regressions!S144, 1), NA())</f>
        <v>#N/A</v>
      </c>
      <c r="R134" s="350" t="e">
        <f>IF(ISNUMBER(Regressions!T144),ROUND(Regressions!T144, 1), NA())</f>
        <v>#N/A</v>
      </c>
      <c r="S134" s="247" t="e">
        <f>IF(ISNUMBER(Regressions!U144),ROUND(Regressions!U144, 1), NA())</f>
        <v>#N/A</v>
      </c>
    </row>
    <row xmlns:x14ac="http://schemas.microsoft.com/office/spreadsheetml/2009/9/ac" r="135" x14ac:dyDescent="0.2">
      <c r="A135" s="346" t="str">
        <f>IF(ISBLANK(Regressions!A145), " ", Regressions!A145)</f>
        <v>Chile</v>
      </c>
      <c r="B135" s="347">
        <f>IF(ISBLANK(Regressions!B145), " ", Regressions!B145)</f>
        <v>2007</v>
      </c>
      <c r="C135" s="352" t="str">
        <f>IF(ISBLANK(Regressions!C145), " ", Regressions!C145)</f>
        <v>Primary</v>
      </c>
      <c r="D135" s="348">
        <f>IF(ISBLANK(Regressions!D145), " ", Regressions!D145)</f>
        <v>1576286</v>
      </c>
      <c r="E135" s="224" t="e">
        <f>IF(ISNUMBER(Regressions!E145),ROUND(Regressions!E145, 1), NA())</f>
        <v>#N/A</v>
      </c>
      <c r="F135" s="349">
        <f>IF(ISNUMBER(Regressions!F145),ROUND(Regressions!F145, 1), NA())</f>
        <v>92.5</v>
      </c>
      <c r="G135" s="246" t="e">
        <f>IF(ISNUMBER(Regressions!G145),ROUND(Regressions!G145, 1), NA())</f>
        <v>#N/A</v>
      </c>
      <c r="H135" s="350" t="e">
        <f>IF(ISNUMBER(Regressions!H145),ROUND(Regressions!H145, 1), NA())</f>
        <v>#N/A</v>
      </c>
      <c r="I135" s="247">
        <f>IF(ISNUMBER(Regressions!I145),ROUND(Regressions!I145, 1), NA())</f>
        <v>7.5</v>
      </c>
      <c r="J135" s="351" t="e">
        <f>IF(ISNUMBER(Regressions!K145),ROUND(Regressions!K145, 1), NA())</f>
        <v>#N/A</v>
      </c>
      <c r="K135" s="349" t="e">
        <f>IF(ISNUMBER(Regressions!L145),ROUND(Regressions!L145, 1), NA())</f>
        <v>#N/A</v>
      </c>
      <c r="L135" s="248" t="e">
        <f>IF(ISNUMBER(Regressions!M145),ROUND(Regressions!M145, 1), NA())</f>
        <v>#N/A</v>
      </c>
      <c r="M135" s="350" t="e">
        <f>IF(ISNUMBER(Regressions!N145),ROUND(Regressions!N145, 1), NA())</f>
        <v>#N/A</v>
      </c>
      <c r="N135" s="247" t="e">
        <f>IF(ISNUMBER(Regressions!O145),ROUND(Regressions!O145, 1), NA())</f>
        <v>#N/A</v>
      </c>
      <c r="O135" s="351" t="e">
        <f>IF(ISNUMBER(Regressions!Q145),ROUND(Regressions!Q145, 1), NA())</f>
        <v>#N/A</v>
      </c>
      <c r="P135" s="349" t="e">
        <f>IF(ISNUMBER(Regressions!R145),ROUND(Regressions!R145, 1), NA())</f>
        <v>#N/A</v>
      </c>
      <c r="Q135" s="225" t="e">
        <f>IF(ISNUMBER(Regressions!S145),ROUND(Regressions!S145, 1), NA())</f>
        <v>#N/A</v>
      </c>
      <c r="R135" s="350" t="e">
        <f>IF(ISNUMBER(Regressions!T145),ROUND(Regressions!T145, 1), NA())</f>
        <v>#N/A</v>
      </c>
      <c r="S135" s="247" t="e">
        <f>IF(ISNUMBER(Regressions!U145),ROUND(Regressions!U145, 1), NA())</f>
        <v>#N/A</v>
      </c>
    </row>
    <row xmlns:x14ac="http://schemas.microsoft.com/office/spreadsheetml/2009/9/ac" r="136" x14ac:dyDescent="0.2">
      <c r="A136" s="346" t="str">
        <f>IF(ISBLANK(Regressions!A146), " ", Regressions!A146)</f>
        <v>Chile</v>
      </c>
      <c r="B136" s="347">
        <f>IF(ISBLANK(Regressions!B146), " ", Regressions!B146)</f>
        <v>2008</v>
      </c>
      <c r="C136" s="352" t="str">
        <f>IF(ISBLANK(Regressions!C146), " ", Regressions!C146)</f>
        <v>Primary</v>
      </c>
      <c r="D136" s="348">
        <f>IF(ISBLANK(Regressions!D146), " ", Regressions!D146)</f>
        <v>1550248</v>
      </c>
      <c r="E136" s="224" t="e">
        <f>IF(ISNUMBER(Regressions!E146),ROUND(Regressions!E146, 1), NA())</f>
        <v>#N/A</v>
      </c>
      <c r="F136" s="349">
        <f>IF(ISNUMBER(Regressions!F146),ROUND(Regressions!F146, 1), NA())</f>
        <v>93</v>
      </c>
      <c r="G136" s="246" t="e">
        <f>IF(ISNUMBER(Regressions!G146),ROUND(Regressions!G146, 1), NA())</f>
        <v>#N/A</v>
      </c>
      <c r="H136" s="350" t="e">
        <f>IF(ISNUMBER(Regressions!H146),ROUND(Regressions!H146, 1), NA())</f>
        <v>#N/A</v>
      </c>
      <c r="I136" s="247">
        <f>IF(ISNUMBER(Regressions!I146),ROUND(Regressions!I146, 1), NA())</f>
        <v>7</v>
      </c>
      <c r="J136" s="351" t="e">
        <f>IF(ISNUMBER(Regressions!K146),ROUND(Regressions!K146, 1), NA())</f>
        <v>#N/A</v>
      </c>
      <c r="K136" s="349" t="e">
        <f>IF(ISNUMBER(Regressions!L146),ROUND(Regressions!L146, 1), NA())</f>
        <v>#N/A</v>
      </c>
      <c r="L136" s="248" t="e">
        <f>IF(ISNUMBER(Regressions!M146),ROUND(Regressions!M146, 1), NA())</f>
        <v>#N/A</v>
      </c>
      <c r="M136" s="350" t="e">
        <f>IF(ISNUMBER(Regressions!N146),ROUND(Regressions!N146, 1), NA())</f>
        <v>#N/A</v>
      </c>
      <c r="N136" s="247" t="e">
        <f>IF(ISNUMBER(Regressions!O146),ROUND(Regressions!O146, 1), NA())</f>
        <v>#N/A</v>
      </c>
      <c r="O136" s="351" t="e">
        <f>IF(ISNUMBER(Regressions!Q146),ROUND(Regressions!Q146, 1), NA())</f>
        <v>#N/A</v>
      </c>
      <c r="P136" s="349" t="e">
        <f>IF(ISNUMBER(Regressions!R146),ROUND(Regressions!R146, 1), NA())</f>
        <v>#N/A</v>
      </c>
      <c r="Q136" s="225" t="e">
        <f>IF(ISNUMBER(Regressions!S146),ROUND(Regressions!S146, 1), NA())</f>
        <v>#N/A</v>
      </c>
      <c r="R136" s="350" t="e">
        <f>IF(ISNUMBER(Regressions!T146),ROUND(Regressions!T146, 1), NA())</f>
        <v>#N/A</v>
      </c>
      <c r="S136" s="247" t="e">
        <f>IF(ISNUMBER(Regressions!U146),ROUND(Regressions!U146, 1), NA())</f>
        <v>#N/A</v>
      </c>
    </row>
    <row xmlns:x14ac="http://schemas.microsoft.com/office/spreadsheetml/2009/9/ac" r="137" x14ac:dyDescent="0.2">
      <c r="A137" s="346" t="str">
        <f>IF(ISBLANK(Regressions!A147), " ", Regressions!A147)</f>
        <v>Chile</v>
      </c>
      <c r="B137" s="347">
        <f>IF(ISBLANK(Regressions!B147), " ", Regressions!B147)</f>
        <v>2009</v>
      </c>
      <c r="C137" s="352" t="str">
        <f>IF(ISBLANK(Regressions!C147), " ", Regressions!C147)</f>
        <v>Primary</v>
      </c>
      <c r="D137" s="348">
        <f>IF(ISBLANK(Regressions!D147), " ", Regressions!D147)</f>
        <v>1523849</v>
      </c>
      <c r="E137" s="224" t="e">
        <f>IF(ISNUMBER(Regressions!E147),ROUND(Regressions!E147, 1), NA())</f>
        <v>#N/A</v>
      </c>
      <c r="F137" s="349">
        <f>IF(ISNUMBER(Regressions!F147),ROUND(Regressions!F147, 1), NA())</f>
        <v>93.4</v>
      </c>
      <c r="G137" s="246" t="e">
        <f>IF(ISNUMBER(Regressions!G147),ROUND(Regressions!G147, 1), NA())</f>
        <v>#N/A</v>
      </c>
      <c r="H137" s="350" t="e">
        <f>IF(ISNUMBER(Regressions!H147),ROUND(Regressions!H147, 1), NA())</f>
        <v>#N/A</v>
      </c>
      <c r="I137" s="247">
        <f>IF(ISNUMBER(Regressions!I147),ROUND(Regressions!I147, 1), NA())</f>
        <v>6.6</v>
      </c>
      <c r="J137" s="351" t="e">
        <f>IF(ISNUMBER(Regressions!K147),ROUND(Regressions!K147, 1), NA())</f>
        <v>#N/A</v>
      </c>
      <c r="K137" s="349">
        <f>IF(ISNUMBER(Regressions!L147),ROUND(Regressions!L147, 1), NA())</f>
        <v>96.3</v>
      </c>
      <c r="L137" s="248">
        <f>IF(ISNUMBER(Regressions!M147),ROUND(Regressions!M147, 1), NA())</f>
        <v>95.6</v>
      </c>
      <c r="M137" s="350">
        <f>IF(ISNUMBER(Regressions!N147),ROUND(Regressions!N147, 1), NA())</f>
        <v>0.7</v>
      </c>
      <c r="N137" s="247">
        <f>IF(ISNUMBER(Regressions!O147),ROUND(Regressions!O147, 1), NA())</f>
        <v>3.7</v>
      </c>
      <c r="O137" s="351" t="e">
        <f>IF(ISNUMBER(Regressions!Q147),ROUND(Regressions!Q147, 1), NA())</f>
        <v>#N/A</v>
      </c>
      <c r="P137" s="349" t="e">
        <f>IF(ISNUMBER(Regressions!R147),ROUND(Regressions!R147, 1), NA())</f>
        <v>#N/A</v>
      </c>
      <c r="Q137" s="225" t="e">
        <f>IF(ISNUMBER(Regressions!S147),ROUND(Regressions!S147, 1), NA())</f>
        <v>#N/A</v>
      </c>
      <c r="R137" s="350" t="e">
        <f>IF(ISNUMBER(Regressions!T147),ROUND(Regressions!T147, 1), NA())</f>
        <v>#N/A</v>
      </c>
      <c r="S137" s="247" t="e">
        <f>IF(ISNUMBER(Regressions!U147),ROUND(Regressions!U147, 1), NA())</f>
        <v>#N/A</v>
      </c>
    </row>
    <row xmlns:x14ac="http://schemas.microsoft.com/office/spreadsheetml/2009/9/ac" r="138" x14ac:dyDescent="0.2">
      <c r="A138" s="346" t="str">
        <f>IF(ISBLANK(Regressions!A148), " ", Regressions!A148)</f>
        <v>Chile</v>
      </c>
      <c r="B138" s="347">
        <f>IF(ISBLANK(Regressions!B148), " ", Regressions!B148)</f>
        <v>2010</v>
      </c>
      <c r="C138" s="352" t="str">
        <f>IF(ISBLANK(Regressions!C148), " ", Regressions!C148)</f>
        <v>Primary</v>
      </c>
      <c r="D138" s="348">
        <f>IF(ISBLANK(Regressions!D148), " ", Regressions!D148)</f>
        <v>1498307</v>
      </c>
      <c r="E138" s="224" t="e">
        <f>IF(ISNUMBER(Regressions!E148),ROUND(Regressions!E148, 1), NA())</f>
        <v>#N/A</v>
      </c>
      <c r="F138" s="349">
        <f>IF(ISNUMBER(Regressions!F148),ROUND(Regressions!F148, 1), NA())</f>
        <v>93.9</v>
      </c>
      <c r="G138" s="246" t="e">
        <f>IF(ISNUMBER(Regressions!G148),ROUND(Regressions!G148, 1), NA())</f>
        <v>#N/A</v>
      </c>
      <c r="H138" s="350" t="e">
        <f>IF(ISNUMBER(Regressions!H148),ROUND(Regressions!H148, 1), NA())</f>
        <v>#N/A</v>
      </c>
      <c r="I138" s="247">
        <f>IF(ISNUMBER(Regressions!I148),ROUND(Regressions!I148, 1), NA())</f>
        <v>6.1</v>
      </c>
      <c r="J138" s="351" t="e">
        <f>IF(ISNUMBER(Regressions!K148),ROUND(Regressions!K148, 1), NA())</f>
        <v>#N/A</v>
      </c>
      <c r="K138" s="349">
        <f>IF(ISNUMBER(Regressions!L148),ROUND(Regressions!L148, 1), NA())</f>
        <v>96.3</v>
      </c>
      <c r="L138" s="248">
        <f>IF(ISNUMBER(Regressions!M148),ROUND(Regressions!M148, 1), NA())</f>
        <v>95.6</v>
      </c>
      <c r="M138" s="350">
        <f>IF(ISNUMBER(Regressions!N148),ROUND(Regressions!N148, 1), NA())</f>
        <v>0.7</v>
      </c>
      <c r="N138" s="247">
        <f>IF(ISNUMBER(Regressions!O148),ROUND(Regressions!O148, 1), NA())</f>
        <v>3.7</v>
      </c>
      <c r="O138" s="351" t="e">
        <f>IF(ISNUMBER(Regressions!Q148),ROUND(Regressions!Q148, 1), NA())</f>
        <v>#N/A</v>
      </c>
      <c r="P138" s="349" t="e">
        <f>IF(ISNUMBER(Regressions!R148),ROUND(Regressions!R148, 1), NA())</f>
        <v>#N/A</v>
      </c>
      <c r="Q138" s="225" t="e">
        <f>IF(ISNUMBER(Regressions!S148),ROUND(Regressions!S148, 1), NA())</f>
        <v>#N/A</v>
      </c>
      <c r="R138" s="350" t="e">
        <f>IF(ISNUMBER(Regressions!T148),ROUND(Regressions!T148, 1), NA())</f>
        <v>#N/A</v>
      </c>
      <c r="S138" s="247" t="e">
        <f>IF(ISNUMBER(Regressions!U148),ROUND(Regressions!U148, 1), NA())</f>
        <v>#N/A</v>
      </c>
    </row>
    <row xmlns:x14ac="http://schemas.microsoft.com/office/spreadsheetml/2009/9/ac" r="139" x14ac:dyDescent="0.2">
      <c r="A139" s="346" t="str">
        <f>IF(ISBLANK(Regressions!A149), " ", Regressions!A149)</f>
        <v>Chile</v>
      </c>
      <c r="B139" s="347">
        <f>IF(ISBLANK(Regressions!B149), " ", Regressions!B149)</f>
        <v>2011</v>
      </c>
      <c r="C139" s="352" t="str">
        <f>IF(ISBLANK(Regressions!C149), " ", Regressions!C149)</f>
        <v>Primary</v>
      </c>
      <c r="D139" s="348">
        <f>IF(ISBLANK(Regressions!D149), " ", Regressions!D149)</f>
        <v>1473682</v>
      </c>
      <c r="E139" s="224" t="e">
        <f>IF(ISNUMBER(Regressions!E149),ROUND(Regressions!E149, 1), NA())</f>
        <v>#N/A</v>
      </c>
      <c r="F139" s="349">
        <f>IF(ISNUMBER(Regressions!F149),ROUND(Regressions!F149, 1), NA())</f>
        <v>94.4</v>
      </c>
      <c r="G139" s="246" t="e">
        <f>IF(ISNUMBER(Regressions!G149),ROUND(Regressions!G149, 1), NA())</f>
        <v>#N/A</v>
      </c>
      <c r="H139" s="350" t="e">
        <f>IF(ISNUMBER(Regressions!H149),ROUND(Regressions!H149, 1), NA())</f>
        <v>#N/A</v>
      </c>
      <c r="I139" s="247">
        <f>IF(ISNUMBER(Regressions!I149),ROUND(Regressions!I149, 1), NA())</f>
        <v>5.6</v>
      </c>
      <c r="J139" s="351" t="e">
        <f>IF(ISNUMBER(Regressions!K149),ROUND(Regressions!K149, 1), NA())</f>
        <v>#N/A</v>
      </c>
      <c r="K139" s="349">
        <f>IF(ISNUMBER(Regressions!L149),ROUND(Regressions!L149, 1), NA())</f>
        <v>96.3</v>
      </c>
      <c r="L139" s="248">
        <f>IF(ISNUMBER(Regressions!M149),ROUND(Regressions!M149, 1), NA())</f>
        <v>95.6</v>
      </c>
      <c r="M139" s="350">
        <f>IF(ISNUMBER(Regressions!N149),ROUND(Regressions!N149, 1), NA())</f>
        <v>0.7</v>
      </c>
      <c r="N139" s="247">
        <f>IF(ISNUMBER(Regressions!O149),ROUND(Regressions!O149, 1), NA())</f>
        <v>3.7</v>
      </c>
      <c r="O139" s="351" t="e">
        <f>IF(ISNUMBER(Regressions!Q149),ROUND(Regressions!Q149, 1), NA())</f>
        <v>#N/A</v>
      </c>
      <c r="P139" s="349" t="e">
        <f>IF(ISNUMBER(Regressions!R149),ROUND(Regressions!R149, 1), NA())</f>
        <v>#N/A</v>
      </c>
      <c r="Q139" s="225" t="e">
        <f>IF(ISNUMBER(Regressions!S149),ROUND(Regressions!S149, 1), NA())</f>
        <v>#N/A</v>
      </c>
      <c r="R139" s="350" t="e">
        <f>IF(ISNUMBER(Regressions!T149),ROUND(Regressions!T149, 1), NA())</f>
        <v>#N/A</v>
      </c>
      <c r="S139" s="247" t="e">
        <f>IF(ISNUMBER(Regressions!U149),ROUND(Regressions!U149, 1), NA())</f>
        <v>#N/A</v>
      </c>
    </row>
    <row xmlns:x14ac="http://schemas.microsoft.com/office/spreadsheetml/2009/9/ac" r="140" x14ac:dyDescent="0.2">
      <c r="A140" s="346" t="str">
        <f>IF(ISBLANK(Regressions!A150), " ", Regressions!A150)</f>
        <v>Chile</v>
      </c>
      <c r="B140" s="347">
        <f>IF(ISBLANK(Regressions!B150), " ", Regressions!B150)</f>
        <v>2012</v>
      </c>
      <c r="C140" s="352" t="str">
        <f>IF(ISBLANK(Regressions!C150), " ", Regressions!C150)</f>
        <v>Primary</v>
      </c>
      <c r="D140" s="348">
        <f>IF(ISBLANK(Regressions!D150), " ", Regressions!D150)</f>
        <v>1454872</v>
      </c>
      <c r="E140" s="224" t="e">
        <f>IF(ISNUMBER(Regressions!E150),ROUND(Regressions!E150, 1), NA())</f>
        <v>#N/A</v>
      </c>
      <c r="F140" s="349">
        <f>IF(ISNUMBER(Regressions!F150),ROUND(Regressions!F150, 1), NA())</f>
        <v>94.9</v>
      </c>
      <c r="G140" s="246" t="e">
        <f>IF(ISNUMBER(Regressions!G150),ROUND(Regressions!G150, 1), NA())</f>
        <v>#N/A</v>
      </c>
      <c r="H140" s="350" t="e">
        <f>IF(ISNUMBER(Regressions!H150),ROUND(Regressions!H150, 1), NA())</f>
        <v>#N/A</v>
      </c>
      <c r="I140" s="247">
        <f>IF(ISNUMBER(Regressions!I150),ROUND(Regressions!I150, 1), NA())</f>
        <v>5.0999999999999996</v>
      </c>
      <c r="J140" s="351" t="e">
        <f>IF(ISNUMBER(Regressions!K150),ROUND(Regressions!K150, 1), NA())</f>
        <v>#N/A</v>
      </c>
      <c r="K140" s="349">
        <f>IF(ISNUMBER(Regressions!L150),ROUND(Regressions!L150, 1), NA())</f>
        <v>96.3</v>
      </c>
      <c r="L140" s="248">
        <f>IF(ISNUMBER(Regressions!M150),ROUND(Regressions!M150, 1), NA())</f>
        <v>95.6</v>
      </c>
      <c r="M140" s="350">
        <f>IF(ISNUMBER(Regressions!N150),ROUND(Regressions!N150, 1), NA())</f>
        <v>0.7</v>
      </c>
      <c r="N140" s="247">
        <f>IF(ISNUMBER(Regressions!O150),ROUND(Regressions!O150, 1), NA())</f>
        <v>3.7</v>
      </c>
      <c r="O140" s="351" t="e">
        <f>IF(ISNUMBER(Regressions!Q150),ROUND(Regressions!Q150, 1), NA())</f>
        <v>#N/A</v>
      </c>
      <c r="P140" s="349" t="e">
        <f>IF(ISNUMBER(Regressions!R150),ROUND(Regressions!R150, 1), NA())</f>
        <v>#N/A</v>
      </c>
      <c r="Q140" s="225" t="e">
        <f>IF(ISNUMBER(Regressions!S150),ROUND(Regressions!S150, 1), NA())</f>
        <v>#N/A</v>
      </c>
      <c r="R140" s="350" t="e">
        <f>IF(ISNUMBER(Regressions!T150),ROUND(Regressions!T150, 1), NA())</f>
        <v>#N/A</v>
      </c>
      <c r="S140" s="247" t="e">
        <f>IF(ISNUMBER(Regressions!U150),ROUND(Regressions!U150, 1), NA())</f>
        <v>#N/A</v>
      </c>
    </row>
    <row xmlns:x14ac="http://schemas.microsoft.com/office/spreadsheetml/2009/9/ac" r="141" x14ac:dyDescent="0.2">
      <c r="A141" s="346" t="str">
        <f>IF(ISBLANK(Regressions!A151), " ", Regressions!A151)</f>
        <v>Chile</v>
      </c>
      <c r="B141" s="347">
        <f>IF(ISBLANK(Regressions!B151), " ", Regressions!B151)</f>
        <v>2013</v>
      </c>
      <c r="C141" s="352" t="str">
        <f>IF(ISBLANK(Regressions!C151), " ", Regressions!C151)</f>
        <v>Primary</v>
      </c>
      <c r="D141" s="348">
        <f>IF(ISBLANK(Regressions!D151), " ", Regressions!D151)</f>
        <v>1442278</v>
      </c>
      <c r="E141" s="224" t="e">
        <f>IF(ISNUMBER(Regressions!E151),ROUND(Regressions!E151, 1), NA())</f>
        <v>#N/A</v>
      </c>
      <c r="F141" s="349">
        <f>IF(ISNUMBER(Regressions!F151),ROUND(Regressions!F151, 1), NA())</f>
        <v>95.4</v>
      </c>
      <c r="G141" s="246" t="e">
        <f>IF(ISNUMBER(Regressions!G151),ROUND(Regressions!G151, 1), NA())</f>
        <v>#N/A</v>
      </c>
      <c r="H141" s="350" t="e">
        <f>IF(ISNUMBER(Regressions!H151),ROUND(Regressions!H151, 1), NA())</f>
        <v>#N/A</v>
      </c>
      <c r="I141" s="247">
        <f>IF(ISNUMBER(Regressions!I151),ROUND(Regressions!I151, 1), NA())</f>
        <v>4.5999999999999996</v>
      </c>
      <c r="J141" s="351" t="e">
        <f>IF(ISNUMBER(Regressions!K151),ROUND(Regressions!K151, 1), NA())</f>
        <v>#N/A</v>
      </c>
      <c r="K141" s="349">
        <f>IF(ISNUMBER(Regressions!L151),ROUND(Regressions!L151, 1), NA())</f>
        <v>96.3</v>
      </c>
      <c r="L141" s="248">
        <f>IF(ISNUMBER(Regressions!M151),ROUND(Regressions!M151, 1), NA())</f>
        <v>95.6</v>
      </c>
      <c r="M141" s="350">
        <f>IF(ISNUMBER(Regressions!N151),ROUND(Regressions!N151, 1), NA())</f>
        <v>0.7</v>
      </c>
      <c r="N141" s="247">
        <f>IF(ISNUMBER(Regressions!O151),ROUND(Regressions!O151, 1), NA())</f>
        <v>3.7</v>
      </c>
      <c r="O141" s="351" t="e">
        <f>IF(ISNUMBER(Regressions!Q151),ROUND(Regressions!Q151, 1), NA())</f>
        <v>#N/A</v>
      </c>
      <c r="P141" s="349" t="e">
        <f>IF(ISNUMBER(Regressions!R151),ROUND(Regressions!R151, 1), NA())</f>
        <v>#N/A</v>
      </c>
      <c r="Q141" s="225" t="e">
        <f>IF(ISNUMBER(Regressions!S151),ROUND(Regressions!S151, 1), NA())</f>
        <v>#N/A</v>
      </c>
      <c r="R141" s="350" t="e">
        <f>IF(ISNUMBER(Regressions!T151),ROUND(Regressions!T151, 1), NA())</f>
        <v>#N/A</v>
      </c>
      <c r="S141" s="247" t="e">
        <f>IF(ISNUMBER(Regressions!U151),ROUND(Regressions!U151, 1), NA())</f>
        <v>#N/A</v>
      </c>
    </row>
    <row xmlns:x14ac="http://schemas.microsoft.com/office/spreadsheetml/2009/9/ac" r="142" x14ac:dyDescent="0.2">
      <c r="A142" s="346" t="str">
        <f>IF(ISBLANK(Regressions!A152), " ", Regressions!A152)</f>
        <v>Chile</v>
      </c>
      <c r="B142" s="347">
        <f>IF(ISBLANK(Regressions!B152), " ", Regressions!B152)</f>
        <v>2014</v>
      </c>
      <c r="C142" s="352" t="str">
        <f>IF(ISBLANK(Regressions!C152), " ", Regressions!C152)</f>
        <v>Primary</v>
      </c>
      <c r="D142" s="348">
        <f>IF(ISBLANK(Regressions!D152), " ", Regressions!D152)</f>
        <v>1441270</v>
      </c>
      <c r="E142" s="224" t="e">
        <f>IF(ISNUMBER(Regressions!E152),ROUND(Regressions!E152, 1), NA())</f>
        <v>#N/A</v>
      </c>
      <c r="F142" s="349">
        <f>IF(ISNUMBER(Regressions!F152),ROUND(Regressions!F152, 1), NA())</f>
        <v>95.8</v>
      </c>
      <c r="G142" s="246" t="e">
        <f>IF(ISNUMBER(Regressions!G152),ROUND(Regressions!G152, 1), NA())</f>
        <v>#N/A</v>
      </c>
      <c r="H142" s="350" t="e">
        <f>IF(ISNUMBER(Regressions!H152),ROUND(Regressions!H152, 1), NA())</f>
        <v>#N/A</v>
      </c>
      <c r="I142" s="247">
        <f>IF(ISNUMBER(Regressions!I152),ROUND(Regressions!I152, 1), NA())</f>
        <v>4.2</v>
      </c>
      <c r="J142" s="351" t="e">
        <f>IF(ISNUMBER(Regressions!K152),ROUND(Regressions!K152, 1), NA())</f>
        <v>#N/A</v>
      </c>
      <c r="K142" s="349">
        <f>IF(ISNUMBER(Regressions!L152),ROUND(Regressions!L152, 1), NA())</f>
        <v>96.3</v>
      </c>
      <c r="L142" s="248">
        <f>IF(ISNUMBER(Regressions!M152),ROUND(Regressions!M152, 1), NA())</f>
        <v>95.6</v>
      </c>
      <c r="M142" s="350">
        <f>IF(ISNUMBER(Regressions!N152),ROUND(Regressions!N152, 1), NA())</f>
        <v>0.7</v>
      </c>
      <c r="N142" s="247">
        <f>IF(ISNUMBER(Regressions!O152),ROUND(Regressions!O152, 1), NA())</f>
        <v>3.7</v>
      </c>
      <c r="O142" s="351" t="e">
        <f>IF(ISNUMBER(Regressions!Q152),ROUND(Regressions!Q152, 1), NA())</f>
        <v>#N/A</v>
      </c>
      <c r="P142" s="349" t="e">
        <f>IF(ISNUMBER(Regressions!R152),ROUND(Regressions!R152, 1), NA())</f>
        <v>#N/A</v>
      </c>
      <c r="Q142" s="225" t="e">
        <f>IF(ISNUMBER(Regressions!S152),ROUND(Regressions!S152, 1), NA())</f>
        <v>#N/A</v>
      </c>
      <c r="R142" s="350" t="e">
        <f>IF(ISNUMBER(Regressions!T152),ROUND(Regressions!T152, 1), NA())</f>
        <v>#N/A</v>
      </c>
      <c r="S142" s="247" t="e">
        <f>IF(ISNUMBER(Regressions!U152),ROUND(Regressions!U152, 1), NA())</f>
        <v>#N/A</v>
      </c>
    </row>
    <row xmlns:x14ac="http://schemas.microsoft.com/office/spreadsheetml/2009/9/ac" r="143" x14ac:dyDescent="0.2">
      <c r="A143" s="346" t="str">
        <f>IF(ISBLANK(Regressions!A153), " ", Regressions!A153)</f>
        <v>Chile</v>
      </c>
      <c r="B143" s="347">
        <f>IF(ISBLANK(Regressions!B153), " ", Regressions!B153)</f>
        <v>2015</v>
      </c>
      <c r="C143" s="352" t="str">
        <f>IF(ISBLANK(Regressions!C153), " ", Regressions!C153)</f>
        <v>Primary</v>
      </c>
      <c r="D143" s="348">
        <f>IF(ISBLANK(Regressions!D153), " ", Regressions!D153)</f>
        <v>1452661</v>
      </c>
      <c r="E143" s="224" t="e">
        <f>IF(ISNUMBER(Regressions!E153),ROUND(Regressions!E153, 1), NA())</f>
        <v>#N/A</v>
      </c>
      <c r="F143" s="349">
        <f>IF(ISNUMBER(Regressions!F153),ROUND(Regressions!F153, 1), NA())</f>
        <v>96.3</v>
      </c>
      <c r="G143" s="246" t="e">
        <f>IF(ISNUMBER(Regressions!G153),ROUND(Regressions!G153, 1), NA())</f>
        <v>#N/A</v>
      </c>
      <c r="H143" s="350" t="e">
        <f>IF(ISNUMBER(Regressions!H153),ROUND(Regressions!H153, 1), NA())</f>
        <v>#N/A</v>
      </c>
      <c r="I143" s="247">
        <f>IF(ISNUMBER(Regressions!I153),ROUND(Regressions!I153, 1), NA())</f>
        <v>3.7</v>
      </c>
      <c r="J143" s="351" t="e">
        <f>IF(ISNUMBER(Regressions!K153),ROUND(Regressions!K153, 1), NA())</f>
        <v>#N/A</v>
      </c>
      <c r="K143" s="349">
        <f>IF(ISNUMBER(Regressions!L153),ROUND(Regressions!L153, 1), NA())</f>
        <v>96.3</v>
      </c>
      <c r="L143" s="248">
        <f>IF(ISNUMBER(Regressions!M153),ROUND(Regressions!M153, 1), NA())</f>
        <v>95.6</v>
      </c>
      <c r="M143" s="350">
        <f>IF(ISNUMBER(Regressions!N153),ROUND(Regressions!N153, 1), NA())</f>
        <v>0.7</v>
      </c>
      <c r="N143" s="247">
        <f>IF(ISNUMBER(Regressions!O153),ROUND(Regressions!O153, 1), NA())</f>
        <v>3.7</v>
      </c>
      <c r="O143" s="351" t="e">
        <f>IF(ISNUMBER(Regressions!Q153),ROUND(Regressions!Q153, 1), NA())</f>
        <v>#N/A</v>
      </c>
      <c r="P143" s="349" t="e">
        <f>IF(ISNUMBER(Regressions!R153),ROUND(Regressions!R153, 1), NA())</f>
        <v>#N/A</v>
      </c>
      <c r="Q143" s="225" t="e">
        <f>IF(ISNUMBER(Regressions!S153),ROUND(Regressions!S153, 1), NA())</f>
        <v>#N/A</v>
      </c>
      <c r="R143" s="350" t="e">
        <f>IF(ISNUMBER(Regressions!T153),ROUND(Regressions!T153, 1), NA())</f>
        <v>#N/A</v>
      </c>
      <c r="S143" s="247" t="e">
        <f>IF(ISNUMBER(Regressions!U153),ROUND(Regressions!U153, 1), NA())</f>
        <v>#N/A</v>
      </c>
    </row>
    <row xmlns:x14ac="http://schemas.microsoft.com/office/spreadsheetml/2009/9/ac" r="144" x14ac:dyDescent="0.2">
      <c r="A144" s="346" t="str">
        <f>IF(ISBLANK(Regressions!A154), " ", Regressions!A154)</f>
        <v>Chile</v>
      </c>
      <c r="B144" s="347">
        <f>IF(ISBLANK(Regressions!B154), " ", Regressions!B154)</f>
        <v>2016</v>
      </c>
      <c r="C144" s="352" t="str">
        <f>IF(ISBLANK(Regressions!C154), " ", Regressions!C154)</f>
        <v>Primary</v>
      </c>
      <c r="D144" s="348">
        <f>IF(ISBLANK(Regressions!D154), " ", Regressions!D154)</f>
        <v>1470423</v>
      </c>
      <c r="E144" s="224" t="e">
        <f>IF(ISNUMBER(Regressions!E154),ROUND(Regressions!E154, 1), NA())</f>
        <v>#N/A</v>
      </c>
      <c r="F144" s="349">
        <f>IF(ISNUMBER(Regressions!F154),ROUND(Regressions!F154, 1), NA())</f>
        <v>96.3</v>
      </c>
      <c r="G144" s="246" t="e">
        <f>IF(ISNUMBER(Regressions!G154),ROUND(Regressions!G154, 1), NA())</f>
        <v>#N/A</v>
      </c>
      <c r="H144" s="350" t="e">
        <f>IF(ISNUMBER(Regressions!H154),ROUND(Regressions!H154, 1), NA())</f>
        <v>#N/A</v>
      </c>
      <c r="I144" s="247">
        <f>IF(ISNUMBER(Regressions!I154),ROUND(Regressions!I154, 1), NA())</f>
        <v>3.7</v>
      </c>
      <c r="J144" s="351" t="e">
        <f>IF(ISNUMBER(Regressions!K154),ROUND(Regressions!K154, 1), NA())</f>
        <v>#N/A</v>
      </c>
      <c r="K144" s="349">
        <f>IF(ISNUMBER(Regressions!L154),ROUND(Regressions!L154, 1), NA())</f>
        <v>96.3</v>
      </c>
      <c r="L144" s="248">
        <f>IF(ISNUMBER(Regressions!M154),ROUND(Regressions!M154, 1), NA())</f>
        <v>95.6</v>
      </c>
      <c r="M144" s="350">
        <f>IF(ISNUMBER(Regressions!N154),ROUND(Regressions!N154, 1), NA())</f>
        <v>0.7</v>
      </c>
      <c r="N144" s="247">
        <f>IF(ISNUMBER(Regressions!O154),ROUND(Regressions!O154, 1), NA())</f>
        <v>3.7</v>
      </c>
      <c r="O144" s="351" t="e">
        <f>IF(ISNUMBER(Regressions!Q154),ROUND(Regressions!Q154, 1), NA())</f>
        <v>#N/A</v>
      </c>
      <c r="P144" s="349" t="e">
        <f>IF(ISNUMBER(Regressions!R154),ROUND(Regressions!R154, 1), NA())</f>
        <v>#N/A</v>
      </c>
      <c r="Q144" s="225" t="e">
        <f>IF(ISNUMBER(Regressions!S154),ROUND(Regressions!S154, 1), NA())</f>
        <v>#N/A</v>
      </c>
      <c r="R144" s="350" t="e">
        <f>IF(ISNUMBER(Regressions!T154),ROUND(Regressions!T154, 1), NA())</f>
        <v>#N/A</v>
      </c>
      <c r="S144" s="247" t="e">
        <f>IF(ISNUMBER(Regressions!U154),ROUND(Regressions!U154, 1), NA())</f>
        <v>#N/A</v>
      </c>
    </row>
    <row xmlns:x14ac="http://schemas.microsoft.com/office/spreadsheetml/2009/9/ac" r="145" x14ac:dyDescent="0.2">
      <c r="A145" s="346" t="str">
        <f>IF(ISBLANK(Regressions!A155), " ", Regressions!A155)</f>
        <v>Chile</v>
      </c>
      <c r="B145" s="347">
        <f>IF(ISBLANK(Regressions!B155), " ", Regressions!B155)</f>
        <v>2017</v>
      </c>
      <c r="C145" s="352" t="str">
        <f>IF(ISBLANK(Regressions!C155), " ", Regressions!C155)</f>
        <v>Primary</v>
      </c>
      <c r="D145" s="348">
        <f>IF(ISBLANK(Regressions!D155), " ", Regressions!D155)</f>
        <v>1493902</v>
      </c>
      <c r="E145" s="224" t="e">
        <f>IF(ISNUMBER(Regressions!E155),ROUND(Regressions!E155, 1), NA())</f>
        <v>#N/A</v>
      </c>
      <c r="F145" s="349">
        <f>IF(ISNUMBER(Regressions!F155),ROUND(Regressions!F155, 1), NA())</f>
        <v>96.3</v>
      </c>
      <c r="G145" s="246" t="e">
        <f>IF(ISNUMBER(Regressions!G155),ROUND(Regressions!G155, 1), NA())</f>
        <v>#N/A</v>
      </c>
      <c r="H145" s="350" t="e">
        <f>IF(ISNUMBER(Regressions!H155),ROUND(Regressions!H155, 1), NA())</f>
        <v>#N/A</v>
      </c>
      <c r="I145" s="247">
        <f>IF(ISNUMBER(Regressions!I155),ROUND(Regressions!I155, 1), NA())</f>
        <v>3.7</v>
      </c>
      <c r="J145" s="351" t="e">
        <f>IF(ISNUMBER(Regressions!K155),ROUND(Regressions!K155, 1), NA())</f>
        <v>#N/A</v>
      </c>
      <c r="K145" s="349">
        <f>IF(ISNUMBER(Regressions!L155),ROUND(Regressions!L155, 1), NA())</f>
        <v>96.3</v>
      </c>
      <c r="L145" s="248">
        <f>IF(ISNUMBER(Regressions!M155),ROUND(Regressions!M155, 1), NA())</f>
        <v>95.6</v>
      </c>
      <c r="M145" s="350">
        <f>IF(ISNUMBER(Regressions!N155),ROUND(Regressions!N155, 1), NA())</f>
        <v>0.7</v>
      </c>
      <c r="N145" s="247">
        <f>IF(ISNUMBER(Regressions!O155),ROUND(Regressions!O155, 1), NA())</f>
        <v>3.7</v>
      </c>
      <c r="O145" s="351" t="e">
        <f>IF(ISNUMBER(Regressions!Q155),ROUND(Regressions!Q155, 1), NA())</f>
        <v>#N/A</v>
      </c>
      <c r="P145" s="349" t="e">
        <f>IF(ISNUMBER(Regressions!R155),ROUND(Regressions!R155, 1), NA())</f>
        <v>#N/A</v>
      </c>
      <c r="Q145" s="225" t="e">
        <f>IF(ISNUMBER(Regressions!S155),ROUND(Regressions!S155, 1), NA())</f>
        <v>#N/A</v>
      </c>
      <c r="R145" s="350" t="e">
        <f>IF(ISNUMBER(Regressions!T155),ROUND(Regressions!T155, 1), NA())</f>
        <v>#N/A</v>
      </c>
      <c r="S145" s="247" t="e">
        <f>IF(ISNUMBER(Regressions!U155),ROUND(Regressions!U155, 1), NA())</f>
        <v>#N/A</v>
      </c>
    </row>
    <row xmlns:x14ac="http://schemas.microsoft.com/office/spreadsheetml/2009/9/ac" r="146" x14ac:dyDescent="0.2">
      <c r="A146" s="346" t="str">
        <f>IF(ISBLANK(Regressions!A156), " ", Regressions!A156)</f>
        <v>Chile</v>
      </c>
      <c r="B146" s="347">
        <f>IF(ISBLANK(Regressions!B156), " ", Regressions!B156)</f>
        <v>2018</v>
      </c>
      <c r="C146" s="352" t="str">
        <f>IF(ISBLANK(Regressions!C156), " ", Regressions!C156)</f>
        <v>Primary</v>
      </c>
      <c r="D146" s="348">
        <f>IF(ISBLANK(Regressions!D156), " ", Regressions!D156)</f>
        <v>1516757</v>
      </c>
      <c r="E146" s="224" t="e">
        <f>IF(ISNUMBER(Regressions!E156),ROUND(Regressions!E156, 1), NA())</f>
        <v>#N/A</v>
      </c>
      <c r="F146" s="349">
        <f>IF(ISNUMBER(Regressions!F156),ROUND(Regressions!F156, 1), NA())</f>
        <v>96.3</v>
      </c>
      <c r="G146" s="246" t="e">
        <f>IF(ISNUMBER(Regressions!G156),ROUND(Regressions!G156, 1), NA())</f>
        <v>#N/A</v>
      </c>
      <c r="H146" s="350" t="e">
        <f>IF(ISNUMBER(Regressions!H156),ROUND(Regressions!H156, 1), NA())</f>
        <v>#N/A</v>
      </c>
      <c r="I146" s="247">
        <f>IF(ISNUMBER(Regressions!I156),ROUND(Regressions!I156, 1), NA())</f>
        <v>3.7</v>
      </c>
      <c r="J146" s="351" t="e">
        <f>IF(ISNUMBER(Regressions!K156),ROUND(Regressions!K156, 1), NA())</f>
        <v>#N/A</v>
      </c>
      <c r="K146" s="349" t="e">
        <f>IF(ISNUMBER(Regressions!L156),ROUND(Regressions!L156, 1), NA())</f>
        <v>#N/A</v>
      </c>
      <c r="L146" s="248" t="e">
        <f>IF(ISNUMBER(Regressions!M156),ROUND(Regressions!M156, 1), NA())</f>
        <v>#N/A</v>
      </c>
      <c r="M146" s="350" t="e">
        <f>IF(ISNUMBER(Regressions!N156),ROUND(Regressions!N156, 1), NA())</f>
        <v>#N/A</v>
      </c>
      <c r="N146" s="247" t="e">
        <f>IF(ISNUMBER(Regressions!O156),ROUND(Regressions!O156, 1), NA())</f>
        <v>#N/A</v>
      </c>
      <c r="O146" s="351" t="e">
        <f>IF(ISNUMBER(Regressions!Q156),ROUND(Regressions!Q156, 1), NA())</f>
        <v>#N/A</v>
      </c>
      <c r="P146" s="349" t="e">
        <f>IF(ISNUMBER(Regressions!R156),ROUND(Regressions!R156, 1), NA())</f>
        <v>#N/A</v>
      </c>
      <c r="Q146" s="225" t="e">
        <f>IF(ISNUMBER(Regressions!S156),ROUND(Regressions!S156, 1), NA())</f>
        <v>#N/A</v>
      </c>
      <c r="R146" s="350" t="e">
        <f>IF(ISNUMBER(Regressions!T156),ROUND(Regressions!T156, 1), NA())</f>
        <v>#N/A</v>
      </c>
      <c r="S146" s="247" t="e">
        <f>IF(ISNUMBER(Regressions!U156),ROUND(Regressions!U156, 1), NA())</f>
        <v>#N/A</v>
      </c>
    </row>
    <row xmlns:x14ac="http://schemas.microsoft.com/office/spreadsheetml/2009/9/ac" r="147" x14ac:dyDescent="0.2">
      <c r="A147" s="346" t="str">
        <f>IF(ISBLANK(Regressions!A157), " ", Regressions!A157)</f>
        <v>Chile</v>
      </c>
      <c r="B147" s="347">
        <f>IF(ISBLANK(Regressions!B157), " ", Regressions!B157)</f>
        <v>2019</v>
      </c>
      <c r="C147" s="352" t="str">
        <f>IF(ISBLANK(Regressions!C157), " ", Regressions!C157)</f>
        <v>Primary</v>
      </c>
      <c r="D147" s="348">
        <f>IF(ISBLANK(Regressions!D157), " ", Regressions!D157)</f>
        <v>1534603</v>
      </c>
      <c r="E147" s="224" t="e">
        <f>IF(ISNUMBER(Regressions!E157),ROUND(Regressions!E157, 1), NA())</f>
        <v>#N/A</v>
      </c>
      <c r="F147" s="349">
        <f>IF(ISNUMBER(Regressions!F157),ROUND(Regressions!F157, 1), NA())</f>
        <v>96.3</v>
      </c>
      <c r="G147" s="246" t="e">
        <f>IF(ISNUMBER(Regressions!G157),ROUND(Regressions!G157, 1), NA())</f>
        <v>#N/A</v>
      </c>
      <c r="H147" s="350" t="e">
        <f>IF(ISNUMBER(Regressions!H157),ROUND(Regressions!H157, 1), NA())</f>
        <v>#N/A</v>
      </c>
      <c r="I147" s="247">
        <f>IF(ISNUMBER(Regressions!I157),ROUND(Regressions!I157, 1), NA())</f>
        <v>3.7</v>
      </c>
      <c r="J147" s="351" t="e">
        <f>IF(ISNUMBER(Regressions!K157),ROUND(Regressions!K157, 1), NA())</f>
        <v>#N/A</v>
      </c>
      <c r="K147" s="349" t="e">
        <f>IF(ISNUMBER(Regressions!L157),ROUND(Regressions!L157, 1), NA())</f>
        <v>#N/A</v>
      </c>
      <c r="L147" s="248" t="e">
        <f>IF(ISNUMBER(Regressions!M157),ROUND(Regressions!M157, 1), NA())</f>
        <v>#N/A</v>
      </c>
      <c r="M147" s="350" t="e">
        <f>IF(ISNUMBER(Regressions!N157),ROUND(Regressions!N157, 1), NA())</f>
        <v>#N/A</v>
      </c>
      <c r="N147" s="247" t="e">
        <f>IF(ISNUMBER(Regressions!O157),ROUND(Regressions!O157, 1), NA())</f>
        <v>#N/A</v>
      </c>
      <c r="O147" s="351" t="e">
        <f>IF(ISNUMBER(Regressions!Q157),ROUND(Regressions!Q157, 1), NA())</f>
        <v>#N/A</v>
      </c>
      <c r="P147" s="349" t="e">
        <f>IF(ISNUMBER(Regressions!R157),ROUND(Regressions!R157, 1), NA())</f>
        <v>#N/A</v>
      </c>
      <c r="Q147" s="225" t="e">
        <f>IF(ISNUMBER(Regressions!S157),ROUND(Regressions!S157, 1), NA())</f>
        <v>#N/A</v>
      </c>
      <c r="R147" s="350" t="e">
        <f>IF(ISNUMBER(Regressions!T157),ROUND(Regressions!T157, 1), NA())</f>
        <v>#N/A</v>
      </c>
      <c r="S147" s="247" t="e">
        <f>IF(ISNUMBER(Regressions!U157),ROUND(Regressions!U157, 1), NA())</f>
        <v>#N/A</v>
      </c>
    </row>
    <row xmlns:x14ac="http://schemas.microsoft.com/office/spreadsheetml/2009/9/ac" r="148" x14ac:dyDescent="0.2">
      <c r="A148" s="346" t="str">
        <f>IF(ISBLANK(Regressions!A158), " ", Regressions!A158)</f>
        <v>Chile</v>
      </c>
      <c r="B148" s="347">
        <f>IF(ISBLANK(Regressions!B158), " ", Regressions!B158)</f>
        <v>2020</v>
      </c>
      <c r="C148" s="352" t="str">
        <f>IF(ISBLANK(Regressions!C158), " ", Regressions!C158)</f>
        <v>Primary</v>
      </c>
      <c r="D148" s="348">
        <f>IF(ISBLANK(Regressions!D158), " ", Regressions!D158)</f>
        <v>1546671</v>
      </c>
      <c r="E148" s="224" t="e">
        <f>IF(ISNUMBER(Regressions!E158),ROUND(Regressions!E158, 1), NA())</f>
        <v>#N/A</v>
      </c>
      <c r="F148" s="349" t="e">
        <f>IF(ISNUMBER(Regressions!F158),ROUND(Regressions!F158, 1), NA())</f>
        <v>#N/A</v>
      </c>
      <c r="G148" s="246" t="e">
        <f>IF(ISNUMBER(Regressions!G158),ROUND(Regressions!G158, 1), NA())</f>
        <v>#N/A</v>
      </c>
      <c r="H148" s="350" t="e">
        <f>IF(ISNUMBER(Regressions!H158),ROUND(Regressions!H158, 1), NA())</f>
        <v>#N/A</v>
      </c>
      <c r="I148" s="247" t="e">
        <f>IF(ISNUMBER(Regressions!I158),ROUND(Regressions!I158, 1), NA())</f>
        <v>#N/A</v>
      </c>
      <c r="J148" s="351" t="e">
        <f>IF(ISNUMBER(Regressions!K158),ROUND(Regressions!K158, 1), NA())</f>
        <v>#N/A</v>
      </c>
      <c r="K148" s="349" t="e">
        <f>IF(ISNUMBER(Regressions!L158),ROUND(Regressions!L158, 1), NA())</f>
        <v>#N/A</v>
      </c>
      <c r="L148" s="248" t="e">
        <f>IF(ISNUMBER(Regressions!M158),ROUND(Regressions!M158, 1), NA())</f>
        <v>#N/A</v>
      </c>
      <c r="M148" s="350" t="e">
        <f>IF(ISNUMBER(Regressions!N158),ROUND(Regressions!N158, 1), NA())</f>
        <v>#N/A</v>
      </c>
      <c r="N148" s="247" t="e">
        <f>IF(ISNUMBER(Regressions!O158),ROUND(Regressions!O158, 1), NA())</f>
        <v>#N/A</v>
      </c>
      <c r="O148" s="351" t="e">
        <f>IF(ISNUMBER(Regressions!Q158),ROUND(Regressions!Q158, 1), NA())</f>
        <v>#N/A</v>
      </c>
      <c r="P148" s="349" t="e">
        <f>IF(ISNUMBER(Regressions!R158),ROUND(Regressions!R158, 1), NA())</f>
        <v>#N/A</v>
      </c>
      <c r="Q148" s="225" t="e">
        <f>IF(ISNUMBER(Regressions!S158),ROUND(Regressions!S158, 1), NA())</f>
        <v>#N/A</v>
      </c>
      <c r="R148" s="350" t="e">
        <f>IF(ISNUMBER(Regressions!T158),ROUND(Regressions!T158, 1), NA())</f>
        <v>#N/A</v>
      </c>
      <c r="S148" s="247" t="e">
        <f>IF(ISNUMBER(Regressions!U158),ROUND(Regressions!U158, 1), NA())</f>
        <v>#N/A</v>
      </c>
    </row>
    <row xmlns:x14ac="http://schemas.microsoft.com/office/spreadsheetml/2009/9/ac" r="149" x14ac:dyDescent="0.2">
      <c r="A149" s="399" t="str">
        <f>IF(ISBLANK(Regressions!A159), " ", Regressions!A159)</f>
        <v>Chile</v>
      </c>
      <c r="B149" s="400">
        <f>IF(ISBLANK(Regressions!B159), " ", Regressions!B159)</f>
        <v>2021</v>
      </c>
      <c r="C149" s="401" t="str">
        <f>IF(ISBLANK(Regressions!C159), " ", Regressions!C159)</f>
        <v>Primary</v>
      </c>
      <c r="D149" s="402">
        <f>IF(ISBLANK(Regressions!D159), " ", Regressions!D159)</f>
        <v>1549683</v>
      </c>
      <c r="E149" s="405" t="e">
        <f>IF(ISNUMBER(Regressions!E159),ROUND(Regressions!E159, 1), NA())</f>
        <v>#N/A</v>
      </c>
      <c r="F149" s="403" t="e">
        <f>IF(ISNUMBER(Regressions!F159),ROUND(Regressions!F159, 1), NA())</f>
        <v>#N/A</v>
      </c>
      <c r="G149" s="406" t="e">
        <f>IF(ISNUMBER(Regressions!G159),ROUND(Regressions!G159, 1), NA())</f>
        <v>#N/A</v>
      </c>
      <c r="H149" s="404" t="e">
        <f>IF(ISNUMBER(Regressions!H159),ROUND(Regressions!H159, 1), NA())</f>
        <v>#N/A</v>
      </c>
      <c r="I149" s="407" t="e">
        <f>IF(ISNUMBER(Regressions!I159),ROUND(Regressions!I159, 1), NA())</f>
        <v>#N/A</v>
      </c>
      <c r="J149" s="405" t="e">
        <f>IF(ISNUMBER(Regressions!K159),ROUND(Regressions!K159, 1), NA())</f>
        <v>#N/A</v>
      </c>
      <c r="K149" s="403" t="e">
        <f>IF(ISNUMBER(Regressions!L159),ROUND(Regressions!L159, 1), NA())</f>
        <v>#N/A</v>
      </c>
      <c r="L149" s="408" t="e">
        <f>IF(ISNUMBER(Regressions!M159),ROUND(Regressions!M159, 1), NA())</f>
        <v>#N/A</v>
      </c>
      <c r="M149" s="404" t="e">
        <f>IF(ISNUMBER(Regressions!N159),ROUND(Regressions!N159, 1), NA())</f>
        <v>#N/A</v>
      </c>
      <c r="N149" s="407" t="e">
        <f>IF(ISNUMBER(Regressions!O159),ROUND(Regressions!O159, 1), NA())</f>
        <v>#N/A</v>
      </c>
      <c r="O149" s="405" t="e">
        <f>IF(ISNUMBER(Regressions!Q159),ROUND(Regressions!Q159, 1), NA())</f>
        <v>#N/A</v>
      </c>
      <c r="P149" s="403" t="e">
        <f>IF(ISNUMBER(Regressions!R159),ROUND(Regressions!R159, 1), NA())</f>
        <v>#N/A</v>
      </c>
      <c r="Q149" s="409" t="e">
        <f>IF(ISNUMBER(Regressions!S159),ROUND(Regressions!S159, 1), NA())</f>
        <v>#N/A</v>
      </c>
      <c r="R149" s="404" t="e">
        <f>IF(ISNUMBER(Regressions!T159),ROUND(Regressions!T159, 1), NA())</f>
        <v>#N/A</v>
      </c>
      <c r="S149" s="407" t="e">
        <f>IF(ISNUMBER(Regressions!U159),ROUND(Regressions!U159, 1), NA())</f>
        <v>#N/A</v>
      </c>
      <c r="T149" s="398"/>
      <c r="U149" s="398"/>
      <c r="V149" s="398"/>
      <c r="W149" s="398"/>
      <c r="X149" s="398"/>
      <c r="Y149" s="398"/>
      <c r="Z149" s="398"/>
      <c r="AA149" s="398"/>
      <c r="AB149" s="398"/>
      <c r="AC149" s="398"/>
    </row>
    <row xmlns:x14ac="http://schemas.microsoft.com/office/spreadsheetml/2009/9/ac" r="150" x14ac:dyDescent="0.2">
      <c r="A150" s="346" t="str">
        <f>IF(ISBLANK(Regressions!A160), " ", Regressions!A160)</f>
        <v>Chile</v>
      </c>
      <c r="B150" s="347">
        <f>IF(ISBLANK(Regressions!B160), " ", Regressions!B160)</f>
        <v>2022</v>
      </c>
      <c r="C150" s="352" t="str">
        <f>IF(ISBLANK(Regressions!C160), " ", Regressions!C160)</f>
        <v>Primary</v>
      </c>
      <c r="D150" s="348">
        <f>IF(ISBLANK(Regressions!D160), " ", Regressions!D160)</f>
        <v>1542139</v>
      </c>
      <c r="E150" s="224" t="e">
        <f>IF(ISNUMBER(Regressions!E160),ROUND(Regressions!E160, 1), NA())</f>
        <v>#N/A</v>
      </c>
      <c r="F150" s="349" t="e">
        <f>IF(ISNUMBER(Regressions!F160),ROUND(Regressions!F160, 1), NA())</f>
        <v>#N/A</v>
      </c>
      <c r="G150" s="246" t="e">
        <f>IF(ISNUMBER(Regressions!G160),ROUND(Regressions!G160, 1), NA())</f>
        <v>#N/A</v>
      </c>
      <c r="H150" s="350" t="e">
        <f>IF(ISNUMBER(Regressions!H160),ROUND(Regressions!H160, 1), NA())</f>
        <v>#N/A</v>
      </c>
      <c r="I150" s="247" t="e">
        <f>IF(ISNUMBER(Regressions!I160),ROUND(Regressions!I160, 1), NA())</f>
        <v>#N/A</v>
      </c>
      <c r="J150" s="351" t="e">
        <f>IF(ISNUMBER(Regressions!K160),ROUND(Regressions!K160, 1), NA())</f>
        <v>#N/A</v>
      </c>
      <c r="K150" s="349" t="e">
        <f>IF(ISNUMBER(Regressions!L160),ROUND(Regressions!L160, 1), NA())</f>
        <v>#N/A</v>
      </c>
      <c r="L150" s="248" t="e">
        <f>IF(ISNUMBER(Regressions!M160),ROUND(Regressions!M160, 1), NA())</f>
        <v>#N/A</v>
      </c>
      <c r="M150" s="350" t="e">
        <f>IF(ISNUMBER(Regressions!N160),ROUND(Regressions!N160, 1), NA())</f>
        <v>#N/A</v>
      </c>
      <c r="N150" s="247" t="e">
        <f>IF(ISNUMBER(Regressions!O160),ROUND(Regressions!O160, 1), NA())</f>
        <v>#N/A</v>
      </c>
      <c r="O150" s="351" t="e">
        <f>IF(ISNUMBER(Regressions!Q160),ROUND(Regressions!Q160, 1), NA())</f>
        <v>#N/A</v>
      </c>
      <c r="P150" s="349" t="e">
        <f>IF(ISNUMBER(Regressions!R160),ROUND(Regressions!R160, 1), NA())</f>
        <v>#N/A</v>
      </c>
      <c r="Q150" s="225" t="e">
        <f>IF(ISNUMBER(Regressions!S160),ROUND(Regressions!S160, 1), NA())</f>
        <v>#N/A</v>
      </c>
      <c r="R150" s="350" t="e">
        <f>IF(ISNUMBER(Regressions!T160),ROUND(Regressions!T160, 1), NA())</f>
        <v>#N/A</v>
      </c>
      <c r="S150" s="247" t="e">
        <f>IF(ISNUMBER(Regressions!U160),ROUND(Regressions!U160, 1), NA())</f>
        <v>#N/A</v>
      </c>
    </row>
    <row xmlns:x14ac="http://schemas.microsoft.com/office/spreadsheetml/2009/9/ac" r="151" x14ac:dyDescent="0.2">
      <c r="A151" s="353" t="str">
        <f>IF(ISBLANK(Regressions!A161), " ", Regressions!A161)</f>
        <v>Chile</v>
      </c>
      <c r="B151" s="354">
        <f>IF(ISBLANK(Regressions!B161), " ", Regressions!B161)</f>
        <v>2023</v>
      </c>
      <c r="C151" s="355" t="str">
        <f>IF(ISBLANK(Regressions!C161), " ", Regressions!C161)</f>
        <v>Primary</v>
      </c>
      <c r="D151" s="356">
        <f>IF(ISBLANK(Regressions!D161), " ", Regressions!D161)</f>
        <v>1468645</v>
      </c>
      <c r="E151" s="357" t="e">
        <f>IF(ISNUMBER(Regressions!E161),ROUND(Regressions!E161, 1), NA())</f>
        <v>#N/A</v>
      </c>
      <c r="F151" s="358" t="e">
        <f>IF(ISNUMBER(Regressions!F161),ROUND(Regressions!F161, 1), NA())</f>
        <v>#N/A</v>
      </c>
      <c r="G151" s="359" t="e">
        <f>IF(ISNUMBER(Regressions!G161),ROUND(Regressions!G161, 1), NA())</f>
        <v>#N/A</v>
      </c>
      <c r="H151" s="360" t="e">
        <f>IF(ISNUMBER(Regressions!H161),ROUND(Regressions!H161, 1), NA())</f>
        <v>#N/A</v>
      </c>
      <c r="I151" s="361" t="e">
        <f>IF(ISNUMBER(Regressions!I161),ROUND(Regressions!I161, 1), NA())</f>
        <v>#N/A</v>
      </c>
      <c r="J151" s="362" t="e">
        <f>IF(ISNUMBER(Regressions!K161),ROUND(Regressions!K161, 1), NA())</f>
        <v>#N/A</v>
      </c>
      <c r="K151" s="358" t="e">
        <f>IF(ISNUMBER(Regressions!L161),ROUND(Regressions!L161, 1), NA())</f>
        <v>#N/A</v>
      </c>
      <c r="L151" s="363" t="e">
        <f>IF(ISNUMBER(Regressions!M161),ROUND(Regressions!M161, 1), NA())</f>
        <v>#N/A</v>
      </c>
      <c r="M151" s="360" t="e">
        <f>IF(ISNUMBER(Regressions!N161),ROUND(Regressions!N161, 1), NA())</f>
        <v>#N/A</v>
      </c>
      <c r="N151" s="361" t="e">
        <f>IF(ISNUMBER(Regressions!O161),ROUND(Regressions!O161, 1), NA())</f>
        <v>#N/A</v>
      </c>
      <c r="O151" s="362" t="e">
        <f>IF(ISNUMBER(Regressions!Q161),ROUND(Regressions!Q161, 1), NA())</f>
        <v>#N/A</v>
      </c>
      <c r="P151" s="358" t="e">
        <f>IF(ISNUMBER(Regressions!R161),ROUND(Regressions!R161, 1), NA())</f>
        <v>#N/A</v>
      </c>
      <c r="Q151" s="364" t="e">
        <f>IF(ISNUMBER(Regressions!S161),ROUND(Regressions!S161, 1), NA())</f>
        <v>#N/A</v>
      </c>
      <c r="R151" s="360" t="e">
        <f>IF(ISNUMBER(Regressions!T161),ROUND(Regressions!T161, 1), NA())</f>
        <v>#N/A</v>
      </c>
      <c r="S151" s="361" t="e">
        <f>IF(ISNUMBER(Regressions!U161),ROUND(Regressions!U161, 1), NA())</f>
        <v>#N/A</v>
      </c>
    </row>
    <row xmlns:x14ac="http://schemas.microsoft.com/office/spreadsheetml/2009/9/ac" r="152" hidden="true" x14ac:dyDescent="0.2">
      <c r="A152" s="346" t="str">
        <f>IF(ISBLANK(Regressions!A162), " ", Regressions!A162)</f>
        <v>Chile</v>
      </c>
      <c r="B152" s="347">
        <f>IF(ISBLANK(Regressions!B162), " ", Regressions!B162)</f>
        <v>2024</v>
      </c>
      <c r="C152" s="352" t="str">
        <f>IF(ISBLANK(Regressions!C162), " ", Regressions!C162)</f>
        <v>Primary</v>
      </c>
      <c r="D152" s="348" t="str">
        <f>IF(ISBLANK(Regressions!D162), " ", Regressions!D162)</f>
        <v> </v>
      </c>
      <c r="E152" s="224" t="e">
        <f>IF(ISNUMBER(Regressions!E162),ROUND(Regressions!E162, 1), NA())</f>
        <v>#N/A</v>
      </c>
      <c r="F152" s="349" t="e">
        <f>IF(ISNUMBER(Regressions!F162),ROUND(Regressions!F162, 1), NA())</f>
        <v>#N/A</v>
      </c>
      <c r="G152" s="246" t="e">
        <f>IF(ISNUMBER(Regressions!G162),ROUND(Regressions!G162, 1), NA())</f>
        <v>#N/A</v>
      </c>
      <c r="H152" s="350" t="e">
        <f>IF(ISNUMBER(Regressions!H162),ROUND(Regressions!H162, 1), NA())</f>
        <v>#N/A</v>
      </c>
      <c r="I152" s="247" t="e">
        <f>IF(ISNUMBER(Regressions!I162),ROUND(Regressions!I162, 1), NA())</f>
        <v>#N/A</v>
      </c>
      <c r="J152" s="351" t="e">
        <f>IF(ISNUMBER(Regressions!K162),ROUND(Regressions!K162, 1), NA())</f>
        <v>#N/A</v>
      </c>
      <c r="K152" s="349" t="e">
        <f>IF(ISNUMBER(Regressions!L162),ROUND(Regressions!L162, 1), NA())</f>
        <v>#N/A</v>
      </c>
      <c r="L152" s="248" t="e">
        <f>IF(ISNUMBER(Regressions!M162),ROUND(Regressions!M162, 1), NA())</f>
        <v>#N/A</v>
      </c>
      <c r="M152" s="350" t="e">
        <f>IF(ISNUMBER(Regressions!N162),ROUND(Regressions!N162, 1), NA())</f>
        <v>#N/A</v>
      </c>
      <c r="N152" s="247" t="e">
        <f>IF(ISNUMBER(Regressions!O162),ROUND(Regressions!O162, 1), NA())</f>
        <v>#N/A</v>
      </c>
      <c r="O152" s="351" t="e">
        <f>IF(ISNUMBER(Regressions!Q162),ROUND(Regressions!Q162, 1), NA())</f>
        <v>#N/A</v>
      </c>
      <c r="P152" s="349" t="e">
        <f>IF(ISNUMBER(Regressions!R162),ROUND(Regressions!R162, 1), NA())</f>
        <v>#N/A</v>
      </c>
      <c r="Q152" s="225" t="e">
        <f>IF(ISNUMBER(Regressions!S162),ROUND(Regressions!S162, 1), NA())</f>
        <v>#N/A</v>
      </c>
      <c r="R152" s="350" t="e">
        <f>IF(ISNUMBER(Regressions!T162),ROUND(Regressions!T162, 1), NA())</f>
        <v>#N/A</v>
      </c>
      <c r="S152" s="247" t="e">
        <f>IF(ISNUMBER(Regressions!U162),ROUND(Regressions!U162, 1), NA())</f>
        <v>#N/A</v>
      </c>
    </row>
    <row xmlns:x14ac="http://schemas.microsoft.com/office/spreadsheetml/2009/9/ac" r="153" hidden="true" x14ac:dyDescent="0.2">
      <c r="A153" s="346" t="str">
        <f>IF(ISBLANK(Regressions!A163), " ", Regressions!A163)</f>
        <v>Chile</v>
      </c>
      <c r="B153" s="347">
        <f>IF(ISBLANK(Regressions!B163), " ", Regressions!B163)</f>
        <v>2025</v>
      </c>
      <c r="C153" s="352" t="str">
        <f>IF(ISBLANK(Regressions!C163), " ", Regressions!C163)</f>
        <v>Primary</v>
      </c>
      <c r="D153" s="348" t="str">
        <f>IF(ISBLANK(Regressions!D163), " ", Regressions!D163)</f>
        <v> </v>
      </c>
      <c r="E153" s="224" t="e">
        <f>IF(ISNUMBER(Regressions!E163),ROUND(Regressions!E163, 1), NA())</f>
        <v>#N/A</v>
      </c>
      <c r="F153" s="349" t="e">
        <f>IF(ISNUMBER(Regressions!F163),ROUND(Regressions!F163, 1), NA())</f>
        <v>#N/A</v>
      </c>
      <c r="G153" s="246" t="e">
        <f>IF(ISNUMBER(Regressions!G163),ROUND(Regressions!G163, 1), NA())</f>
        <v>#N/A</v>
      </c>
      <c r="H153" s="350" t="e">
        <f>IF(ISNUMBER(Regressions!H163),ROUND(Regressions!H163, 1), NA())</f>
        <v>#N/A</v>
      </c>
      <c r="I153" s="247" t="e">
        <f>IF(ISNUMBER(Regressions!I163),ROUND(Regressions!I163, 1), NA())</f>
        <v>#N/A</v>
      </c>
      <c r="J153" s="351" t="e">
        <f>IF(ISNUMBER(Regressions!K163),ROUND(Regressions!K163, 1), NA())</f>
        <v>#N/A</v>
      </c>
      <c r="K153" s="349" t="e">
        <f>IF(ISNUMBER(Regressions!L163),ROUND(Regressions!L163, 1), NA())</f>
        <v>#N/A</v>
      </c>
      <c r="L153" s="248" t="e">
        <f>IF(ISNUMBER(Regressions!M163),ROUND(Regressions!M163, 1), NA())</f>
        <v>#N/A</v>
      </c>
      <c r="M153" s="350" t="e">
        <f>IF(ISNUMBER(Regressions!N163),ROUND(Regressions!N163, 1), NA())</f>
        <v>#N/A</v>
      </c>
      <c r="N153" s="247" t="e">
        <f>IF(ISNUMBER(Regressions!O163),ROUND(Regressions!O163, 1), NA())</f>
        <v>#N/A</v>
      </c>
      <c r="O153" s="351" t="e">
        <f>IF(ISNUMBER(Regressions!Q163),ROUND(Regressions!Q163, 1), NA())</f>
        <v>#N/A</v>
      </c>
      <c r="P153" s="349" t="e">
        <f>IF(ISNUMBER(Regressions!R163),ROUND(Regressions!R163, 1), NA())</f>
        <v>#N/A</v>
      </c>
      <c r="Q153" s="225" t="e">
        <f>IF(ISNUMBER(Regressions!S163),ROUND(Regressions!S163, 1), NA())</f>
        <v>#N/A</v>
      </c>
      <c r="R153" s="350" t="e">
        <f>IF(ISNUMBER(Regressions!T163),ROUND(Regressions!T163, 1), NA())</f>
        <v>#N/A</v>
      </c>
      <c r="S153" s="247" t="e">
        <f>IF(ISNUMBER(Regressions!U163),ROUND(Regressions!U163, 1), NA())</f>
        <v>#N/A</v>
      </c>
    </row>
    <row xmlns:x14ac="http://schemas.microsoft.com/office/spreadsheetml/2009/9/ac" r="154" hidden="true" x14ac:dyDescent="0.2">
      <c r="A154" s="346" t="str">
        <f>IF(ISBLANK(Regressions!A164), " ", Regressions!A164)</f>
        <v>Chile</v>
      </c>
      <c r="B154" s="347">
        <f>IF(ISBLANK(Regressions!B164), " ", Regressions!B164)</f>
        <v>2026</v>
      </c>
      <c r="C154" s="352" t="str">
        <f>IF(ISBLANK(Regressions!C164), " ", Regressions!C164)</f>
        <v>Primary</v>
      </c>
      <c r="D154" s="348" t="str">
        <f>IF(ISBLANK(Regressions!D164), " ", Regressions!D164)</f>
        <v> </v>
      </c>
      <c r="E154" s="224" t="e">
        <f>IF(ISNUMBER(Regressions!E164),ROUND(Regressions!E164, 1), NA())</f>
        <v>#N/A</v>
      </c>
      <c r="F154" s="349" t="e">
        <f>IF(ISNUMBER(Regressions!F164),ROUND(Regressions!F164, 1), NA())</f>
        <v>#N/A</v>
      </c>
      <c r="G154" s="246" t="e">
        <f>IF(ISNUMBER(Regressions!G164),ROUND(Regressions!G164, 1), NA())</f>
        <v>#N/A</v>
      </c>
      <c r="H154" s="350" t="e">
        <f>IF(ISNUMBER(Regressions!H164),ROUND(Regressions!H164, 1), NA())</f>
        <v>#N/A</v>
      </c>
      <c r="I154" s="247" t="e">
        <f>IF(ISNUMBER(Regressions!I164),ROUND(Regressions!I164, 1), NA())</f>
        <v>#N/A</v>
      </c>
      <c r="J154" s="351" t="e">
        <f>IF(ISNUMBER(Regressions!K164),ROUND(Regressions!K164, 1), NA())</f>
        <v>#N/A</v>
      </c>
      <c r="K154" s="349" t="e">
        <f>IF(ISNUMBER(Regressions!L164),ROUND(Regressions!L164, 1), NA())</f>
        <v>#N/A</v>
      </c>
      <c r="L154" s="248" t="e">
        <f>IF(ISNUMBER(Regressions!M164),ROUND(Regressions!M164, 1), NA())</f>
        <v>#N/A</v>
      </c>
      <c r="M154" s="350" t="e">
        <f>IF(ISNUMBER(Regressions!N164),ROUND(Regressions!N164, 1), NA())</f>
        <v>#N/A</v>
      </c>
      <c r="N154" s="247" t="e">
        <f>IF(ISNUMBER(Regressions!O164),ROUND(Regressions!O164, 1), NA())</f>
        <v>#N/A</v>
      </c>
      <c r="O154" s="351" t="e">
        <f>IF(ISNUMBER(Regressions!Q164),ROUND(Regressions!Q164, 1), NA())</f>
        <v>#N/A</v>
      </c>
      <c r="P154" s="349" t="e">
        <f>IF(ISNUMBER(Regressions!R164),ROUND(Regressions!R164, 1), NA())</f>
        <v>#N/A</v>
      </c>
      <c r="Q154" s="225" t="e">
        <f>IF(ISNUMBER(Regressions!S164),ROUND(Regressions!S164, 1), NA())</f>
        <v>#N/A</v>
      </c>
      <c r="R154" s="350" t="e">
        <f>IF(ISNUMBER(Regressions!T164),ROUND(Regressions!T164, 1), NA())</f>
        <v>#N/A</v>
      </c>
      <c r="S154" s="247" t="e">
        <f>IF(ISNUMBER(Regressions!U164),ROUND(Regressions!U164, 1), NA())</f>
        <v>#N/A</v>
      </c>
    </row>
    <row xmlns:x14ac="http://schemas.microsoft.com/office/spreadsheetml/2009/9/ac" r="155" hidden="true" x14ac:dyDescent="0.2">
      <c r="A155" s="346" t="str">
        <f>IF(ISBLANK(Regressions!A165), " ", Regressions!A165)</f>
        <v>Chile</v>
      </c>
      <c r="B155" s="347">
        <f>IF(ISBLANK(Regressions!B165), " ", Regressions!B165)</f>
        <v>2027</v>
      </c>
      <c r="C155" s="352" t="str">
        <f>IF(ISBLANK(Regressions!C165), " ", Regressions!C165)</f>
        <v>Primary</v>
      </c>
      <c r="D155" s="348" t="str">
        <f>IF(ISBLANK(Regressions!D165), " ", Regressions!D165)</f>
        <v> </v>
      </c>
      <c r="E155" s="224" t="e">
        <f>IF(ISNUMBER(Regressions!E165),ROUND(Regressions!E165, 1), NA())</f>
        <v>#N/A</v>
      </c>
      <c r="F155" s="349" t="e">
        <f>IF(ISNUMBER(Regressions!F165),ROUND(Regressions!F165, 1), NA())</f>
        <v>#N/A</v>
      </c>
      <c r="G155" s="246" t="e">
        <f>IF(ISNUMBER(Regressions!G165),ROUND(Regressions!G165, 1), NA())</f>
        <v>#N/A</v>
      </c>
      <c r="H155" s="350" t="e">
        <f>IF(ISNUMBER(Regressions!H165),ROUND(Regressions!H165, 1), NA())</f>
        <v>#N/A</v>
      </c>
      <c r="I155" s="247" t="e">
        <f>IF(ISNUMBER(Regressions!I165),ROUND(Regressions!I165, 1), NA())</f>
        <v>#N/A</v>
      </c>
      <c r="J155" s="351" t="e">
        <f>IF(ISNUMBER(Regressions!K165),ROUND(Regressions!K165, 1), NA())</f>
        <v>#N/A</v>
      </c>
      <c r="K155" s="349" t="e">
        <f>IF(ISNUMBER(Regressions!L165),ROUND(Regressions!L165, 1), NA())</f>
        <v>#N/A</v>
      </c>
      <c r="L155" s="248" t="e">
        <f>IF(ISNUMBER(Regressions!M165),ROUND(Regressions!M165, 1), NA())</f>
        <v>#N/A</v>
      </c>
      <c r="M155" s="350" t="e">
        <f>IF(ISNUMBER(Regressions!N165),ROUND(Regressions!N165, 1), NA())</f>
        <v>#N/A</v>
      </c>
      <c r="N155" s="247" t="e">
        <f>IF(ISNUMBER(Regressions!O165),ROUND(Regressions!O165, 1), NA())</f>
        <v>#N/A</v>
      </c>
      <c r="O155" s="351" t="e">
        <f>IF(ISNUMBER(Regressions!Q165),ROUND(Regressions!Q165, 1), NA())</f>
        <v>#N/A</v>
      </c>
      <c r="P155" s="349" t="e">
        <f>IF(ISNUMBER(Regressions!R165),ROUND(Regressions!R165, 1), NA())</f>
        <v>#N/A</v>
      </c>
      <c r="Q155" s="225" t="e">
        <f>IF(ISNUMBER(Regressions!S165),ROUND(Regressions!S165, 1), NA())</f>
        <v>#N/A</v>
      </c>
      <c r="R155" s="350" t="e">
        <f>IF(ISNUMBER(Regressions!T165),ROUND(Regressions!T165, 1), NA())</f>
        <v>#N/A</v>
      </c>
      <c r="S155" s="247" t="e">
        <f>IF(ISNUMBER(Regressions!U165),ROUND(Regressions!U165, 1), NA())</f>
        <v>#N/A</v>
      </c>
    </row>
    <row xmlns:x14ac="http://schemas.microsoft.com/office/spreadsheetml/2009/9/ac" r="156" hidden="true" x14ac:dyDescent="0.2">
      <c r="A156" s="346" t="str">
        <f>IF(ISBLANK(Regressions!A166), " ", Regressions!A166)</f>
        <v>Chile</v>
      </c>
      <c r="B156" s="347">
        <f>IF(ISBLANK(Regressions!B166), " ", Regressions!B166)</f>
        <v>2028</v>
      </c>
      <c r="C156" s="352" t="str">
        <f>IF(ISBLANK(Regressions!C166), " ", Regressions!C166)</f>
        <v>Primary</v>
      </c>
      <c r="D156" s="348" t="str">
        <f>IF(ISBLANK(Regressions!D166), " ", Regressions!D166)</f>
        <v> </v>
      </c>
      <c r="E156" s="224" t="e">
        <f>IF(ISNUMBER(Regressions!E166),ROUND(Regressions!E166, 1), NA())</f>
        <v>#N/A</v>
      </c>
      <c r="F156" s="349" t="e">
        <f>IF(ISNUMBER(Regressions!F166),ROUND(Regressions!F166, 1), NA())</f>
        <v>#N/A</v>
      </c>
      <c r="G156" s="246" t="e">
        <f>IF(ISNUMBER(Regressions!G166),ROUND(Regressions!G166, 1), NA())</f>
        <v>#N/A</v>
      </c>
      <c r="H156" s="350" t="e">
        <f>IF(ISNUMBER(Regressions!H166),ROUND(Regressions!H166, 1), NA())</f>
        <v>#N/A</v>
      </c>
      <c r="I156" s="247" t="e">
        <f>IF(ISNUMBER(Regressions!I166),ROUND(Regressions!I166, 1), NA())</f>
        <v>#N/A</v>
      </c>
      <c r="J156" s="351" t="e">
        <f>IF(ISNUMBER(Regressions!K166),ROUND(Regressions!K166, 1), NA())</f>
        <v>#N/A</v>
      </c>
      <c r="K156" s="349" t="e">
        <f>IF(ISNUMBER(Regressions!L166),ROUND(Regressions!L166, 1), NA())</f>
        <v>#N/A</v>
      </c>
      <c r="L156" s="248" t="e">
        <f>IF(ISNUMBER(Regressions!M166),ROUND(Regressions!M166, 1), NA())</f>
        <v>#N/A</v>
      </c>
      <c r="M156" s="350" t="e">
        <f>IF(ISNUMBER(Regressions!N166),ROUND(Regressions!N166, 1), NA())</f>
        <v>#N/A</v>
      </c>
      <c r="N156" s="247" t="e">
        <f>IF(ISNUMBER(Regressions!O166),ROUND(Regressions!O166, 1), NA())</f>
        <v>#N/A</v>
      </c>
      <c r="O156" s="351" t="e">
        <f>IF(ISNUMBER(Regressions!Q166),ROUND(Regressions!Q166, 1), NA())</f>
        <v>#N/A</v>
      </c>
      <c r="P156" s="349" t="e">
        <f>IF(ISNUMBER(Regressions!R166),ROUND(Regressions!R166, 1), NA())</f>
        <v>#N/A</v>
      </c>
      <c r="Q156" s="225" t="e">
        <f>IF(ISNUMBER(Regressions!S166),ROUND(Regressions!S166, 1), NA())</f>
        <v>#N/A</v>
      </c>
      <c r="R156" s="350" t="e">
        <f>IF(ISNUMBER(Regressions!T166),ROUND(Regressions!T166, 1), NA())</f>
        <v>#N/A</v>
      </c>
      <c r="S156" s="247" t="e">
        <f>IF(ISNUMBER(Regressions!U166),ROUND(Regressions!U166, 1), NA())</f>
        <v>#N/A</v>
      </c>
    </row>
    <row xmlns:x14ac="http://schemas.microsoft.com/office/spreadsheetml/2009/9/ac" r="157" hidden="true" x14ac:dyDescent="0.2">
      <c r="A157" s="346" t="str">
        <f>IF(ISBLANK(Regressions!A167), " ", Regressions!A167)</f>
        <v>Chile</v>
      </c>
      <c r="B157" s="347">
        <f>IF(ISBLANK(Regressions!B167), " ", Regressions!B167)</f>
        <v>2029</v>
      </c>
      <c r="C157" s="352" t="str">
        <f>IF(ISBLANK(Regressions!C167), " ", Regressions!C167)</f>
        <v>Primary</v>
      </c>
      <c r="D157" s="348" t="str">
        <f>IF(ISBLANK(Regressions!D167), " ", Regressions!D167)</f>
        <v> </v>
      </c>
      <c r="E157" s="224" t="e">
        <f>IF(ISNUMBER(Regressions!E167),ROUND(Regressions!E167, 1), NA())</f>
        <v>#N/A</v>
      </c>
      <c r="F157" s="349" t="e">
        <f>IF(ISNUMBER(Regressions!F167),ROUND(Regressions!F167, 1), NA())</f>
        <v>#N/A</v>
      </c>
      <c r="G157" s="246" t="e">
        <f>IF(ISNUMBER(Regressions!G167),ROUND(Regressions!G167, 1), NA())</f>
        <v>#N/A</v>
      </c>
      <c r="H157" s="350" t="e">
        <f>IF(ISNUMBER(Regressions!H167),ROUND(Regressions!H167, 1), NA())</f>
        <v>#N/A</v>
      </c>
      <c r="I157" s="247" t="e">
        <f>IF(ISNUMBER(Regressions!I167),ROUND(Regressions!I167, 1), NA())</f>
        <v>#N/A</v>
      </c>
      <c r="J157" s="351" t="e">
        <f>IF(ISNUMBER(Regressions!K167),ROUND(Regressions!K167, 1), NA())</f>
        <v>#N/A</v>
      </c>
      <c r="K157" s="349" t="e">
        <f>IF(ISNUMBER(Regressions!L167),ROUND(Regressions!L167, 1), NA())</f>
        <v>#N/A</v>
      </c>
      <c r="L157" s="248" t="e">
        <f>IF(ISNUMBER(Regressions!M167),ROUND(Regressions!M167, 1), NA())</f>
        <v>#N/A</v>
      </c>
      <c r="M157" s="350" t="e">
        <f>IF(ISNUMBER(Regressions!N167),ROUND(Regressions!N167, 1), NA())</f>
        <v>#N/A</v>
      </c>
      <c r="N157" s="247" t="e">
        <f>IF(ISNUMBER(Regressions!O167),ROUND(Regressions!O167, 1), NA())</f>
        <v>#N/A</v>
      </c>
      <c r="O157" s="351" t="e">
        <f>IF(ISNUMBER(Regressions!Q167),ROUND(Regressions!Q167, 1), NA())</f>
        <v>#N/A</v>
      </c>
      <c r="P157" s="349" t="e">
        <f>IF(ISNUMBER(Regressions!R167),ROUND(Regressions!R167, 1), NA())</f>
        <v>#N/A</v>
      </c>
      <c r="Q157" s="225" t="e">
        <f>IF(ISNUMBER(Regressions!S167),ROUND(Regressions!S167, 1), NA())</f>
        <v>#N/A</v>
      </c>
      <c r="R157" s="350" t="e">
        <f>IF(ISNUMBER(Regressions!T167),ROUND(Regressions!T167, 1), NA())</f>
        <v>#N/A</v>
      </c>
      <c r="S157" s="247" t="e">
        <f>IF(ISNUMBER(Regressions!U167),ROUND(Regressions!U167, 1), NA())</f>
        <v>#N/A</v>
      </c>
    </row>
    <row xmlns:x14ac="http://schemas.microsoft.com/office/spreadsheetml/2009/9/ac" r="158" hidden="true" x14ac:dyDescent="0.2">
      <c r="A158" s="346" t="str">
        <f>IF(ISBLANK(Regressions!A168), " ", Regressions!A168)</f>
        <v>Chile</v>
      </c>
      <c r="B158" s="347">
        <f>IF(ISBLANK(Regressions!B168), " ", Regressions!B168)</f>
        <v>2030</v>
      </c>
      <c r="C158" s="352" t="str">
        <f>IF(ISBLANK(Regressions!C168), " ", Regressions!C168)</f>
        <v>Primary</v>
      </c>
      <c r="D158" s="348" t="str">
        <f>IF(ISBLANK(Regressions!D168), " ", Regressions!D168)</f>
        <v> </v>
      </c>
      <c r="E158" s="224" t="e">
        <f>IF(ISNUMBER(Regressions!E168),ROUND(Regressions!E168, 1), NA())</f>
        <v>#N/A</v>
      </c>
      <c r="F158" s="349" t="e">
        <f>IF(ISNUMBER(Regressions!F168),ROUND(Regressions!F168, 1), NA())</f>
        <v>#N/A</v>
      </c>
      <c r="G158" s="246" t="e">
        <f>IF(ISNUMBER(Regressions!G168),ROUND(Regressions!G168, 1), NA())</f>
        <v>#N/A</v>
      </c>
      <c r="H158" s="350" t="e">
        <f>IF(ISNUMBER(Regressions!H168),ROUND(Regressions!H168, 1), NA())</f>
        <v>#N/A</v>
      </c>
      <c r="I158" s="247" t="e">
        <f>IF(ISNUMBER(Regressions!I168),ROUND(Regressions!I168, 1), NA())</f>
        <v>#N/A</v>
      </c>
      <c r="J158" s="351" t="e">
        <f>IF(ISNUMBER(Regressions!K168),ROUND(Regressions!K168, 1), NA())</f>
        <v>#N/A</v>
      </c>
      <c r="K158" s="349" t="e">
        <f>IF(ISNUMBER(Regressions!L168),ROUND(Regressions!L168, 1), NA())</f>
        <v>#N/A</v>
      </c>
      <c r="L158" s="248" t="e">
        <f>IF(ISNUMBER(Regressions!M168),ROUND(Regressions!M168, 1), NA())</f>
        <v>#N/A</v>
      </c>
      <c r="M158" s="350" t="e">
        <f>IF(ISNUMBER(Regressions!N168),ROUND(Regressions!N168, 1), NA())</f>
        <v>#N/A</v>
      </c>
      <c r="N158" s="247" t="e">
        <f>IF(ISNUMBER(Regressions!O168),ROUND(Regressions!O168, 1), NA())</f>
        <v>#N/A</v>
      </c>
      <c r="O158" s="351" t="e">
        <f>IF(ISNUMBER(Regressions!Q168),ROUND(Regressions!Q168, 1), NA())</f>
        <v>#N/A</v>
      </c>
      <c r="P158" s="349" t="e">
        <f>IF(ISNUMBER(Regressions!R168),ROUND(Regressions!R168, 1), NA())</f>
        <v>#N/A</v>
      </c>
      <c r="Q158" s="225" t="e">
        <f>IF(ISNUMBER(Regressions!S168),ROUND(Regressions!S168, 1), NA())</f>
        <v>#N/A</v>
      </c>
      <c r="R158" s="350" t="e">
        <f>IF(ISNUMBER(Regressions!T168),ROUND(Regressions!T168, 1), NA())</f>
        <v>#N/A</v>
      </c>
      <c r="S158" s="247" t="e">
        <f>IF(ISNUMBER(Regressions!U168),ROUND(Regressions!U168, 1), NA())</f>
        <v>#N/A</v>
      </c>
    </row>
    <row xmlns:x14ac="http://schemas.microsoft.com/office/spreadsheetml/2009/9/ac" r="159" x14ac:dyDescent="0.2">
      <c r="A159" s="346" t="str">
        <f>IF(ISBLANK(Regressions!A169), " ", Regressions!A169)</f>
        <v>Chile</v>
      </c>
      <c r="B159" s="347">
        <f>IF(ISBLANK(Regressions!B169), " ", Regressions!B169)</f>
        <v>2000</v>
      </c>
      <c r="C159" s="352" t="str">
        <f>IF(ISBLANK(Regressions!C169), " ", Regressions!C169)</f>
        <v>Secondary</v>
      </c>
      <c r="D159" s="348">
        <f>IF(ISBLANK(Regressions!D169), " ", Regressions!D169)</f>
        <v>1600991</v>
      </c>
      <c r="E159" s="224" t="e">
        <f>IF(ISNUMBER(Regressions!E169),ROUND(Regressions!E169, 1), NA())</f>
        <v>#N/A</v>
      </c>
      <c r="F159" s="349" t="e">
        <f>IF(ISNUMBER(Regressions!F169),ROUND(Regressions!F169, 1), NA())</f>
        <v>#N/A</v>
      </c>
      <c r="G159" s="246" t="e">
        <f>IF(ISNUMBER(Regressions!G169),ROUND(Regressions!G169, 1), NA())</f>
        <v>#N/A</v>
      </c>
      <c r="H159" s="350" t="e">
        <f>IF(ISNUMBER(Regressions!H169),ROUND(Regressions!H169, 1), NA())</f>
        <v>#N/A</v>
      </c>
      <c r="I159" s="247" t="e">
        <f>IF(ISNUMBER(Regressions!I169),ROUND(Regressions!I169, 1), NA())</f>
        <v>#N/A</v>
      </c>
      <c r="J159" s="351" t="e">
        <f>IF(ISNUMBER(Regressions!K169),ROUND(Regressions!K169, 1), NA())</f>
        <v>#N/A</v>
      </c>
      <c r="K159" s="349" t="e">
        <f>IF(ISNUMBER(Regressions!L169),ROUND(Regressions!L169, 1), NA())</f>
        <v>#N/A</v>
      </c>
      <c r="L159" s="248" t="e">
        <f>IF(ISNUMBER(Regressions!M169),ROUND(Regressions!M169, 1), NA())</f>
        <v>#N/A</v>
      </c>
      <c r="M159" s="350" t="e">
        <f>IF(ISNUMBER(Regressions!N169),ROUND(Regressions!N169, 1), NA())</f>
        <v>#N/A</v>
      </c>
      <c r="N159" s="247" t="e">
        <f>IF(ISNUMBER(Regressions!O169),ROUND(Regressions!O169, 1), NA())</f>
        <v>#N/A</v>
      </c>
      <c r="O159" s="351" t="e">
        <f>IF(ISNUMBER(Regressions!Q169),ROUND(Regressions!Q169, 1), NA())</f>
        <v>#N/A</v>
      </c>
      <c r="P159" s="349" t="e">
        <f>IF(ISNUMBER(Regressions!R169),ROUND(Regressions!R169, 1), NA())</f>
        <v>#N/A</v>
      </c>
      <c r="Q159" s="225" t="e">
        <f>IF(ISNUMBER(Regressions!S169),ROUND(Regressions!S169, 1), NA())</f>
        <v>#N/A</v>
      </c>
      <c r="R159" s="350" t="e">
        <f>IF(ISNUMBER(Regressions!T169),ROUND(Regressions!T169, 1), NA())</f>
        <v>#N/A</v>
      </c>
      <c r="S159" s="247" t="e">
        <f>IF(ISNUMBER(Regressions!U169),ROUND(Regressions!U169, 1), NA())</f>
        <v>#N/A</v>
      </c>
    </row>
    <row xmlns:x14ac="http://schemas.microsoft.com/office/spreadsheetml/2009/9/ac" r="160" x14ac:dyDescent="0.2">
      <c r="A160" s="346" t="str">
        <f>IF(ISBLANK(Regressions!A170), " ", Regressions!A170)</f>
        <v>Chile</v>
      </c>
      <c r="B160" s="347">
        <f>IF(ISBLANK(Regressions!B170), " ", Regressions!B170)</f>
        <v>2001</v>
      </c>
      <c r="C160" s="352" t="str">
        <f>IF(ISBLANK(Regressions!C170), " ", Regressions!C170)</f>
        <v>Secondary</v>
      </c>
      <c r="D160" s="348">
        <f>IF(ISBLANK(Regressions!D170), " ", Regressions!D170)</f>
        <v>1634964</v>
      </c>
      <c r="E160" s="224" t="e">
        <f>IF(ISNUMBER(Regressions!E170),ROUND(Regressions!E170, 1), NA())</f>
        <v>#N/A</v>
      </c>
      <c r="F160" s="349" t="e">
        <f>IF(ISNUMBER(Regressions!F170),ROUND(Regressions!F170, 1), NA())</f>
        <v>#N/A</v>
      </c>
      <c r="G160" s="246" t="e">
        <f>IF(ISNUMBER(Regressions!G170),ROUND(Regressions!G170, 1), NA())</f>
        <v>#N/A</v>
      </c>
      <c r="H160" s="350" t="e">
        <f>IF(ISNUMBER(Regressions!H170),ROUND(Regressions!H170, 1), NA())</f>
        <v>#N/A</v>
      </c>
      <c r="I160" s="247" t="e">
        <f>IF(ISNUMBER(Regressions!I170),ROUND(Regressions!I170, 1), NA())</f>
        <v>#N/A</v>
      </c>
      <c r="J160" s="351" t="e">
        <f>IF(ISNUMBER(Regressions!K170),ROUND(Regressions!K170, 1), NA())</f>
        <v>#N/A</v>
      </c>
      <c r="K160" s="349" t="e">
        <f>IF(ISNUMBER(Regressions!L170),ROUND(Regressions!L170, 1), NA())</f>
        <v>#N/A</v>
      </c>
      <c r="L160" s="248" t="e">
        <f>IF(ISNUMBER(Regressions!M170),ROUND(Regressions!M170, 1), NA())</f>
        <v>#N/A</v>
      </c>
      <c r="M160" s="350" t="e">
        <f>IF(ISNUMBER(Regressions!N170),ROUND(Regressions!N170, 1), NA())</f>
        <v>#N/A</v>
      </c>
      <c r="N160" s="247" t="e">
        <f>IF(ISNUMBER(Regressions!O170),ROUND(Regressions!O170, 1), NA())</f>
        <v>#N/A</v>
      </c>
      <c r="O160" s="351" t="e">
        <f>IF(ISNUMBER(Regressions!Q170),ROUND(Regressions!Q170, 1), NA())</f>
        <v>#N/A</v>
      </c>
      <c r="P160" s="349" t="e">
        <f>IF(ISNUMBER(Regressions!R170),ROUND(Regressions!R170, 1), NA())</f>
        <v>#N/A</v>
      </c>
      <c r="Q160" s="225" t="e">
        <f>IF(ISNUMBER(Regressions!S170),ROUND(Regressions!S170, 1), NA())</f>
        <v>#N/A</v>
      </c>
      <c r="R160" s="350" t="e">
        <f>IF(ISNUMBER(Regressions!T170),ROUND(Regressions!T170, 1), NA())</f>
        <v>#N/A</v>
      </c>
      <c r="S160" s="247" t="e">
        <f>IF(ISNUMBER(Regressions!U170),ROUND(Regressions!U170, 1), NA())</f>
        <v>#N/A</v>
      </c>
    </row>
    <row xmlns:x14ac="http://schemas.microsoft.com/office/spreadsheetml/2009/9/ac" r="161" x14ac:dyDescent="0.2">
      <c r="A161" s="346" t="str">
        <f>IF(ISBLANK(Regressions!A171), " ", Regressions!A171)</f>
        <v>Chile</v>
      </c>
      <c r="B161" s="347">
        <f>IF(ISBLANK(Regressions!B171), " ", Regressions!B171)</f>
        <v>2002</v>
      </c>
      <c r="C161" s="352" t="str">
        <f>IF(ISBLANK(Regressions!C171), " ", Regressions!C171)</f>
        <v>Secondary</v>
      </c>
      <c r="D161" s="348">
        <f>IF(ISBLANK(Regressions!D171), " ", Regressions!D171)</f>
        <v>1674021</v>
      </c>
      <c r="E161" s="224" t="e">
        <f>IF(ISNUMBER(Regressions!E171),ROUND(Regressions!E171, 1), NA())</f>
        <v>#N/A</v>
      </c>
      <c r="F161" s="349" t="e">
        <f>IF(ISNUMBER(Regressions!F171),ROUND(Regressions!F171, 1), NA())</f>
        <v>#N/A</v>
      </c>
      <c r="G161" s="246" t="e">
        <f>IF(ISNUMBER(Regressions!G171),ROUND(Regressions!G171, 1), NA())</f>
        <v>#N/A</v>
      </c>
      <c r="H161" s="350" t="e">
        <f>IF(ISNUMBER(Regressions!H171),ROUND(Regressions!H171, 1), NA())</f>
        <v>#N/A</v>
      </c>
      <c r="I161" s="247" t="e">
        <f>IF(ISNUMBER(Regressions!I171),ROUND(Regressions!I171, 1), NA())</f>
        <v>#N/A</v>
      </c>
      <c r="J161" s="351" t="e">
        <f>IF(ISNUMBER(Regressions!K171),ROUND(Regressions!K171, 1), NA())</f>
        <v>#N/A</v>
      </c>
      <c r="K161" s="349" t="e">
        <f>IF(ISNUMBER(Regressions!L171),ROUND(Regressions!L171, 1), NA())</f>
        <v>#N/A</v>
      </c>
      <c r="L161" s="248" t="e">
        <f>IF(ISNUMBER(Regressions!M171),ROUND(Regressions!M171, 1), NA())</f>
        <v>#N/A</v>
      </c>
      <c r="M161" s="350" t="e">
        <f>IF(ISNUMBER(Regressions!N171),ROUND(Regressions!N171, 1), NA())</f>
        <v>#N/A</v>
      </c>
      <c r="N161" s="247" t="e">
        <f>IF(ISNUMBER(Regressions!O171),ROUND(Regressions!O171, 1), NA())</f>
        <v>#N/A</v>
      </c>
      <c r="O161" s="351" t="e">
        <f>IF(ISNUMBER(Regressions!Q171),ROUND(Regressions!Q171, 1), NA())</f>
        <v>#N/A</v>
      </c>
      <c r="P161" s="349" t="e">
        <f>IF(ISNUMBER(Regressions!R171),ROUND(Regressions!R171, 1), NA())</f>
        <v>#N/A</v>
      </c>
      <c r="Q161" s="225" t="e">
        <f>IF(ISNUMBER(Regressions!S171),ROUND(Regressions!S171, 1), NA())</f>
        <v>#N/A</v>
      </c>
      <c r="R161" s="350" t="e">
        <f>IF(ISNUMBER(Regressions!T171),ROUND(Regressions!T171, 1), NA())</f>
        <v>#N/A</v>
      </c>
      <c r="S161" s="247" t="e">
        <f>IF(ISNUMBER(Regressions!U171),ROUND(Regressions!U171, 1), NA())</f>
        <v>#N/A</v>
      </c>
    </row>
    <row xmlns:x14ac="http://schemas.microsoft.com/office/spreadsheetml/2009/9/ac" r="162" x14ac:dyDescent="0.2">
      <c r="A162" s="346" t="str">
        <f>IF(ISBLANK(Regressions!A172), " ", Regressions!A172)</f>
        <v>Chile</v>
      </c>
      <c r="B162" s="347">
        <f>IF(ISBLANK(Regressions!B172), " ", Regressions!B172)</f>
        <v>2003</v>
      </c>
      <c r="C162" s="352" t="str">
        <f>IF(ISBLANK(Regressions!C172), " ", Regressions!C172)</f>
        <v>Secondary</v>
      </c>
      <c r="D162" s="348">
        <f>IF(ISBLANK(Regressions!D172), " ", Regressions!D172)</f>
        <v>1718278</v>
      </c>
      <c r="E162" s="224" t="e">
        <f>IF(ISNUMBER(Regressions!E172),ROUND(Regressions!E172, 1), NA())</f>
        <v>#N/A</v>
      </c>
      <c r="F162" s="349" t="e">
        <f>IF(ISNUMBER(Regressions!F172),ROUND(Regressions!F172, 1), NA())</f>
        <v>#N/A</v>
      </c>
      <c r="G162" s="246" t="e">
        <f>IF(ISNUMBER(Regressions!G172),ROUND(Regressions!G172, 1), NA())</f>
        <v>#N/A</v>
      </c>
      <c r="H162" s="350" t="e">
        <f>IF(ISNUMBER(Regressions!H172),ROUND(Regressions!H172, 1), NA())</f>
        <v>#N/A</v>
      </c>
      <c r="I162" s="247" t="e">
        <f>IF(ISNUMBER(Regressions!I172),ROUND(Regressions!I172, 1), NA())</f>
        <v>#N/A</v>
      </c>
      <c r="J162" s="351" t="e">
        <f>IF(ISNUMBER(Regressions!K172),ROUND(Regressions!K172, 1), NA())</f>
        <v>#N/A</v>
      </c>
      <c r="K162" s="349" t="e">
        <f>IF(ISNUMBER(Regressions!L172),ROUND(Regressions!L172, 1), NA())</f>
        <v>#N/A</v>
      </c>
      <c r="L162" s="248" t="e">
        <f>IF(ISNUMBER(Regressions!M172),ROUND(Regressions!M172, 1), NA())</f>
        <v>#N/A</v>
      </c>
      <c r="M162" s="350" t="e">
        <f>IF(ISNUMBER(Regressions!N172),ROUND(Regressions!N172, 1), NA())</f>
        <v>#N/A</v>
      </c>
      <c r="N162" s="247" t="e">
        <f>IF(ISNUMBER(Regressions!O172),ROUND(Regressions!O172, 1), NA())</f>
        <v>#N/A</v>
      </c>
      <c r="O162" s="351" t="e">
        <f>IF(ISNUMBER(Regressions!Q172),ROUND(Regressions!Q172, 1), NA())</f>
        <v>#N/A</v>
      </c>
      <c r="P162" s="349" t="e">
        <f>IF(ISNUMBER(Regressions!R172),ROUND(Regressions!R172, 1), NA())</f>
        <v>#N/A</v>
      </c>
      <c r="Q162" s="225" t="e">
        <f>IF(ISNUMBER(Regressions!S172),ROUND(Regressions!S172, 1), NA())</f>
        <v>#N/A</v>
      </c>
      <c r="R162" s="350" t="e">
        <f>IF(ISNUMBER(Regressions!T172),ROUND(Regressions!T172, 1), NA())</f>
        <v>#N/A</v>
      </c>
      <c r="S162" s="247" t="e">
        <f>IF(ISNUMBER(Regressions!U172),ROUND(Regressions!U172, 1), NA())</f>
        <v>#N/A</v>
      </c>
    </row>
    <row xmlns:x14ac="http://schemas.microsoft.com/office/spreadsheetml/2009/9/ac" r="163" x14ac:dyDescent="0.2">
      <c r="A163" s="346" t="str">
        <f>IF(ISBLANK(Regressions!A173), " ", Regressions!A173)</f>
        <v>Chile</v>
      </c>
      <c r="B163" s="347">
        <f>IF(ISBLANK(Regressions!B173), " ", Regressions!B173)</f>
        <v>2004</v>
      </c>
      <c r="C163" s="352" t="str">
        <f>IF(ISBLANK(Regressions!C173), " ", Regressions!C173)</f>
        <v>Secondary</v>
      </c>
      <c r="D163" s="348">
        <f>IF(ISBLANK(Regressions!D173), " ", Regressions!D173)</f>
        <v>1752419</v>
      </c>
      <c r="E163" s="224" t="e">
        <f>IF(ISNUMBER(Regressions!E173),ROUND(Regressions!E173, 1), NA())</f>
        <v>#N/A</v>
      </c>
      <c r="F163" s="349" t="e">
        <f>IF(ISNUMBER(Regressions!F173),ROUND(Regressions!F173, 1), NA())</f>
        <v>#N/A</v>
      </c>
      <c r="G163" s="246" t="e">
        <f>IF(ISNUMBER(Regressions!G173),ROUND(Regressions!G173, 1), NA())</f>
        <v>#N/A</v>
      </c>
      <c r="H163" s="350" t="e">
        <f>IF(ISNUMBER(Regressions!H173),ROUND(Regressions!H173, 1), NA())</f>
        <v>#N/A</v>
      </c>
      <c r="I163" s="247" t="e">
        <f>IF(ISNUMBER(Regressions!I173),ROUND(Regressions!I173, 1), NA())</f>
        <v>#N/A</v>
      </c>
      <c r="J163" s="351" t="e">
        <f>IF(ISNUMBER(Regressions!K173),ROUND(Regressions!K173, 1), NA())</f>
        <v>#N/A</v>
      </c>
      <c r="K163" s="349" t="e">
        <f>IF(ISNUMBER(Regressions!L173),ROUND(Regressions!L173, 1), NA())</f>
        <v>#N/A</v>
      </c>
      <c r="L163" s="248" t="e">
        <f>IF(ISNUMBER(Regressions!M173),ROUND(Regressions!M173, 1), NA())</f>
        <v>#N/A</v>
      </c>
      <c r="M163" s="350" t="e">
        <f>IF(ISNUMBER(Regressions!N173),ROUND(Regressions!N173, 1), NA())</f>
        <v>#N/A</v>
      </c>
      <c r="N163" s="247" t="e">
        <f>IF(ISNUMBER(Regressions!O173),ROUND(Regressions!O173, 1), NA())</f>
        <v>#N/A</v>
      </c>
      <c r="O163" s="351" t="e">
        <f>IF(ISNUMBER(Regressions!Q173),ROUND(Regressions!Q173, 1), NA())</f>
        <v>#N/A</v>
      </c>
      <c r="P163" s="349" t="e">
        <f>IF(ISNUMBER(Regressions!R173),ROUND(Regressions!R173, 1), NA())</f>
        <v>#N/A</v>
      </c>
      <c r="Q163" s="225" t="e">
        <f>IF(ISNUMBER(Regressions!S173),ROUND(Regressions!S173, 1), NA())</f>
        <v>#N/A</v>
      </c>
      <c r="R163" s="350" t="e">
        <f>IF(ISNUMBER(Regressions!T173),ROUND(Regressions!T173, 1), NA())</f>
        <v>#N/A</v>
      </c>
      <c r="S163" s="247" t="e">
        <f>IF(ISNUMBER(Regressions!U173),ROUND(Regressions!U173, 1), NA())</f>
        <v>#N/A</v>
      </c>
    </row>
    <row xmlns:x14ac="http://schemas.microsoft.com/office/spreadsheetml/2009/9/ac" r="164" x14ac:dyDescent="0.2">
      <c r="A164" s="346" t="str">
        <f>IF(ISBLANK(Regressions!A174), " ", Regressions!A174)</f>
        <v>Chile</v>
      </c>
      <c r="B164" s="347">
        <f>IF(ISBLANK(Regressions!B174), " ", Regressions!B174)</f>
        <v>2005</v>
      </c>
      <c r="C164" s="352" t="str">
        <f>IF(ISBLANK(Regressions!C174), " ", Regressions!C174)</f>
        <v>Secondary</v>
      </c>
      <c r="D164" s="348">
        <f>IF(ISBLANK(Regressions!D174), " ", Regressions!D174)</f>
        <v>1771759</v>
      </c>
      <c r="E164" s="224" t="e">
        <f>IF(ISNUMBER(Regressions!E174),ROUND(Regressions!E174, 1), NA())</f>
        <v>#N/A</v>
      </c>
      <c r="F164" s="349" t="e">
        <f>IF(ISNUMBER(Regressions!F174),ROUND(Regressions!F174, 1), NA())</f>
        <v>#N/A</v>
      </c>
      <c r="G164" s="246" t="e">
        <f>IF(ISNUMBER(Regressions!G174),ROUND(Regressions!G174, 1), NA())</f>
        <v>#N/A</v>
      </c>
      <c r="H164" s="350" t="e">
        <f>IF(ISNUMBER(Regressions!H174),ROUND(Regressions!H174, 1), NA())</f>
        <v>#N/A</v>
      </c>
      <c r="I164" s="247" t="e">
        <f>IF(ISNUMBER(Regressions!I174),ROUND(Regressions!I174, 1), NA())</f>
        <v>#N/A</v>
      </c>
      <c r="J164" s="351" t="e">
        <f>IF(ISNUMBER(Regressions!K174),ROUND(Regressions!K174, 1), NA())</f>
        <v>#N/A</v>
      </c>
      <c r="K164" s="349" t="e">
        <f>IF(ISNUMBER(Regressions!L174),ROUND(Regressions!L174, 1), NA())</f>
        <v>#N/A</v>
      </c>
      <c r="L164" s="248" t="e">
        <f>IF(ISNUMBER(Regressions!M174),ROUND(Regressions!M174, 1), NA())</f>
        <v>#N/A</v>
      </c>
      <c r="M164" s="350" t="e">
        <f>IF(ISNUMBER(Regressions!N174),ROUND(Regressions!N174, 1), NA())</f>
        <v>#N/A</v>
      </c>
      <c r="N164" s="247" t="e">
        <f>IF(ISNUMBER(Regressions!O174),ROUND(Regressions!O174, 1), NA())</f>
        <v>#N/A</v>
      </c>
      <c r="O164" s="351" t="e">
        <f>IF(ISNUMBER(Regressions!Q174),ROUND(Regressions!Q174, 1), NA())</f>
        <v>#N/A</v>
      </c>
      <c r="P164" s="349" t="e">
        <f>IF(ISNUMBER(Regressions!R174),ROUND(Regressions!R174, 1), NA())</f>
        <v>#N/A</v>
      </c>
      <c r="Q164" s="225" t="e">
        <f>IF(ISNUMBER(Regressions!S174),ROUND(Regressions!S174, 1), NA())</f>
        <v>#N/A</v>
      </c>
      <c r="R164" s="350" t="e">
        <f>IF(ISNUMBER(Regressions!T174),ROUND(Regressions!T174, 1), NA())</f>
        <v>#N/A</v>
      </c>
      <c r="S164" s="247" t="e">
        <f>IF(ISNUMBER(Regressions!U174),ROUND(Regressions!U174, 1), NA())</f>
        <v>#N/A</v>
      </c>
    </row>
    <row xmlns:x14ac="http://schemas.microsoft.com/office/spreadsheetml/2009/9/ac" r="165" x14ac:dyDescent="0.2">
      <c r="A165" s="346" t="str">
        <f>IF(ISBLANK(Regressions!A175), " ", Regressions!A175)</f>
        <v>Chile</v>
      </c>
      <c r="B165" s="347">
        <f>IF(ISBLANK(Regressions!B175), " ", Regressions!B175)</f>
        <v>2006</v>
      </c>
      <c r="C165" s="352" t="str">
        <f>IF(ISBLANK(Regressions!C175), " ", Regressions!C175)</f>
        <v>Secondary</v>
      </c>
      <c r="D165" s="348">
        <f>IF(ISBLANK(Regressions!D175), " ", Regressions!D175)</f>
        <v>1775995</v>
      </c>
      <c r="E165" s="224" t="e">
        <f>IF(ISNUMBER(Regressions!E175),ROUND(Regressions!E175, 1), NA())</f>
        <v>#N/A</v>
      </c>
      <c r="F165" s="349" t="e">
        <f>IF(ISNUMBER(Regressions!F175),ROUND(Regressions!F175, 1), NA())</f>
        <v>#N/A</v>
      </c>
      <c r="G165" s="246" t="e">
        <f>IF(ISNUMBER(Regressions!G175),ROUND(Regressions!G175, 1), NA())</f>
        <v>#N/A</v>
      </c>
      <c r="H165" s="350" t="e">
        <f>IF(ISNUMBER(Regressions!H175),ROUND(Regressions!H175, 1), NA())</f>
        <v>#N/A</v>
      </c>
      <c r="I165" s="247" t="e">
        <f>IF(ISNUMBER(Regressions!I175),ROUND(Regressions!I175, 1), NA())</f>
        <v>#N/A</v>
      </c>
      <c r="J165" s="351" t="e">
        <f>IF(ISNUMBER(Regressions!K175),ROUND(Regressions!K175, 1), NA())</f>
        <v>#N/A</v>
      </c>
      <c r="K165" s="349" t="e">
        <f>IF(ISNUMBER(Regressions!L175),ROUND(Regressions!L175, 1), NA())</f>
        <v>#N/A</v>
      </c>
      <c r="L165" s="248" t="e">
        <f>IF(ISNUMBER(Regressions!M175),ROUND(Regressions!M175, 1), NA())</f>
        <v>#N/A</v>
      </c>
      <c r="M165" s="350" t="e">
        <f>IF(ISNUMBER(Regressions!N175),ROUND(Regressions!N175, 1), NA())</f>
        <v>#N/A</v>
      </c>
      <c r="N165" s="247" t="e">
        <f>IF(ISNUMBER(Regressions!O175),ROUND(Regressions!O175, 1), NA())</f>
        <v>#N/A</v>
      </c>
      <c r="O165" s="351" t="e">
        <f>IF(ISNUMBER(Regressions!Q175),ROUND(Regressions!Q175, 1), NA())</f>
        <v>#N/A</v>
      </c>
      <c r="P165" s="349" t="e">
        <f>IF(ISNUMBER(Regressions!R175),ROUND(Regressions!R175, 1), NA())</f>
        <v>#N/A</v>
      </c>
      <c r="Q165" s="225" t="e">
        <f>IF(ISNUMBER(Regressions!S175),ROUND(Regressions!S175, 1), NA())</f>
        <v>#N/A</v>
      </c>
      <c r="R165" s="350" t="e">
        <f>IF(ISNUMBER(Regressions!T175),ROUND(Regressions!T175, 1), NA())</f>
        <v>#N/A</v>
      </c>
      <c r="S165" s="247" t="e">
        <f>IF(ISNUMBER(Regressions!U175),ROUND(Regressions!U175, 1), NA())</f>
        <v>#N/A</v>
      </c>
    </row>
    <row xmlns:x14ac="http://schemas.microsoft.com/office/spreadsheetml/2009/9/ac" r="166" x14ac:dyDescent="0.2">
      <c r="A166" s="346" t="str">
        <f>IF(ISBLANK(Regressions!A176), " ", Regressions!A176)</f>
        <v>Chile</v>
      </c>
      <c r="B166" s="347">
        <f>IF(ISBLANK(Regressions!B176), " ", Regressions!B176)</f>
        <v>2007</v>
      </c>
      <c r="C166" s="352" t="str">
        <f>IF(ISBLANK(Regressions!C176), " ", Regressions!C176)</f>
        <v>Secondary</v>
      </c>
      <c r="D166" s="348">
        <f>IF(ISBLANK(Regressions!D176), " ", Regressions!D176)</f>
        <v>1760368</v>
      </c>
      <c r="E166" s="224" t="e">
        <f>IF(ISNUMBER(Regressions!E176),ROUND(Regressions!E176, 1), NA())</f>
        <v>#N/A</v>
      </c>
      <c r="F166" s="349" t="e">
        <f>IF(ISNUMBER(Regressions!F176),ROUND(Regressions!F176, 1), NA())</f>
        <v>#N/A</v>
      </c>
      <c r="G166" s="246" t="e">
        <f>IF(ISNUMBER(Regressions!G176),ROUND(Regressions!G176, 1), NA())</f>
        <v>#N/A</v>
      </c>
      <c r="H166" s="350" t="e">
        <f>IF(ISNUMBER(Regressions!H176),ROUND(Regressions!H176, 1), NA())</f>
        <v>#N/A</v>
      </c>
      <c r="I166" s="247" t="e">
        <f>IF(ISNUMBER(Regressions!I176),ROUND(Regressions!I176, 1), NA())</f>
        <v>#N/A</v>
      </c>
      <c r="J166" s="351" t="e">
        <f>IF(ISNUMBER(Regressions!K176),ROUND(Regressions!K176, 1), NA())</f>
        <v>#N/A</v>
      </c>
      <c r="K166" s="349" t="e">
        <f>IF(ISNUMBER(Regressions!L176),ROUND(Regressions!L176, 1), NA())</f>
        <v>#N/A</v>
      </c>
      <c r="L166" s="248" t="e">
        <f>IF(ISNUMBER(Regressions!M176),ROUND(Regressions!M176, 1), NA())</f>
        <v>#N/A</v>
      </c>
      <c r="M166" s="350" t="e">
        <f>IF(ISNUMBER(Regressions!N176),ROUND(Regressions!N176, 1), NA())</f>
        <v>#N/A</v>
      </c>
      <c r="N166" s="247" t="e">
        <f>IF(ISNUMBER(Regressions!O176),ROUND(Regressions!O176, 1), NA())</f>
        <v>#N/A</v>
      </c>
      <c r="O166" s="351" t="e">
        <f>IF(ISNUMBER(Regressions!Q176),ROUND(Regressions!Q176, 1), NA())</f>
        <v>#N/A</v>
      </c>
      <c r="P166" s="349" t="e">
        <f>IF(ISNUMBER(Regressions!R176),ROUND(Regressions!R176, 1), NA())</f>
        <v>#N/A</v>
      </c>
      <c r="Q166" s="225" t="e">
        <f>IF(ISNUMBER(Regressions!S176),ROUND(Regressions!S176, 1), NA())</f>
        <v>#N/A</v>
      </c>
      <c r="R166" s="350" t="e">
        <f>IF(ISNUMBER(Regressions!T176),ROUND(Regressions!T176, 1), NA())</f>
        <v>#N/A</v>
      </c>
      <c r="S166" s="247" t="e">
        <f>IF(ISNUMBER(Regressions!U176),ROUND(Regressions!U176, 1), NA())</f>
        <v>#N/A</v>
      </c>
    </row>
    <row xmlns:x14ac="http://schemas.microsoft.com/office/spreadsheetml/2009/9/ac" r="167" x14ac:dyDescent="0.2">
      <c r="A167" s="346" t="str">
        <f>IF(ISBLANK(Regressions!A177), " ", Regressions!A177)</f>
        <v>Chile</v>
      </c>
      <c r="B167" s="347">
        <f>IF(ISBLANK(Regressions!B177), " ", Regressions!B177)</f>
        <v>2008</v>
      </c>
      <c r="C167" s="352" t="str">
        <f>IF(ISBLANK(Regressions!C177), " ", Regressions!C177)</f>
        <v>Secondary</v>
      </c>
      <c r="D167" s="348">
        <f>IF(ISBLANK(Regressions!D177), " ", Regressions!D177)</f>
        <v>1735636</v>
      </c>
      <c r="E167" s="224" t="e">
        <f>IF(ISNUMBER(Regressions!E177),ROUND(Regressions!E177, 1), NA())</f>
        <v>#N/A</v>
      </c>
      <c r="F167" s="349" t="e">
        <f>IF(ISNUMBER(Regressions!F177),ROUND(Regressions!F177, 1), NA())</f>
        <v>#N/A</v>
      </c>
      <c r="G167" s="246" t="e">
        <f>IF(ISNUMBER(Regressions!G177),ROUND(Regressions!G177, 1), NA())</f>
        <v>#N/A</v>
      </c>
      <c r="H167" s="350" t="e">
        <f>IF(ISNUMBER(Regressions!H177),ROUND(Regressions!H177, 1), NA())</f>
        <v>#N/A</v>
      </c>
      <c r="I167" s="247" t="e">
        <f>IF(ISNUMBER(Regressions!I177),ROUND(Regressions!I177, 1), NA())</f>
        <v>#N/A</v>
      </c>
      <c r="J167" s="351" t="e">
        <f>IF(ISNUMBER(Regressions!K177),ROUND(Regressions!K177, 1), NA())</f>
        <v>#N/A</v>
      </c>
      <c r="K167" s="349" t="e">
        <f>IF(ISNUMBER(Regressions!L177),ROUND(Regressions!L177, 1), NA())</f>
        <v>#N/A</v>
      </c>
      <c r="L167" s="248" t="e">
        <f>IF(ISNUMBER(Regressions!M177),ROUND(Regressions!M177, 1), NA())</f>
        <v>#N/A</v>
      </c>
      <c r="M167" s="350" t="e">
        <f>IF(ISNUMBER(Regressions!N177),ROUND(Regressions!N177, 1), NA())</f>
        <v>#N/A</v>
      </c>
      <c r="N167" s="247" t="e">
        <f>IF(ISNUMBER(Regressions!O177),ROUND(Regressions!O177, 1), NA())</f>
        <v>#N/A</v>
      </c>
      <c r="O167" s="351" t="e">
        <f>IF(ISNUMBER(Regressions!Q177),ROUND(Regressions!Q177, 1), NA())</f>
        <v>#N/A</v>
      </c>
      <c r="P167" s="349" t="e">
        <f>IF(ISNUMBER(Regressions!R177),ROUND(Regressions!R177, 1), NA())</f>
        <v>#N/A</v>
      </c>
      <c r="Q167" s="225" t="e">
        <f>IF(ISNUMBER(Regressions!S177),ROUND(Regressions!S177, 1), NA())</f>
        <v>#N/A</v>
      </c>
      <c r="R167" s="350" t="e">
        <f>IF(ISNUMBER(Regressions!T177),ROUND(Regressions!T177, 1), NA())</f>
        <v>#N/A</v>
      </c>
      <c r="S167" s="247" t="e">
        <f>IF(ISNUMBER(Regressions!U177),ROUND(Regressions!U177, 1), NA())</f>
        <v>#N/A</v>
      </c>
    </row>
    <row xmlns:x14ac="http://schemas.microsoft.com/office/spreadsheetml/2009/9/ac" r="168" x14ac:dyDescent="0.2">
      <c r="A168" s="346" t="str">
        <f>IF(ISBLANK(Regressions!A178), " ", Regressions!A178)</f>
        <v>Chile</v>
      </c>
      <c r="B168" s="347">
        <f>IF(ISBLANK(Regressions!B178), " ", Regressions!B178)</f>
        <v>2009</v>
      </c>
      <c r="C168" s="352" t="str">
        <f>IF(ISBLANK(Regressions!C178), " ", Regressions!C178)</f>
        <v>Secondary</v>
      </c>
      <c r="D168" s="348">
        <f>IF(ISBLANK(Regressions!D178), " ", Regressions!D178)</f>
        <v>1700650</v>
      </c>
      <c r="E168" s="224" t="e">
        <f>IF(ISNUMBER(Regressions!E178),ROUND(Regressions!E178, 1), NA())</f>
        <v>#N/A</v>
      </c>
      <c r="F168" s="349" t="e">
        <f>IF(ISNUMBER(Regressions!F178),ROUND(Regressions!F178, 1), NA())</f>
        <v>#N/A</v>
      </c>
      <c r="G168" s="246" t="e">
        <f>IF(ISNUMBER(Regressions!G178),ROUND(Regressions!G178, 1), NA())</f>
        <v>#N/A</v>
      </c>
      <c r="H168" s="350" t="e">
        <f>IF(ISNUMBER(Regressions!H178),ROUND(Regressions!H178, 1), NA())</f>
        <v>#N/A</v>
      </c>
      <c r="I168" s="247" t="e">
        <f>IF(ISNUMBER(Regressions!I178),ROUND(Regressions!I178, 1), NA())</f>
        <v>#N/A</v>
      </c>
      <c r="J168" s="351" t="e">
        <f>IF(ISNUMBER(Regressions!K178),ROUND(Regressions!K178, 1), NA())</f>
        <v>#N/A</v>
      </c>
      <c r="K168" s="349" t="e">
        <f>IF(ISNUMBER(Regressions!L178),ROUND(Regressions!L178, 1), NA())</f>
        <v>#N/A</v>
      </c>
      <c r="L168" s="248" t="e">
        <f>IF(ISNUMBER(Regressions!M178),ROUND(Regressions!M178, 1), NA())</f>
        <v>#N/A</v>
      </c>
      <c r="M168" s="350" t="e">
        <f>IF(ISNUMBER(Regressions!N178),ROUND(Regressions!N178, 1), NA())</f>
        <v>#N/A</v>
      </c>
      <c r="N168" s="247" t="e">
        <f>IF(ISNUMBER(Regressions!O178),ROUND(Regressions!O178, 1), NA())</f>
        <v>#N/A</v>
      </c>
      <c r="O168" s="351" t="e">
        <f>IF(ISNUMBER(Regressions!Q178),ROUND(Regressions!Q178, 1), NA())</f>
        <v>#N/A</v>
      </c>
      <c r="P168" s="349" t="e">
        <f>IF(ISNUMBER(Regressions!R178),ROUND(Regressions!R178, 1), NA())</f>
        <v>#N/A</v>
      </c>
      <c r="Q168" s="225" t="e">
        <f>IF(ISNUMBER(Regressions!S178),ROUND(Regressions!S178, 1), NA())</f>
        <v>#N/A</v>
      </c>
      <c r="R168" s="350" t="e">
        <f>IF(ISNUMBER(Regressions!T178),ROUND(Regressions!T178, 1), NA())</f>
        <v>#N/A</v>
      </c>
      <c r="S168" s="247" t="e">
        <f>IF(ISNUMBER(Regressions!U178),ROUND(Regressions!U178, 1), NA())</f>
        <v>#N/A</v>
      </c>
    </row>
    <row xmlns:x14ac="http://schemas.microsoft.com/office/spreadsheetml/2009/9/ac" r="169" x14ac:dyDescent="0.2">
      <c r="A169" s="346" t="str">
        <f>IF(ISBLANK(Regressions!A179), " ", Regressions!A179)</f>
        <v>Chile</v>
      </c>
      <c r="B169" s="347">
        <f>IF(ISBLANK(Regressions!B179), " ", Regressions!B179)</f>
        <v>2010</v>
      </c>
      <c r="C169" s="352" t="str">
        <f>IF(ISBLANK(Regressions!C179), " ", Regressions!C179)</f>
        <v>Secondary</v>
      </c>
      <c r="D169" s="348">
        <f>IF(ISBLANK(Regressions!D179), " ", Regressions!D179)</f>
        <v>1668387</v>
      </c>
      <c r="E169" s="224" t="e">
        <f>IF(ISNUMBER(Regressions!E179),ROUND(Regressions!E179, 1), NA())</f>
        <v>#N/A</v>
      </c>
      <c r="F169" s="349" t="e">
        <f>IF(ISNUMBER(Regressions!F179),ROUND(Regressions!F179, 1), NA())</f>
        <v>#N/A</v>
      </c>
      <c r="G169" s="246" t="e">
        <f>IF(ISNUMBER(Regressions!G179),ROUND(Regressions!G179, 1), NA())</f>
        <v>#N/A</v>
      </c>
      <c r="H169" s="350" t="e">
        <f>IF(ISNUMBER(Regressions!H179),ROUND(Regressions!H179, 1), NA())</f>
        <v>#N/A</v>
      </c>
      <c r="I169" s="247" t="e">
        <f>IF(ISNUMBER(Regressions!I179),ROUND(Regressions!I179, 1), NA())</f>
        <v>#N/A</v>
      </c>
      <c r="J169" s="351" t="e">
        <f>IF(ISNUMBER(Regressions!K179),ROUND(Regressions!K179, 1), NA())</f>
        <v>#N/A</v>
      </c>
      <c r="K169" s="349" t="e">
        <f>IF(ISNUMBER(Regressions!L179),ROUND(Regressions!L179, 1), NA())</f>
        <v>#N/A</v>
      </c>
      <c r="L169" s="248" t="e">
        <f>IF(ISNUMBER(Regressions!M179),ROUND(Regressions!M179, 1), NA())</f>
        <v>#N/A</v>
      </c>
      <c r="M169" s="350" t="e">
        <f>IF(ISNUMBER(Regressions!N179),ROUND(Regressions!N179, 1), NA())</f>
        <v>#N/A</v>
      </c>
      <c r="N169" s="247" t="e">
        <f>IF(ISNUMBER(Regressions!O179),ROUND(Regressions!O179, 1), NA())</f>
        <v>#N/A</v>
      </c>
      <c r="O169" s="351" t="e">
        <f>IF(ISNUMBER(Regressions!Q179),ROUND(Regressions!Q179, 1), NA())</f>
        <v>#N/A</v>
      </c>
      <c r="P169" s="349" t="e">
        <f>IF(ISNUMBER(Regressions!R179),ROUND(Regressions!R179, 1), NA())</f>
        <v>#N/A</v>
      </c>
      <c r="Q169" s="225" t="e">
        <f>IF(ISNUMBER(Regressions!S179),ROUND(Regressions!S179, 1), NA())</f>
        <v>#N/A</v>
      </c>
      <c r="R169" s="350" t="e">
        <f>IF(ISNUMBER(Regressions!T179),ROUND(Regressions!T179, 1), NA())</f>
        <v>#N/A</v>
      </c>
      <c r="S169" s="247" t="e">
        <f>IF(ISNUMBER(Regressions!U179),ROUND(Regressions!U179, 1), NA())</f>
        <v>#N/A</v>
      </c>
    </row>
    <row xmlns:x14ac="http://schemas.microsoft.com/office/spreadsheetml/2009/9/ac" r="170" x14ac:dyDescent="0.2">
      <c r="A170" s="346" t="str">
        <f>IF(ISBLANK(Regressions!A180), " ", Regressions!A180)</f>
        <v>Chile</v>
      </c>
      <c r="B170" s="347">
        <f>IF(ISBLANK(Regressions!B180), " ", Regressions!B180)</f>
        <v>2011</v>
      </c>
      <c r="C170" s="352" t="str">
        <f>IF(ISBLANK(Regressions!C180), " ", Regressions!C180)</f>
        <v>Secondary</v>
      </c>
      <c r="D170" s="348">
        <f>IF(ISBLANK(Regressions!D180), " ", Regressions!D180)</f>
        <v>1641009</v>
      </c>
      <c r="E170" s="224" t="e">
        <f>IF(ISNUMBER(Regressions!E180),ROUND(Regressions!E180, 1), NA())</f>
        <v>#N/A</v>
      </c>
      <c r="F170" s="349" t="e">
        <f>IF(ISNUMBER(Regressions!F180),ROUND(Regressions!F180, 1), NA())</f>
        <v>#N/A</v>
      </c>
      <c r="G170" s="246" t="e">
        <f>IF(ISNUMBER(Regressions!G180),ROUND(Regressions!G180, 1), NA())</f>
        <v>#N/A</v>
      </c>
      <c r="H170" s="350" t="e">
        <f>IF(ISNUMBER(Regressions!H180),ROUND(Regressions!H180, 1), NA())</f>
        <v>#N/A</v>
      </c>
      <c r="I170" s="247" t="e">
        <f>IF(ISNUMBER(Regressions!I180),ROUND(Regressions!I180, 1), NA())</f>
        <v>#N/A</v>
      </c>
      <c r="J170" s="351" t="e">
        <f>IF(ISNUMBER(Regressions!K180),ROUND(Regressions!K180, 1), NA())</f>
        <v>#N/A</v>
      </c>
      <c r="K170" s="349" t="e">
        <f>IF(ISNUMBER(Regressions!L180),ROUND(Regressions!L180, 1), NA())</f>
        <v>#N/A</v>
      </c>
      <c r="L170" s="248" t="e">
        <f>IF(ISNUMBER(Regressions!M180),ROUND(Regressions!M180, 1), NA())</f>
        <v>#N/A</v>
      </c>
      <c r="M170" s="350" t="e">
        <f>IF(ISNUMBER(Regressions!N180),ROUND(Regressions!N180, 1), NA())</f>
        <v>#N/A</v>
      </c>
      <c r="N170" s="247" t="e">
        <f>IF(ISNUMBER(Regressions!O180),ROUND(Regressions!O180, 1), NA())</f>
        <v>#N/A</v>
      </c>
      <c r="O170" s="351" t="e">
        <f>IF(ISNUMBER(Regressions!Q180),ROUND(Regressions!Q180, 1), NA())</f>
        <v>#N/A</v>
      </c>
      <c r="P170" s="349" t="e">
        <f>IF(ISNUMBER(Regressions!R180),ROUND(Regressions!R180, 1), NA())</f>
        <v>#N/A</v>
      </c>
      <c r="Q170" s="225" t="e">
        <f>IF(ISNUMBER(Regressions!S180),ROUND(Regressions!S180, 1), NA())</f>
        <v>#N/A</v>
      </c>
      <c r="R170" s="350" t="e">
        <f>IF(ISNUMBER(Regressions!T180),ROUND(Regressions!T180, 1), NA())</f>
        <v>#N/A</v>
      </c>
      <c r="S170" s="247" t="e">
        <f>IF(ISNUMBER(Regressions!U180),ROUND(Regressions!U180, 1), NA())</f>
        <v>#N/A</v>
      </c>
    </row>
    <row xmlns:x14ac="http://schemas.microsoft.com/office/spreadsheetml/2009/9/ac" r="171" x14ac:dyDescent="0.2">
      <c r="A171" s="346" t="str">
        <f>IF(ISBLANK(Regressions!A181), " ", Regressions!A181)</f>
        <v>Chile</v>
      </c>
      <c r="B171" s="347">
        <f>IF(ISBLANK(Regressions!B181), " ", Regressions!B181)</f>
        <v>2012</v>
      </c>
      <c r="C171" s="352" t="str">
        <f>IF(ISBLANK(Regressions!C181), " ", Regressions!C181)</f>
        <v>Secondary</v>
      </c>
      <c r="D171" s="348">
        <f>IF(ISBLANK(Regressions!D181), " ", Regressions!D181)</f>
        <v>1612853</v>
      </c>
      <c r="E171" s="224" t="e">
        <f>IF(ISNUMBER(Regressions!E181),ROUND(Regressions!E181, 1), NA())</f>
        <v>#N/A</v>
      </c>
      <c r="F171" s="349" t="e">
        <f>IF(ISNUMBER(Regressions!F181),ROUND(Regressions!F181, 1), NA())</f>
        <v>#N/A</v>
      </c>
      <c r="G171" s="246" t="e">
        <f>IF(ISNUMBER(Regressions!G181),ROUND(Regressions!G181, 1), NA())</f>
        <v>#N/A</v>
      </c>
      <c r="H171" s="350" t="e">
        <f>IF(ISNUMBER(Regressions!H181),ROUND(Regressions!H181, 1), NA())</f>
        <v>#N/A</v>
      </c>
      <c r="I171" s="247" t="e">
        <f>IF(ISNUMBER(Regressions!I181),ROUND(Regressions!I181, 1), NA())</f>
        <v>#N/A</v>
      </c>
      <c r="J171" s="351" t="e">
        <f>IF(ISNUMBER(Regressions!K181),ROUND(Regressions!K181, 1), NA())</f>
        <v>#N/A</v>
      </c>
      <c r="K171" s="349" t="e">
        <f>IF(ISNUMBER(Regressions!L181),ROUND(Regressions!L181, 1), NA())</f>
        <v>#N/A</v>
      </c>
      <c r="L171" s="248" t="e">
        <f>IF(ISNUMBER(Regressions!M181),ROUND(Regressions!M181, 1), NA())</f>
        <v>#N/A</v>
      </c>
      <c r="M171" s="350" t="e">
        <f>IF(ISNUMBER(Regressions!N181),ROUND(Regressions!N181, 1), NA())</f>
        <v>#N/A</v>
      </c>
      <c r="N171" s="247" t="e">
        <f>IF(ISNUMBER(Regressions!O181),ROUND(Regressions!O181, 1), NA())</f>
        <v>#N/A</v>
      </c>
      <c r="O171" s="351" t="e">
        <f>IF(ISNUMBER(Regressions!Q181),ROUND(Regressions!Q181, 1), NA())</f>
        <v>#N/A</v>
      </c>
      <c r="P171" s="349" t="e">
        <f>IF(ISNUMBER(Regressions!R181),ROUND(Regressions!R181, 1), NA())</f>
        <v>#N/A</v>
      </c>
      <c r="Q171" s="225" t="e">
        <f>IF(ISNUMBER(Regressions!S181),ROUND(Regressions!S181, 1), NA())</f>
        <v>#N/A</v>
      </c>
      <c r="R171" s="350" t="e">
        <f>IF(ISNUMBER(Regressions!T181),ROUND(Regressions!T181, 1), NA())</f>
        <v>#N/A</v>
      </c>
      <c r="S171" s="247" t="e">
        <f>IF(ISNUMBER(Regressions!U181),ROUND(Regressions!U181, 1), NA())</f>
        <v>#N/A</v>
      </c>
    </row>
    <row xmlns:x14ac="http://schemas.microsoft.com/office/spreadsheetml/2009/9/ac" r="172" x14ac:dyDescent="0.2">
      <c r="A172" s="346" t="str">
        <f>IF(ISBLANK(Regressions!A182), " ", Regressions!A182)</f>
        <v>Chile</v>
      </c>
      <c r="B172" s="347">
        <f>IF(ISBLANK(Regressions!B182), " ", Regressions!B182)</f>
        <v>2013</v>
      </c>
      <c r="C172" s="352" t="str">
        <f>IF(ISBLANK(Regressions!C182), " ", Regressions!C182)</f>
        <v>Secondary</v>
      </c>
      <c r="D172" s="348">
        <f>IF(ISBLANK(Regressions!D182), " ", Regressions!D182)</f>
        <v>1584812</v>
      </c>
      <c r="E172" s="224" t="e">
        <f>IF(ISNUMBER(Regressions!E182),ROUND(Regressions!E182, 1), NA())</f>
        <v>#N/A</v>
      </c>
      <c r="F172" s="349" t="e">
        <f>IF(ISNUMBER(Regressions!F182),ROUND(Regressions!F182, 1), NA())</f>
        <v>#N/A</v>
      </c>
      <c r="G172" s="246" t="e">
        <f>IF(ISNUMBER(Regressions!G182),ROUND(Regressions!G182, 1), NA())</f>
        <v>#N/A</v>
      </c>
      <c r="H172" s="350" t="e">
        <f>IF(ISNUMBER(Regressions!H182),ROUND(Regressions!H182, 1), NA())</f>
        <v>#N/A</v>
      </c>
      <c r="I172" s="247" t="e">
        <f>IF(ISNUMBER(Regressions!I182),ROUND(Regressions!I182, 1), NA())</f>
        <v>#N/A</v>
      </c>
      <c r="J172" s="351" t="e">
        <f>IF(ISNUMBER(Regressions!K182),ROUND(Regressions!K182, 1), NA())</f>
        <v>#N/A</v>
      </c>
      <c r="K172" s="349" t="e">
        <f>IF(ISNUMBER(Regressions!L182),ROUND(Regressions!L182, 1), NA())</f>
        <v>#N/A</v>
      </c>
      <c r="L172" s="248" t="e">
        <f>IF(ISNUMBER(Regressions!M182),ROUND(Regressions!M182, 1), NA())</f>
        <v>#N/A</v>
      </c>
      <c r="M172" s="350" t="e">
        <f>IF(ISNUMBER(Regressions!N182),ROUND(Regressions!N182, 1), NA())</f>
        <v>#N/A</v>
      </c>
      <c r="N172" s="247" t="e">
        <f>IF(ISNUMBER(Regressions!O182),ROUND(Regressions!O182, 1), NA())</f>
        <v>#N/A</v>
      </c>
      <c r="O172" s="351" t="e">
        <f>IF(ISNUMBER(Regressions!Q182),ROUND(Regressions!Q182, 1), NA())</f>
        <v>#N/A</v>
      </c>
      <c r="P172" s="349" t="e">
        <f>IF(ISNUMBER(Regressions!R182),ROUND(Regressions!R182, 1), NA())</f>
        <v>#N/A</v>
      </c>
      <c r="Q172" s="225" t="e">
        <f>IF(ISNUMBER(Regressions!S182),ROUND(Regressions!S182, 1), NA())</f>
        <v>#N/A</v>
      </c>
      <c r="R172" s="350" t="e">
        <f>IF(ISNUMBER(Regressions!T182),ROUND(Regressions!T182, 1), NA())</f>
        <v>#N/A</v>
      </c>
      <c r="S172" s="247" t="e">
        <f>IF(ISNUMBER(Regressions!U182),ROUND(Regressions!U182, 1), NA())</f>
        <v>#N/A</v>
      </c>
    </row>
    <row xmlns:x14ac="http://schemas.microsoft.com/office/spreadsheetml/2009/9/ac" r="173" x14ac:dyDescent="0.2">
      <c r="A173" s="346" t="str">
        <f>IF(ISBLANK(Regressions!A183), " ", Regressions!A183)</f>
        <v>Chile</v>
      </c>
      <c r="B173" s="347">
        <f>IF(ISBLANK(Regressions!B183), " ", Regressions!B183)</f>
        <v>2014</v>
      </c>
      <c r="C173" s="352" t="str">
        <f>IF(ISBLANK(Regressions!C183), " ", Regressions!C183)</f>
        <v>Secondary</v>
      </c>
      <c r="D173" s="348">
        <f>IF(ISBLANK(Regressions!D183), " ", Regressions!D183)</f>
        <v>1558469</v>
      </c>
      <c r="E173" s="224" t="e">
        <f>IF(ISNUMBER(Regressions!E183),ROUND(Regressions!E183, 1), NA())</f>
        <v>#N/A</v>
      </c>
      <c r="F173" s="349" t="e">
        <f>IF(ISNUMBER(Regressions!F183),ROUND(Regressions!F183, 1), NA())</f>
        <v>#N/A</v>
      </c>
      <c r="G173" s="246" t="e">
        <f>IF(ISNUMBER(Regressions!G183),ROUND(Regressions!G183, 1), NA())</f>
        <v>#N/A</v>
      </c>
      <c r="H173" s="350" t="e">
        <f>IF(ISNUMBER(Regressions!H183),ROUND(Regressions!H183, 1), NA())</f>
        <v>#N/A</v>
      </c>
      <c r="I173" s="247" t="e">
        <f>IF(ISNUMBER(Regressions!I183),ROUND(Regressions!I183, 1), NA())</f>
        <v>#N/A</v>
      </c>
      <c r="J173" s="351" t="e">
        <f>IF(ISNUMBER(Regressions!K183),ROUND(Regressions!K183, 1), NA())</f>
        <v>#N/A</v>
      </c>
      <c r="K173" s="349" t="e">
        <f>IF(ISNUMBER(Regressions!L183),ROUND(Regressions!L183, 1), NA())</f>
        <v>#N/A</v>
      </c>
      <c r="L173" s="248" t="e">
        <f>IF(ISNUMBER(Regressions!M183),ROUND(Regressions!M183, 1), NA())</f>
        <v>#N/A</v>
      </c>
      <c r="M173" s="350" t="e">
        <f>IF(ISNUMBER(Regressions!N183),ROUND(Regressions!N183, 1), NA())</f>
        <v>#N/A</v>
      </c>
      <c r="N173" s="247" t="e">
        <f>IF(ISNUMBER(Regressions!O183),ROUND(Regressions!O183, 1), NA())</f>
        <v>#N/A</v>
      </c>
      <c r="O173" s="351" t="e">
        <f>IF(ISNUMBER(Regressions!Q183),ROUND(Regressions!Q183, 1), NA())</f>
        <v>#N/A</v>
      </c>
      <c r="P173" s="349" t="e">
        <f>IF(ISNUMBER(Regressions!R183),ROUND(Regressions!R183, 1), NA())</f>
        <v>#N/A</v>
      </c>
      <c r="Q173" s="225" t="e">
        <f>IF(ISNUMBER(Regressions!S183),ROUND(Regressions!S183, 1), NA())</f>
        <v>#N/A</v>
      </c>
      <c r="R173" s="350" t="e">
        <f>IF(ISNUMBER(Regressions!T183),ROUND(Regressions!T183, 1), NA())</f>
        <v>#N/A</v>
      </c>
      <c r="S173" s="247" t="e">
        <f>IF(ISNUMBER(Regressions!U183),ROUND(Regressions!U183, 1), NA())</f>
        <v>#N/A</v>
      </c>
    </row>
    <row xmlns:x14ac="http://schemas.microsoft.com/office/spreadsheetml/2009/9/ac" r="174" x14ac:dyDescent="0.2">
      <c r="A174" s="346" t="str">
        <f>IF(ISBLANK(Regressions!A184), " ", Regressions!A184)</f>
        <v>Chile</v>
      </c>
      <c r="B174" s="347">
        <f>IF(ISBLANK(Regressions!B184), " ", Regressions!B184)</f>
        <v>2015</v>
      </c>
      <c r="C174" s="352" t="str">
        <f>IF(ISBLANK(Regressions!C184), " ", Regressions!C184)</f>
        <v>Secondary</v>
      </c>
      <c r="D174" s="348">
        <f>IF(ISBLANK(Regressions!D184), " ", Regressions!D184)</f>
        <v>1532201</v>
      </c>
      <c r="E174" s="224" t="e">
        <f>IF(ISNUMBER(Regressions!E184),ROUND(Regressions!E184, 1), NA())</f>
        <v>#N/A</v>
      </c>
      <c r="F174" s="349" t="e">
        <f>IF(ISNUMBER(Regressions!F184),ROUND(Regressions!F184, 1), NA())</f>
        <v>#N/A</v>
      </c>
      <c r="G174" s="246" t="e">
        <f>IF(ISNUMBER(Regressions!G184),ROUND(Regressions!G184, 1), NA())</f>
        <v>#N/A</v>
      </c>
      <c r="H174" s="350" t="e">
        <f>IF(ISNUMBER(Regressions!H184),ROUND(Regressions!H184, 1), NA())</f>
        <v>#N/A</v>
      </c>
      <c r="I174" s="247" t="e">
        <f>IF(ISNUMBER(Regressions!I184),ROUND(Regressions!I184, 1), NA())</f>
        <v>#N/A</v>
      </c>
      <c r="J174" s="351" t="e">
        <f>IF(ISNUMBER(Regressions!K184),ROUND(Regressions!K184, 1), NA())</f>
        <v>#N/A</v>
      </c>
      <c r="K174" s="349" t="e">
        <f>IF(ISNUMBER(Regressions!L184),ROUND(Regressions!L184, 1), NA())</f>
        <v>#N/A</v>
      </c>
      <c r="L174" s="248" t="e">
        <f>IF(ISNUMBER(Regressions!M184),ROUND(Regressions!M184, 1), NA())</f>
        <v>#N/A</v>
      </c>
      <c r="M174" s="350" t="e">
        <f>IF(ISNUMBER(Regressions!N184),ROUND(Regressions!N184, 1), NA())</f>
        <v>#N/A</v>
      </c>
      <c r="N174" s="247" t="e">
        <f>IF(ISNUMBER(Regressions!O184),ROUND(Regressions!O184, 1), NA())</f>
        <v>#N/A</v>
      </c>
      <c r="O174" s="351" t="e">
        <f>IF(ISNUMBER(Regressions!Q184),ROUND(Regressions!Q184, 1), NA())</f>
        <v>#N/A</v>
      </c>
      <c r="P174" s="349" t="e">
        <f>IF(ISNUMBER(Regressions!R184),ROUND(Regressions!R184, 1), NA())</f>
        <v>#N/A</v>
      </c>
      <c r="Q174" s="225" t="e">
        <f>IF(ISNUMBER(Regressions!S184),ROUND(Regressions!S184, 1), NA())</f>
        <v>#N/A</v>
      </c>
      <c r="R174" s="350" t="e">
        <f>IF(ISNUMBER(Regressions!T184),ROUND(Regressions!T184, 1), NA())</f>
        <v>#N/A</v>
      </c>
      <c r="S174" s="247" t="e">
        <f>IF(ISNUMBER(Regressions!U184),ROUND(Regressions!U184, 1), NA())</f>
        <v>#N/A</v>
      </c>
    </row>
    <row xmlns:x14ac="http://schemas.microsoft.com/office/spreadsheetml/2009/9/ac" r="175" x14ac:dyDescent="0.2">
      <c r="A175" s="346" t="str">
        <f>IF(ISBLANK(Regressions!A185), " ", Regressions!A185)</f>
        <v>Chile</v>
      </c>
      <c r="B175" s="347">
        <f>IF(ISBLANK(Regressions!B185), " ", Regressions!B185)</f>
        <v>2016</v>
      </c>
      <c r="C175" s="352" t="str">
        <f>IF(ISBLANK(Regressions!C185), " ", Regressions!C185)</f>
        <v>Secondary</v>
      </c>
      <c r="D175" s="348">
        <f>IF(ISBLANK(Regressions!D185), " ", Regressions!D185)</f>
        <v>1507725</v>
      </c>
      <c r="E175" s="224" t="e">
        <f>IF(ISNUMBER(Regressions!E185),ROUND(Regressions!E185, 1), NA())</f>
        <v>#N/A</v>
      </c>
      <c r="F175" s="349" t="e">
        <f>IF(ISNUMBER(Regressions!F185),ROUND(Regressions!F185, 1), NA())</f>
        <v>#N/A</v>
      </c>
      <c r="G175" s="246" t="e">
        <f>IF(ISNUMBER(Regressions!G185),ROUND(Regressions!G185, 1), NA())</f>
        <v>#N/A</v>
      </c>
      <c r="H175" s="350" t="e">
        <f>IF(ISNUMBER(Regressions!H185),ROUND(Regressions!H185, 1), NA())</f>
        <v>#N/A</v>
      </c>
      <c r="I175" s="247" t="e">
        <f>IF(ISNUMBER(Regressions!I185),ROUND(Regressions!I185, 1), NA())</f>
        <v>#N/A</v>
      </c>
      <c r="J175" s="351" t="e">
        <f>IF(ISNUMBER(Regressions!K185),ROUND(Regressions!K185, 1), NA())</f>
        <v>#N/A</v>
      </c>
      <c r="K175" s="349" t="e">
        <f>IF(ISNUMBER(Regressions!L185),ROUND(Regressions!L185, 1), NA())</f>
        <v>#N/A</v>
      </c>
      <c r="L175" s="248" t="e">
        <f>IF(ISNUMBER(Regressions!M185),ROUND(Regressions!M185, 1), NA())</f>
        <v>#N/A</v>
      </c>
      <c r="M175" s="350" t="e">
        <f>IF(ISNUMBER(Regressions!N185),ROUND(Regressions!N185, 1), NA())</f>
        <v>#N/A</v>
      </c>
      <c r="N175" s="247" t="e">
        <f>IF(ISNUMBER(Regressions!O185),ROUND(Regressions!O185, 1), NA())</f>
        <v>#N/A</v>
      </c>
      <c r="O175" s="351" t="e">
        <f>IF(ISNUMBER(Regressions!Q185),ROUND(Regressions!Q185, 1), NA())</f>
        <v>#N/A</v>
      </c>
      <c r="P175" s="349" t="e">
        <f>IF(ISNUMBER(Regressions!R185),ROUND(Regressions!R185, 1), NA())</f>
        <v>#N/A</v>
      </c>
      <c r="Q175" s="225" t="e">
        <f>IF(ISNUMBER(Regressions!S185),ROUND(Regressions!S185, 1), NA())</f>
        <v>#N/A</v>
      </c>
      <c r="R175" s="350" t="e">
        <f>IF(ISNUMBER(Regressions!T185),ROUND(Regressions!T185, 1), NA())</f>
        <v>#N/A</v>
      </c>
      <c r="S175" s="247" t="e">
        <f>IF(ISNUMBER(Regressions!U185),ROUND(Regressions!U185, 1), NA())</f>
        <v>#N/A</v>
      </c>
    </row>
    <row xmlns:x14ac="http://schemas.microsoft.com/office/spreadsheetml/2009/9/ac" r="176" x14ac:dyDescent="0.2">
      <c r="A176" s="346" t="str">
        <f>IF(ISBLANK(Regressions!A186), " ", Regressions!A186)</f>
        <v>Chile</v>
      </c>
      <c r="B176" s="347">
        <f>IF(ISBLANK(Regressions!B186), " ", Regressions!B186)</f>
        <v>2017</v>
      </c>
      <c r="C176" s="352" t="str">
        <f>IF(ISBLANK(Regressions!C186), " ", Regressions!C186)</f>
        <v>Secondary</v>
      </c>
      <c r="D176" s="348">
        <f>IF(ISBLANK(Regressions!D186), " ", Regressions!D186)</f>
        <v>1486609</v>
      </c>
      <c r="E176" s="224" t="e">
        <f>IF(ISNUMBER(Regressions!E186),ROUND(Regressions!E186, 1), NA())</f>
        <v>#N/A</v>
      </c>
      <c r="F176" s="349" t="e">
        <f>IF(ISNUMBER(Regressions!F186),ROUND(Regressions!F186, 1), NA())</f>
        <v>#N/A</v>
      </c>
      <c r="G176" s="246" t="e">
        <f>IF(ISNUMBER(Regressions!G186),ROUND(Regressions!G186, 1), NA())</f>
        <v>#N/A</v>
      </c>
      <c r="H176" s="350" t="e">
        <f>IF(ISNUMBER(Regressions!H186),ROUND(Regressions!H186, 1), NA())</f>
        <v>#N/A</v>
      </c>
      <c r="I176" s="247" t="e">
        <f>IF(ISNUMBER(Regressions!I186),ROUND(Regressions!I186, 1), NA())</f>
        <v>#N/A</v>
      </c>
      <c r="J176" s="351" t="e">
        <f>IF(ISNUMBER(Regressions!K186),ROUND(Regressions!K186, 1), NA())</f>
        <v>#N/A</v>
      </c>
      <c r="K176" s="349" t="e">
        <f>IF(ISNUMBER(Regressions!L186),ROUND(Regressions!L186, 1), NA())</f>
        <v>#N/A</v>
      </c>
      <c r="L176" s="248" t="e">
        <f>IF(ISNUMBER(Regressions!M186),ROUND(Regressions!M186, 1), NA())</f>
        <v>#N/A</v>
      </c>
      <c r="M176" s="350" t="e">
        <f>IF(ISNUMBER(Regressions!N186),ROUND(Regressions!N186, 1), NA())</f>
        <v>#N/A</v>
      </c>
      <c r="N176" s="247" t="e">
        <f>IF(ISNUMBER(Regressions!O186),ROUND(Regressions!O186, 1), NA())</f>
        <v>#N/A</v>
      </c>
      <c r="O176" s="351" t="e">
        <f>IF(ISNUMBER(Regressions!Q186),ROUND(Regressions!Q186, 1), NA())</f>
        <v>#N/A</v>
      </c>
      <c r="P176" s="349" t="e">
        <f>IF(ISNUMBER(Regressions!R186),ROUND(Regressions!R186, 1), NA())</f>
        <v>#N/A</v>
      </c>
      <c r="Q176" s="225" t="e">
        <f>IF(ISNUMBER(Regressions!S186),ROUND(Regressions!S186, 1), NA())</f>
        <v>#N/A</v>
      </c>
      <c r="R176" s="350" t="e">
        <f>IF(ISNUMBER(Regressions!T186),ROUND(Regressions!T186, 1), NA())</f>
        <v>#N/A</v>
      </c>
      <c r="S176" s="247" t="e">
        <f>IF(ISNUMBER(Regressions!U186),ROUND(Regressions!U186, 1), NA())</f>
        <v>#N/A</v>
      </c>
    </row>
    <row xmlns:x14ac="http://schemas.microsoft.com/office/spreadsheetml/2009/9/ac" r="177" x14ac:dyDescent="0.2">
      <c r="A177" s="346" t="str">
        <f>IF(ISBLANK(Regressions!A187), " ", Regressions!A187)</f>
        <v>Chile</v>
      </c>
      <c r="B177" s="347">
        <f>IF(ISBLANK(Regressions!B187), " ", Regressions!B187)</f>
        <v>2018</v>
      </c>
      <c r="C177" s="352" t="str">
        <f>IF(ISBLANK(Regressions!C187), " ", Regressions!C187)</f>
        <v>Secondary</v>
      </c>
      <c r="D177" s="348">
        <f>IF(ISBLANK(Regressions!D187), " ", Regressions!D187)</f>
        <v>1475332</v>
      </c>
      <c r="E177" s="224" t="e">
        <f>IF(ISNUMBER(Regressions!E187),ROUND(Regressions!E187, 1), NA())</f>
        <v>#N/A</v>
      </c>
      <c r="F177" s="349" t="e">
        <f>IF(ISNUMBER(Regressions!F187),ROUND(Regressions!F187, 1), NA())</f>
        <v>#N/A</v>
      </c>
      <c r="G177" s="246" t="e">
        <f>IF(ISNUMBER(Regressions!G187),ROUND(Regressions!G187, 1), NA())</f>
        <v>#N/A</v>
      </c>
      <c r="H177" s="350" t="e">
        <f>IF(ISNUMBER(Regressions!H187),ROUND(Regressions!H187, 1), NA())</f>
        <v>#N/A</v>
      </c>
      <c r="I177" s="247" t="e">
        <f>IF(ISNUMBER(Regressions!I187),ROUND(Regressions!I187, 1), NA())</f>
        <v>#N/A</v>
      </c>
      <c r="J177" s="351" t="e">
        <f>IF(ISNUMBER(Regressions!K187),ROUND(Regressions!K187, 1), NA())</f>
        <v>#N/A</v>
      </c>
      <c r="K177" s="349" t="e">
        <f>IF(ISNUMBER(Regressions!L187),ROUND(Regressions!L187, 1), NA())</f>
        <v>#N/A</v>
      </c>
      <c r="L177" s="248" t="e">
        <f>IF(ISNUMBER(Regressions!M187),ROUND(Regressions!M187, 1), NA())</f>
        <v>#N/A</v>
      </c>
      <c r="M177" s="350" t="e">
        <f>IF(ISNUMBER(Regressions!N187),ROUND(Regressions!N187, 1), NA())</f>
        <v>#N/A</v>
      </c>
      <c r="N177" s="247" t="e">
        <f>IF(ISNUMBER(Regressions!O187),ROUND(Regressions!O187, 1), NA())</f>
        <v>#N/A</v>
      </c>
      <c r="O177" s="351" t="e">
        <f>IF(ISNUMBER(Regressions!Q187),ROUND(Regressions!Q187, 1), NA())</f>
        <v>#N/A</v>
      </c>
      <c r="P177" s="349" t="e">
        <f>IF(ISNUMBER(Regressions!R187),ROUND(Regressions!R187, 1), NA())</f>
        <v>#N/A</v>
      </c>
      <c r="Q177" s="225" t="e">
        <f>IF(ISNUMBER(Regressions!S187),ROUND(Regressions!S187, 1), NA())</f>
        <v>#N/A</v>
      </c>
      <c r="R177" s="350" t="e">
        <f>IF(ISNUMBER(Regressions!T187),ROUND(Regressions!T187, 1), NA())</f>
        <v>#N/A</v>
      </c>
      <c r="S177" s="247" t="e">
        <f>IF(ISNUMBER(Regressions!U187),ROUND(Regressions!U187, 1), NA())</f>
        <v>#N/A</v>
      </c>
    </row>
    <row xmlns:x14ac="http://schemas.microsoft.com/office/spreadsheetml/2009/9/ac" r="178" x14ac:dyDescent="0.2">
      <c r="A178" s="346" t="str">
        <f>IF(ISBLANK(Regressions!A188), " ", Regressions!A188)</f>
        <v>Chile</v>
      </c>
      <c r="B178" s="347">
        <f>IF(ISBLANK(Regressions!B188), " ", Regressions!B188)</f>
        <v>2019</v>
      </c>
      <c r="C178" s="352" t="str">
        <f>IF(ISBLANK(Regressions!C188), " ", Regressions!C188)</f>
        <v>Secondary</v>
      </c>
      <c r="D178" s="348">
        <f>IF(ISBLANK(Regressions!D188), " ", Regressions!D188)</f>
        <v>1472363</v>
      </c>
      <c r="E178" s="224" t="e">
        <f>IF(ISNUMBER(Regressions!E188),ROUND(Regressions!E188, 1), NA())</f>
        <v>#N/A</v>
      </c>
      <c r="F178" s="349" t="e">
        <f>IF(ISNUMBER(Regressions!F188),ROUND(Regressions!F188, 1), NA())</f>
        <v>#N/A</v>
      </c>
      <c r="G178" s="246" t="e">
        <f>IF(ISNUMBER(Regressions!G188),ROUND(Regressions!G188, 1), NA())</f>
        <v>#N/A</v>
      </c>
      <c r="H178" s="350" t="e">
        <f>IF(ISNUMBER(Regressions!H188),ROUND(Regressions!H188, 1), NA())</f>
        <v>#N/A</v>
      </c>
      <c r="I178" s="247" t="e">
        <f>IF(ISNUMBER(Regressions!I188),ROUND(Regressions!I188, 1), NA())</f>
        <v>#N/A</v>
      </c>
      <c r="J178" s="351" t="e">
        <f>IF(ISNUMBER(Regressions!K188),ROUND(Regressions!K188, 1), NA())</f>
        <v>#N/A</v>
      </c>
      <c r="K178" s="349" t="e">
        <f>IF(ISNUMBER(Regressions!L188),ROUND(Regressions!L188, 1), NA())</f>
        <v>#N/A</v>
      </c>
      <c r="L178" s="248" t="e">
        <f>IF(ISNUMBER(Regressions!M188),ROUND(Regressions!M188, 1), NA())</f>
        <v>#N/A</v>
      </c>
      <c r="M178" s="350" t="e">
        <f>IF(ISNUMBER(Regressions!N188),ROUND(Regressions!N188, 1), NA())</f>
        <v>#N/A</v>
      </c>
      <c r="N178" s="247" t="e">
        <f>IF(ISNUMBER(Regressions!O188),ROUND(Regressions!O188, 1), NA())</f>
        <v>#N/A</v>
      </c>
      <c r="O178" s="351" t="e">
        <f>IF(ISNUMBER(Regressions!Q188),ROUND(Regressions!Q188, 1), NA())</f>
        <v>#N/A</v>
      </c>
      <c r="P178" s="349" t="e">
        <f>IF(ISNUMBER(Regressions!R188),ROUND(Regressions!R188, 1), NA())</f>
        <v>#N/A</v>
      </c>
      <c r="Q178" s="225" t="e">
        <f>IF(ISNUMBER(Regressions!S188),ROUND(Regressions!S188, 1), NA())</f>
        <v>#N/A</v>
      </c>
      <c r="R178" s="350" t="e">
        <f>IF(ISNUMBER(Regressions!T188),ROUND(Regressions!T188, 1), NA())</f>
        <v>#N/A</v>
      </c>
      <c r="S178" s="247" t="e">
        <f>IF(ISNUMBER(Regressions!U188),ROUND(Regressions!U188, 1), NA())</f>
        <v>#N/A</v>
      </c>
    </row>
    <row xmlns:x14ac="http://schemas.microsoft.com/office/spreadsheetml/2009/9/ac" r="179" x14ac:dyDescent="0.2">
      <c r="A179" s="346" t="str">
        <f>IF(ISBLANK(Regressions!A189), " ", Regressions!A189)</f>
        <v>Chile</v>
      </c>
      <c r="B179" s="347">
        <f>IF(ISBLANK(Regressions!B189), " ", Regressions!B189)</f>
        <v>2020</v>
      </c>
      <c r="C179" s="352" t="str">
        <f>IF(ISBLANK(Regressions!C189), " ", Regressions!C189)</f>
        <v>Secondary</v>
      </c>
      <c r="D179" s="348">
        <f>IF(ISBLANK(Regressions!D189), " ", Regressions!D189)</f>
        <v>1480623</v>
      </c>
      <c r="E179" s="224" t="e">
        <f>IF(ISNUMBER(Regressions!E189),ROUND(Regressions!E189, 1), NA())</f>
        <v>#N/A</v>
      </c>
      <c r="F179" s="349" t="e">
        <f>IF(ISNUMBER(Regressions!F189),ROUND(Regressions!F189, 1), NA())</f>
        <v>#N/A</v>
      </c>
      <c r="G179" s="246" t="e">
        <f>IF(ISNUMBER(Regressions!G189),ROUND(Regressions!G189, 1), NA())</f>
        <v>#N/A</v>
      </c>
      <c r="H179" s="350" t="e">
        <f>IF(ISNUMBER(Regressions!H189),ROUND(Regressions!H189, 1), NA())</f>
        <v>#N/A</v>
      </c>
      <c r="I179" s="247" t="e">
        <f>IF(ISNUMBER(Regressions!I189),ROUND(Regressions!I189, 1), NA())</f>
        <v>#N/A</v>
      </c>
      <c r="J179" s="351" t="e">
        <f>IF(ISNUMBER(Regressions!K189),ROUND(Regressions!K189, 1), NA())</f>
        <v>#N/A</v>
      </c>
      <c r="K179" s="349" t="e">
        <f>IF(ISNUMBER(Regressions!L189),ROUND(Regressions!L189, 1), NA())</f>
        <v>#N/A</v>
      </c>
      <c r="L179" s="248" t="e">
        <f>IF(ISNUMBER(Regressions!M189),ROUND(Regressions!M189, 1), NA())</f>
        <v>#N/A</v>
      </c>
      <c r="M179" s="350" t="e">
        <f>IF(ISNUMBER(Regressions!N189),ROUND(Regressions!N189, 1), NA())</f>
        <v>#N/A</v>
      </c>
      <c r="N179" s="247" t="e">
        <f>IF(ISNUMBER(Regressions!O189),ROUND(Regressions!O189, 1), NA())</f>
        <v>#N/A</v>
      </c>
      <c r="O179" s="351" t="e">
        <f>IF(ISNUMBER(Regressions!Q189),ROUND(Regressions!Q189, 1), NA())</f>
        <v>#N/A</v>
      </c>
      <c r="P179" s="349" t="e">
        <f>IF(ISNUMBER(Regressions!R189),ROUND(Regressions!R189, 1), NA())</f>
        <v>#N/A</v>
      </c>
      <c r="Q179" s="225" t="e">
        <f>IF(ISNUMBER(Regressions!S189),ROUND(Regressions!S189, 1), NA())</f>
        <v>#N/A</v>
      </c>
      <c r="R179" s="350" t="e">
        <f>IF(ISNUMBER(Regressions!T189),ROUND(Regressions!T189, 1), NA())</f>
        <v>#N/A</v>
      </c>
      <c r="S179" s="247" t="e">
        <f>IF(ISNUMBER(Regressions!U189),ROUND(Regressions!U189, 1), NA())</f>
        <v>#N/A</v>
      </c>
    </row>
    <row xmlns:x14ac="http://schemas.microsoft.com/office/spreadsheetml/2009/9/ac" r="180" x14ac:dyDescent="0.2">
      <c r="A180" s="399" t="str">
        <f>IF(ISBLANK(Regressions!A190), " ", Regressions!A190)</f>
        <v>Chile</v>
      </c>
      <c r="B180" s="400">
        <f>IF(ISBLANK(Regressions!B190), " ", Regressions!B190)</f>
        <v>2021</v>
      </c>
      <c r="C180" s="401" t="str">
        <f>IF(ISBLANK(Regressions!C190), " ", Regressions!C190)</f>
        <v>Secondary</v>
      </c>
      <c r="D180" s="402">
        <f>IF(ISBLANK(Regressions!D190), " ", Regressions!D190)</f>
        <v>1495162</v>
      </c>
      <c r="E180" s="405" t="e">
        <f>IF(ISNUMBER(Regressions!E190),ROUND(Regressions!E190, 1), NA())</f>
        <v>#N/A</v>
      </c>
      <c r="F180" s="403" t="e">
        <f>IF(ISNUMBER(Regressions!F190),ROUND(Regressions!F190, 1), NA())</f>
        <v>#N/A</v>
      </c>
      <c r="G180" s="406" t="e">
        <f>IF(ISNUMBER(Regressions!G190),ROUND(Regressions!G190, 1), NA())</f>
        <v>#N/A</v>
      </c>
      <c r="H180" s="404" t="e">
        <f>IF(ISNUMBER(Regressions!H190),ROUND(Regressions!H190, 1), NA())</f>
        <v>#N/A</v>
      </c>
      <c r="I180" s="407" t="e">
        <f>IF(ISNUMBER(Regressions!I190),ROUND(Regressions!I190, 1), NA())</f>
        <v>#N/A</v>
      </c>
      <c r="J180" s="405" t="e">
        <f>IF(ISNUMBER(Regressions!K190),ROUND(Regressions!K190, 1), NA())</f>
        <v>#N/A</v>
      </c>
      <c r="K180" s="403" t="e">
        <f>IF(ISNUMBER(Regressions!L190),ROUND(Regressions!L190, 1), NA())</f>
        <v>#N/A</v>
      </c>
      <c r="L180" s="408" t="e">
        <f>IF(ISNUMBER(Regressions!M190),ROUND(Regressions!M190, 1), NA())</f>
        <v>#N/A</v>
      </c>
      <c r="M180" s="404" t="e">
        <f>IF(ISNUMBER(Regressions!N190),ROUND(Regressions!N190, 1), NA())</f>
        <v>#N/A</v>
      </c>
      <c r="N180" s="407" t="e">
        <f>IF(ISNUMBER(Regressions!O190),ROUND(Regressions!O190, 1), NA())</f>
        <v>#N/A</v>
      </c>
      <c r="O180" s="405" t="e">
        <f>IF(ISNUMBER(Regressions!Q190),ROUND(Regressions!Q190, 1), NA())</f>
        <v>#N/A</v>
      </c>
      <c r="P180" s="403" t="e">
        <f>IF(ISNUMBER(Regressions!R190),ROUND(Regressions!R190, 1), NA())</f>
        <v>#N/A</v>
      </c>
      <c r="Q180" s="409" t="e">
        <f>IF(ISNUMBER(Regressions!S190),ROUND(Regressions!S190, 1), NA())</f>
        <v>#N/A</v>
      </c>
      <c r="R180" s="404" t="e">
        <f>IF(ISNUMBER(Regressions!T190),ROUND(Regressions!T190, 1), NA())</f>
        <v>#N/A</v>
      </c>
      <c r="S180" s="407" t="e">
        <f>IF(ISNUMBER(Regressions!U190),ROUND(Regressions!U190, 1), NA())</f>
        <v>#N/A</v>
      </c>
      <c r="T180" s="398"/>
      <c r="U180" s="398"/>
      <c r="V180" s="398"/>
      <c r="W180" s="398"/>
      <c r="X180" s="398"/>
      <c r="Y180" s="398"/>
      <c r="Z180" s="398"/>
      <c r="AA180" s="398"/>
      <c r="AB180" s="398"/>
      <c r="AC180" s="398"/>
    </row>
    <row xmlns:x14ac="http://schemas.microsoft.com/office/spreadsheetml/2009/9/ac" r="181" x14ac:dyDescent="0.2">
      <c r="A181" s="346" t="str">
        <f>IF(ISBLANK(Regressions!A191), " ", Regressions!A191)</f>
        <v>Chile</v>
      </c>
      <c r="B181" s="347">
        <f>IF(ISBLANK(Regressions!B191), " ", Regressions!B191)</f>
        <v>2022</v>
      </c>
      <c r="C181" s="352" t="str">
        <f>IF(ISBLANK(Regressions!C191), " ", Regressions!C191)</f>
        <v>Secondary</v>
      </c>
      <c r="D181" s="348">
        <f>IF(ISBLANK(Regressions!D191), " ", Regressions!D191)</f>
        <v>1512524</v>
      </c>
      <c r="E181" s="224" t="e">
        <f>IF(ISNUMBER(Regressions!E191),ROUND(Regressions!E191, 1), NA())</f>
        <v>#N/A</v>
      </c>
      <c r="F181" s="349" t="e">
        <f>IF(ISNUMBER(Regressions!F191),ROUND(Regressions!F191, 1), NA())</f>
        <v>#N/A</v>
      </c>
      <c r="G181" s="246" t="e">
        <f>IF(ISNUMBER(Regressions!G191),ROUND(Regressions!G191, 1), NA())</f>
        <v>#N/A</v>
      </c>
      <c r="H181" s="350" t="e">
        <f>IF(ISNUMBER(Regressions!H191),ROUND(Regressions!H191, 1), NA())</f>
        <v>#N/A</v>
      </c>
      <c r="I181" s="247" t="e">
        <f>IF(ISNUMBER(Regressions!I191),ROUND(Regressions!I191, 1), NA())</f>
        <v>#N/A</v>
      </c>
      <c r="J181" s="351" t="e">
        <f>IF(ISNUMBER(Regressions!K191),ROUND(Regressions!K191, 1), NA())</f>
        <v>#N/A</v>
      </c>
      <c r="K181" s="349" t="e">
        <f>IF(ISNUMBER(Regressions!L191),ROUND(Regressions!L191, 1), NA())</f>
        <v>#N/A</v>
      </c>
      <c r="L181" s="248" t="e">
        <f>IF(ISNUMBER(Regressions!M191),ROUND(Regressions!M191, 1), NA())</f>
        <v>#N/A</v>
      </c>
      <c r="M181" s="350" t="e">
        <f>IF(ISNUMBER(Regressions!N191),ROUND(Regressions!N191, 1), NA())</f>
        <v>#N/A</v>
      </c>
      <c r="N181" s="247" t="e">
        <f>IF(ISNUMBER(Regressions!O191),ROUND(Regressions!O191, 1), NA())</f>
        <v>#N/A</v>
      </c>
      <c r="O181" s="351" t="e">
        <f>IF(ISNUMBER(Regressions!Q191),ROUND(Regressions!Q191, 1), NA())</f>
        <v>#N/A</v>
      </c>
      <c r="P181" s="349" t="e">
        <f>IF(ISNUMBER(Regressions!R191),ROUND(Regressions!R191, 1), NA())</f>
        <v>#N/A</v>
      </c>
      <c r="Q181" s="225" t="e">
        <f>IF(ISNUMBER(Regressions!S191),ROUND(Regressions!S191, 1), NA())</f>
        <v>#N/A</v>
      </c>
      <c r="R181" s="350" t="e">
        <f>IF(ISNUMBER(Regressions!T191),ROUND(Regressions!T191, 1), NA())</f>
        <v>#N/A</v>
      </c>
      <c r="S181" s="247" t="e">
        <f>IF(ISNUMBER(Regressions!U191),ROUND(Regressions!U191, 1), NA())</f>
        <v>#N/A</v>
      </c>
    </row>
    <row xmlns:x14ac="http://schemas.microsoft.com/office/spreadsheetml/2009/9/ac" r="182" x14ac:dyDescent="0.2">
      <c r="A182" s="353" t="str">
        <f>IF(ISBLANK(Regressions!A192), " ", Regressions!A192)</f>
        <v>Chile</v>
      </c>
      <c r="B182" s="354">
        <f>IF(ISBLANK(Regressions!B192), " ", Regressions!B192)</f>
        <v>2023</v>
      </c>
      <c r="C182" s="355" t="str">
        <f>IF(ISBLANK(Regressions!C192), " ", Regressions!C192)</f>
        <v>Secondary</v>
      </c>
      <c r="D182" s="356">
        <f>IF(ISBLANK(Regressions!D192), " ", Regressions!D192)</f>
        <v>1448419</v>
      </c>
      <c r="E182" s="357" t="e">
        <f>IF(ISNUMBER(Regressions!E192),ROUND(Regressions!E192, 1), NA())</f>
        <v>#N/A</v>
      </c>
      <c r="F182" s="358" t="e">
        <f>IF(ISNUMBER(Regressions!F192),ROUND(Regressions!F192, 1), NA())</f>
        <v>#N/A</v>
      </c>
      <c r="G182" s="359" t="e">
        <f>IF(ISNUMBER(Regressions!G192),ROUND(Regressions!G192, 1), NA())</f>
        <v>#N/A</v>
      </c>
      <c r="H182" s="360" t="e">
        <f>IF(ISNUMBER(Regressions!H192),ROUND(Regressions!H192, 1), NA())</f>
        <v>#N/A</v>
      </c>
      <c r="I182" s="361" t="e">
        <f>IF(ISNUMBER(Regressions!I192),ROUND(Regressions!I192, 1), NA())</f>
        <v>#N/A</v>
      </c>
      <c r="J182" s="362" t="e">
        <f>IF(ISNUMBER(Regressions!K192),ROUND(Regressions!K192, 1), NA())</f>
        <v>#N/A</v>
      </c>
      <c r="K182" s="358" t="e">
        <f>IF(ISNUMBER(Regressions!L192),ROUND(Regressions!L192, 1), NA())</f>
        <v>#N/A</v>
      </c>
      <c r="L182" s="363" t="e">
        <f>IF(ISNUMBER(Regressions!M192),ROUND(Regressions!M192, 1), NA())</f>
        <v>#N/A</v>
      </c>
      <c r="M182" s="360" t="e">
        <f>IF(ISNUMBER(Regressions!N192),ROUND(Regressions!N192, 1), NA())</f>
        <v>#N/A</v>
      </c>
      <c r="N182" s="361" t="e">
        <f>IF(ISNUMBER(Regressions!O192),ROUND(Regressions!O192, 1), NA())</f>
        <v>#N/A</v>
      </c>
      <c r="O182" s="362" t="e">
        <f>IF(ISNUMBER(Regressions!Q192),ROUND(Regressions!Q192, 1), NA())</f>
        <v>#N/A</v>
      </c>
      <c r="P182" s="358" t="e">
        <f>IF(ISNUMBER(Regressions!R192),ROUND(Regressions!R192, 1), NA())</f>
        <v>#N/A</v>
      </c>
      <c r="Q182" s="364" t="e">
        <f>IF(ISNUMBER(Regressions!S192),ROUND(Regressions!S192, 1), NA())</f>
        <v>#N/A</v>
      </c>
      <c r="R182" s="360" t="e">
        <f>IF(ISNUMBER(Regressions!T192),ROUND(Regressions!T192, 1), NA())</f>
        <v>#N/A</v>
      </c>
      <c r="S182" s="361" t="e">
        <f>IF(ISNUMBER(Regressions!U192),ROUND(Regressions!U192, 1), NA())</f>
        <v>#N/A</v>
      </c>
    </row>
    <row xmlns:x14ac="http://schemas.microsoft.com/office/spreadsheetml/2009/9/ac" r="183" hidden="true" x14ac:dyDescent="0.2">
      <c r="A183" s="346" t="str">
        <f>IF(ISBLANK(Regressions!A193), " ", Regressions!A193)</f>
        <v>Chile</v>
      </c>
      <c r="B183" s="347">
        <f>IF(ISBLANK(Regressions!B193), " ", Regressions!B193)</f>
        <v>2024</v>
      </c>
      <c r="C183" s="352" t="str">
        <f>IF(ISBLANK(Regressions!C193), " ", Regressions!C193)</f>
        <v>Secondary</v>
      </c>
      <c r="D183" s="348" t="str">
        <f>IF(ISBLANK(Regressions!D193), " ", Regressions!D193)</f>
        <v> </v>
      </c>
      <c r="E183" s="224" t="e">
        <f>IF(ISNUMBER(Regressions!E193),ROUND(Regressions!E193, 1), NA())</f>
        <v>#N/A</v>
      </c>
      <c r="F183" s="349" t="e">
        <f>IF(ISNUMBER(Regressions!F193),ROUND(Regressions!F193, 1), NA())</f>
        <v>#N/A</v>
      </c>
      <c r="G183" s="246" t="e">
        <f>IF(ISNUMBER(Regressions!G193),ROUND(Regressions!G193, 1), NA())</f>
        <v>#N/A</v>
      </c>
      <c r="H183" s="350" t="e">
        <f>IF(ISNUMBER(Regressions!H193),ROUND(Regressions!H193, 1), NA())</f>
        <v>#N/A</v>
      </c>
      <c r="I183" s="247" t="e">
        <f>IF(ISNUMBER(Regressions!I193),ROUND(Regressions!I193, 1), NA())</f>
        <v>#N/A</v>
      </c>
      <c r="J183" s="351" t="e">
        <f>IF(ISNUMBER(Regressions!K193),ROUND(Regressions!K193, 1), NA())</f>
        <v>#N/A</v>
      </c>
      <c r="K183" s="349" t="e">
        <f>IF(ISNUMBER(Regressions!L193),ROUND(Regressions!L193, 1), NA())</f>
        <v>#N/A</v>
      </c>
      <c r="L183" s="248" t="e">
        <f>IF(ISNUMBER(Regressions!M193),ROUND(Regressions!M193, 1), NA())</f>
        <v>#N/A</v>
      </c>
      <c r="M183" s="350" t="e">
        <f>IF(ISNUMBER(Regressions!N193),ROUND(Regressions!N193, 1), NA())</f>
        <v>#N/A</v>
      </c>
      <c r="N183" s="247" t="e">
        <f>IF(ISNUMBER(Regressions!O193),ROUND(Regressions!O193, 1), NA())</f>
        <v>#N/A</v>
      </c>
      <c r="O183" s="351" t="e">
        <f>IF(ISNUMBER(Regressions!Q193),ROUND(Regressions!Q193, 1), NA())</f>
        <v>#N/A</v>
      </c>
      <c r="P183" s="349" t="e">
        <f>IF(ISNUMBER(Regressions!R193),ROUND(Regressions!R193, 1), NA())</f>
        <v>#N/A</v>
      </c>
      <c r="Q183" s="225" t="e">
        <f>IF(ISNUMBER(Regressions!S193),ROUND(Regressions!S193, 1), NA())</f>
        <v>#N/A</v>
      </c>
      <c r="R183" s="350" t="e">
        <f>IF(ISNUMBER(Regressions!T193),ROUND(Regressions!T193, 1), NA())</f>
        <v>#N/A</v>
      </c>
      <c r="S183" s="247" t="e">
        <f>IF(ISNUMBER(Regressions!U193),ROUND(Regressions!U193, 1), NA())</f>
        <v>#N/A</v>
      </c>
    </row>
    <row xmlns:x14ac="http://schemas.microsoft.com/office/spreadsheetml/2009/9/ac" r="184" hidden="true" x14ac:dyDescent="0.2">
      <c r="A184" s="346" t="str">
        <f>IF(ISBLANK(Regressions!A194), " ", Regressions!A194)</f>
        <v>Chile</v>
      </c>
      <c r="B184" s="347">
        <f>IF(ISBLANK(Regressions!B194), " ", Regressions!B194)</f>
        <v>2025</v>
      </c>
      <c r="C184" s="352" t="str">
        <f>IF(ISBLANK(Regressions!C194), " ", Regressions!C194)</f>
        <v>Secondary</v>
      </c>
      <c r="D184" s="348" t="str">
        <f>IF(ISBLANK(Regressions!D194), " ", Regressions!D194)</f>
        <v> </v>
      </c>
      <c r="E184" s="224" t="e">
        <f>IF(ISNUMBER(Regressions!E194),ROUND(Regressions!E194, 1), NA())</f>
        <v>#N/A</v>
      </c>
      <c r="F184" s="349" t="e">
        <f>IF(ISNUMBER(Regressions!F194),ROUND(Regressions!F194, 1), NA())</f>
        <v>#N/A</v>
      </c>
      <c r="G184" s="246" t="e">
        <f>IF(ISNUMBER(Regressions!G194),ROUND(Regressions!G194, 1), NA())</f>
        <v>#N/A</v>
      </c>
      <c r="H184" s="350" t="e">
        <f>IF(ISNUMBER(Regressions!H194),ROUND(Regressions!H194, 1), NA())</f>
        <v>#N/A</v>
      </c>
      <c r="I184" s="247" t="e">
        <f>IF(ISNUMBER(Regressions!I194),ROUND(Regressions!I194, 1), NA())</f>
        <v>#N/A</v>
      </c>
      <c r="J184" s="351" t="e">
        <f>IF(ISNUMBER(Regressions!K194),ROUND(Regressions!K194, 1), NA())</f>
        <v>#N/A</v>
      </c>
      <c r="K184" s="349" t="e">
        <f>IF(ISNUMBER(Regressions!L194),ROUND(Regressions!L194, 1), NA())</f>
        <v>#N/A</v>
      </c>
      <c r="L184" s="248" t="e">
        <f>IF(ISNUMBER(Regressions!M194),ROUND(Regressions!M194, 1), NA())</f>
        <v>#N/A</v>
      </c>
      <c r="M184" s="350" t="e">
        <f>IF(ISNUMBER(Regressions!N194),ROUND(Regressions!N194, 1), NA())</f>
        <v>#N/A</v>
      </c>
      <c r="N184" s="247" t="e">
        <f>IF(ISNUMBER(Regressions!O194),ROUND(Regressions!O194, 1), NA())</f>
        <v>#N/A</v>
      </c>
      <c r="O184" s="351" t="e">
        <f>IF(ISNUMBER(Regressions!Q194),ROUND(Regressions!Q194, 1), NA())</f>
        <v>#N/A</v>
      </c>
      <c r="P184" s="349" t="e">
        <f>IF(ISNUMBER(Regressions!R194),ROUND(Regressions!R194, 1), NA())</f>
        <v>#N/A</v>
      </c>
      <c r="Q184" s="225" t="e">
        <f>IF(ISNUMBER(Regressions!S194),ROUND(Regressions!S194, 1), NA())</f>
        <v>#N/A</v>
      </c>
      <c r="R184" s="350" t="e">
        <f>IF(ISNUMBER(Regressions!T194),ROUND(Regressions!T194, 1), NA())</f>
        <v>#N/A</v>
      </c>
      <c r="S184" s="247" t="e">
        <f>IF(ISNUMBER(Regressions!U194),ROUND(Regressions!U194, 1), NA())</f>
        <v>#N/A</v>
      </c>
    </row>
    <row xmlns:x14ac="http://schemas.microsoft.com/office/spreadsheetml/2009/9/ac" r="185" hidden="true" x14ac:dyDescent="0.2">
      <c r="A185" s="346" t="str">
        <f>IF(ISBLANK(Regressions!A195), " ", Regressions!A195)</f>
        <v>Chile</v>
      </c>
      <c r="B185" s="347">
        <f>IF(ISBLANK(Regressions!B195), " ", Regressions!B195)</f>
        <v>2026</v>
      </c>
      <c r="C185" s="352" t="str">
        <f>IF(ISBLANK(Regressions!C195), " ", Regressions!C195)</f>
        <v>Secondary</v>
      </c>
      <c r="D185" s="348" t="str">
        <f>IF(ISBLANK(Regressions!D195), " ", Regressions!D195)</f>
        <v> </v>
      </c>
      <c r="E185" s="224" t="e">
        <f>IF(ISNUMBER(Regressions!E195),ROUND(Regressions!E195, 1), NA())</f>
        <v>#N/A</v>
      </c>
      <c r="F185" s="349" t="e">
        <f>IF(ISNUMBER(Regressions!F195),ROUND(Regressions!F195, 1), NA())</f>
        <v>#N/A</v>
      </c>
      <c r="G185" s="246" t="e">
        <f>IF(ISNUMBER(Regressions!G195),ROUND(Regressions!G195, 1), NA())</f>
        <v>#N/A</v>
      </c>
      <c r="H185" s="350" t="e">
        <f>IF(ISNUMBER(Regressions!H195),ROUND(Regressions!H195, 1), NA())</f>
        <v>#N/A</v>
      </c>
      <c r="I185" s="247" t="e">
        <f>IF(ISNUMBER(Regressions!I195),ROUND(Regressions!I195, 1), NA())</f>
        <v>#N/A</v>
      </c>
      <c r="J185" s="351" t="e">
        <f>IF(ISNUMBER(Regressions!K195),ROUND(Regressions!K195, 1), NA())</f>
        <v>#N/A</v>
      </c>
      <c r="K185" s="349" t="e">
        <f>IF(ISNUMBER(Regressions!L195),ROUND(Regressions!L195, 1), NA())</f>
        <v>#N/A</v>
      </c>
      <c r="L185" s="248" t="e">
        <f>IF(ISNUMBER(Regressions!M195),ROUND(Regressions!M195, 1), NA())</f>
        <v>#N/A</v>
      </c>
      <c r="M185" s="350" t="e">
        <f>IF(ISNUMBER(Regressions!N195),ROUND(Regressions!N195, 1), NA())</f>
        <v>#N/A</v>
      </c>
      <c r="N185" s="247" t="e">
        <f>IF(ISNUMBER(Regressions!O195),ROUND(Regressions!O195, 1), NA())</f>
        <v>#N/A</v>
      </c>
      <c r="O185" s="351" t="e">
        <f>IF(ISNUMBER(Regressions!Q195),ROUND(Regressions!Q195, 1), NA())</f>
        <v>#N/A</v>
      </c>
      <c r="P185" s="349" t="e">
        <f>IF(ISNUMBER(Regressions!R195),ROUND(Regressions!R195, 1), NA())</f>
        <v>#N/A</v>
      </c>
      <c r="Q185" s="225" t="e">
        <f>IF(ISNUMBER(Regressions!S195),ROUND(Regressions!S195, 1), NA())</f>
        <v>#N/A</v>
      </c>
      <c r="R185" s="350" t="e">
        <f>IF(ISNUMBER(Regressions!T195),ROUND(Regressions!T195, 1), NA())</f>
        <v>#N/A</v>
      </c>
      <c r="S185" s="247" t="e">
        <f>IF(ISNUMBER(Regressions!U195),ROUND(Regressions!U195, 1), NA())</f>
        <v>#N/A</v>
      </c>
    </row>
    <row xmlns:x14ac="http://schemas.microsoft.com/office/spreadsheetml/2009/9/ac" r="186" hidden="true" x14ac:dyDescent="0.2">
      <c r="A186" s="346" t="str">
        <f>IF(ISBLANK(Regressions!A196), " ", Regressions!A196)</f>
        <v>Chile</v>
      </c>
      <c r="B186" s="347">
        <f>IF(ISBLANK(Regressions!B196), " ", Regressions!B196)</f>
        <v>2027</v>
      </c>
      <c r="C186" s="352" t="str">
        <f>IF(ISBLANK(Regressions!C196), " ", Regressions!C196)</f>
        <v>Secondary</v>
      </c>
      <c r="D186" s="348" t="str">
        <f>IF(ISBLANK(Regressions!D196), " ", Regressions!D196)</f>
        <v> </v>
      </c>
      <c r="E186" s="224" t="e">
        <f>IF(ISNUMBER(Regressions!E196),ROUND(Regressions!E196, 1), NA())</f>
        <v>#N/A</v>
      </c>
      <c r="F186" s="349" t="e">
        <f>IF(ISNUMBER(Regressions!F196),ROUND(Regressions!F196, 1), NA())</f>
        <v>#N/A</v>
      </c>
      <c r="G186" s="246" t="e">
        <f>IF(ISNUMBER(Regressions!G196),ROUND(Regressions!G196, 1), NA())</f>
        <v>#N/A</v>
      </c>
      <c r="H186" s="350" t="e">
        <f>IF(ISNUMBER(Regressions!H196),ROUND(Regressions!H196, 1), NA())</f>
        <v>#N/A</v>
      </c>
      <c r="I186" s="247" t="e">
        <f>IF(ISNUMBER(Regressions!I196),ROUND(Regressions!I196, 1), NA())</f>
        <v>#N/A</v>
      </c>
      <c r="J186" s="351" t="e">
        <f>IF(ISNUMBER(Regressions!K196),ROUND(Regressions!K196, 1), NA())</f>
        <v>#N/A</v>
      </c>
      <c r="K186" s="349" t="e">
        <f>IF(ISNUMBER(Regressions!L196),ROUND(Regressions!L196, 1), NA())</f>
        <v>#N/A</v>
      </c>
      <c r="L186" s="248" t="e">
        <f>IF(ISNUMBER(Regressions!M196),ROUND(Regressions!M196, 1), NA())</f>
        <v>#N/A</v>
      </c>
      <c r="M186" s="350" t="e">
        <f>IF(ISNUMBER(Regressions!N196),ROUND(Regressions!N196, 1), NA())</f>
        <v>#N/A</v>
      </c>
      <c r="N186" s="247" t="e">
        <f>IF(ISNUMBER(Regressions!O196),ROUND(Regressions!O196, 1), NA())</f>
        <v>#N/A</v>
      </c>
      <c r="O186" s="351" t="e">
        <f>IF(ISNUMBER(Regressions!Q196),ROUND(Regressions!Q196, 1), NA())</f>
        <v>#N/A</v>
      </c>
      <c r="P186" s="349" t="e">
        <f>IF(ISNUMBER(Regressions!R196),ROUND(Regressions!R196, 1), NA())</f>
        <v>#N/A</v>
      </c>
      <c r="Q186" s="225" t="e">
        <f>IF(ISNUMBER(Regressions!S196),ROUND(Regressions!S196, 1), NA())</f>
        <v>#N/A</v>
      </c>
      <c r="R186" s="350" t="e">
        <f>IF(ISNUMBER(Regressions!T196),ROUND(Regressions!T196, 1), NA())</f>
        <v>#N/A</v>
      </c>
      <c r="S186" s="247" t="e">
        <f>IF(ISNUMBER(Regressions!U196),ROUND(Regressions!U196, 1), NA())</f>
        <v>#N/A</v>
      </c>
    </row>
    <row xmlns:x14ac="http://schemas.microsoft.com/office/spreadsheetml/2009/9/ac" r="187" hidden="true" x14ac:dyDescent="0.2">
      <c r="A187" s="346" t="str">
        <f>IF(ISBLANK(Regressions!A197), " ", Regressions!A197)</f>
        <v>Chile</v>
      </c>
      <c r="B187" s="347">
        <f>IF(ISBLANK(Regressions!B197), " ", Regressions!B197)</f>
        <v>2028</v>
      </c>
      <c r="C187" s="352" t="str">
        <f>IF(ISBLANK(Regressions!C197), " ", Regressions!C197)</f>
        <v>Secondary</v>
      </c>
      <c r="D187" s="348" t="str">
        <f>IF(ISBLANK(Regressions!D197), " ", Regressions!D197)</f>
        <v> </v>
      </c>
      <c r="E187" s="224" t="e">
        <f>IF(ISNUMBER(Regressions!E197),ROUND(Regressions!E197, 1), NA())</f>
        <v>#N/A</v>
      </c>
      <c r="F187" s="349" t="e">
        <f>IF(ISNUMBER(Regressions!F197),ROUND(Regressions!F197, 1), NA())</f>
        <v>#N/A</v>
      </c>
      <c r="G187" s="246" t="e">
        <f>IF(ISNUMBER(Regressions!G197),ROUND(Regressions!G197, 1), NA())</f>
        <v>#N/A</v>
      </c>
      <c r="H187" s="350" t="e">
        <f>IF(ISNUMBER(Regressions!H197),ROUND(Regressions!H197, 1), NA())</f>
        <v>#N/A</v>
      </c>
      <c r="I187" s="247" t="e">
        <f>IF(ISNUMBER(Regressions!I197),ROUND(Regressions!I197, 1), NA())</f>
        <v>#N/A</v>
      </c>
      <c r="J187" s="351" t="e">
        <f>IF(ISNUMBER(Regressions!K197),ROUND(Regressions!K197, 1), NA())</f>
        <v>#N/A</v>
      </c>
      <c r="K187" s="349" t="e">
        <f>IF(ISNUMBER(Regressions!L197),ROUND(Regressions!L197, 1), NA())</f>
        <v>#N/A</v>
      </c>
      <c r="L187" s="248" t="e">
        <f>IF(ISNUMBER(Regressions!M197),ROUND(Regressions!M197, 1), NA())</f>
        <v>#N/A</v>
      </c>
      <c r="M187" s="350" t="e">
        <f>IF(ISNUMBER(Regressions!N197),ROUND(Regressions!N197, 1), NA())</f>
        <v>#N/A</v>
      </c>
      <c r="N187" s="247" t="e">
        <f>IF(ISNUMBER(Regressions!O197),ROUND(Regressions!O197, 1), NA())</f>
        <v>#N/A</v>
      </c>
      <c r="O187" s="351" t="e">
        <f>IF(ISNUMBER(Regressions!Q197),ROUND(Regressions!Q197, 1), NA())</f>
        <v>#N/A</v>
      </c>
      <c r="P187" s="349" t="e">
        <f>IF(ISNUMBER(Regressions!R197),ROUND(Regressions!R197, 1), NA())</f>
        <v>#N/A</v>
      </c>
      <c r="Q187" s="225" t="e">
        <f>IF(ISNUMBER(Regressions!S197),ROUND(Regressions!S197, 1), NA())</f>
        <v>#N/A</v>
      </c>
      <c r="R187" s="350" t="e">
        <f>IF(ISNUMBER(Regressions!T197),ROUND(Regressions!T197, 1), NA())</f>
        <v>#N/A</v>
      </c>
      <c r="S187" s="247" t="e">
        <f>IF(ISNUMBER(Regressions!U197),ROUND(Regressions!U197, 1), NA())</f>
        <v>#N/A</v>
      </c>
    </row>
    <row xmlns:x14ac="http://schemas.microsoft.com/office/spreadsheetml/2009/9/ac" r="188" hidden="true" x14ac:dyDescent="0.2">
      <c r="A188" s="346" t="str">
        <f>IF(ISBLANK(Regressions!A198), " ", Regressions!A198)</f>
        <v>Chile</v>
      </c>
      <c r="B188" s="347">
        <f>IF(ISBLANK(Regressions!B198), " ", Regressions!B198)</f>
        <v>2029</v>
      </c>
      <c r="C188" s="352" t="str">
        <f>IF(ISBLANK(Regressions!C198), " ", Regressions!C198)</f>
        <v>Secondary</v>
      </c>
      <c r="D188" s="348" t="str">
        <f>IF(ISBLANK(Regressions!D198), " ", Regressions!D198)</f>
        <v> </v>
      </c>
      <c r="E188" s="224" t="e">
        <f>IF(ISNUMBER(Regressions!E198),ROUND(Regressions!E198, 1), NA())</f>
        <v>#N/A</v>
      </c>
      <c r="F188" s="349" t="e">
        <f>IF(ISNUMBER(Regressions!F198),ROUND(Regressions!F198, 1), NA())</f>
        <v>#N/A</v>
      </c>
      <c r="G188" s="246" t="e">
        <f>IF(ISNUMBER(Regressions!G198),ROUND(Regressions!G198, 1), NA())</f>
        <v>#N/A</v>
      </c>
      <c r="H188" s="350" t="e">
        <f>IF(ISNUMBER(Regressions!H198),ROUND(Regressions!H198, 1), NA())</f>
        <v>#N/A</v>
      </c>
      <c r="I188" s="247" t="e">
        <f>IF(ISNUMBER(Regressions!I198),ROUND(Regressions!I198, 1), NA())</f>
        <v>#N/A</v>
      </c>
      <c r="J188" s="351" t="e">
        <f>IF(ISNUMBER(Regressions!K198),ROUND(Regressions!K198, 1), NA())</f>
        <v>#N/A</v>
      </c>
      <c r="K188" s="349" t="e">
        <f>IF(ISNUMBER(Regressions!L198),ROUND(Regressions!L198, 1), NA())</f>
        <v>#N/A</v>
      </c>
      <c r="L188" s="248" t="e">
        <f>IF(ISNUMBER(Regressions!M198),ROUND(Regressions!M198, 1), NA())</f>
        <v>#N/A</v>
      </c>
      <c r="M188" s="350" t="e">
        <f>IF(ISNUMBER(Regressions!N198),ROUND(Regressions!N198, 1), NA())</f>
        <v>#N/A</v>
      </c>
      <c r="N188" s="247" t="e">
        <f>IF(ISNUMBER(Regressions!O198),ROUND(Regressions!O198, 1), NA())</f>
        <v>#N/A</v>
      </c>
      <c r="O188" s="351" t="e">
        <f>IF(ISNUMBER(Regressions!Q198),ROUND(Regressions!Q198, 1), NA())</f>
        <v>#N/A</v>
      </c>
      <c r="P188" s="349" t="e">
        <f>IF(ISNUMBER(Regressions!R198),ROUND(Regressions!R198, 1), NA())</f>
        <v>#N/A</v>
      </c>
      <c r="Q188" s="225" t="e">
        <f>IF(ISNUMBER(Regressions!S198),ROUND(Regressions!S198, 1), NA())</f>
        <v>#N/A</v>
      </c>
      <c r="R188" s="350" t="e">
        <f>IF(ISNUMBER(Regressions!T198),ROUND(Regressions!T198, 1), NA())</f>
        <v>#N/A</v>
      </c>
      <c r="S188" s="247" t="e">
        <f>IF(ISNUMBER(Regressions!U198),ROUND(Regressions!U198, 1), NA())</f>
        <v>#N/A</v>
      </c>
    </row>
    <row xmlns:x14ac="http://schemas.microsoft.com/office/spreadsheetml/2009/9/ac" r="189" hidden="true" x14ac:dyDescent="0.2">
      <c r="A189" s="346" t="str">
        <f>IF(ISBLANK(Regressions!A199), " ", Regressions!A199)</f>
        <v>Chile</v>
      </c>
      <c r="B189" s="347">
        <f>IF(ISBLANK(Regressions!B199), " ", Regressions!B199)</f>
        <v>2030</v>
      </c>
      <c r="C189" s="352" t="str">
        <f>IF(ISBLANK(Regressions!C199), " ", Regressions!C199)</f>
        <v>Secondary</v>
      </c>
      <c r="D189" s="348" t="str">
        <f>IF(ISBLANK(Regressions!D199), " ", Regressions!D199)</f>
        <v> </v>
      </c>
      <c r="E189" s="224" t="e">
        <f>IF(ISNUMBER(Regressions!E199),ROUND(Regressions!E199, 1), NA())</f>
        <v>#N/A</v>
      </c>
      <c r="F189" s="349" t="e">
        <f>IF(ISNUMBER(Regressions!F199),ROUND(Regressions!F199, 1), NA())</f>
        <v>#N/A</v>
      </c>
      <c r="G189" s="246" t="e">
        <f>IF(ISNUMBER(Regressions!G199),ROUND(Regressions!G199, 1), NA())</f>
        <v>#N/A</v>
      </c>
      <c r="H189" s="350" t="e">
        <f>IF(ISNUMBER(Regressions!H199),ROUND(Regressions!H199, 1), NA())</f>
        <v>#N/A</v>
      </c>
      <c r="I189" s="247" t="e">
        <f>IF(ISNUMBER(Regressions!I199),ROUND(Regressions!I199, 1), NA())</f>
        <v>#N/A</v>
      </c>
      <c r="J189" s="351" t="e">
        <f>IF(ISNUMBER(Regressions!K199),ROUND(Regressions!K199, 1), NA())</f>
        <v>#N/A</v>
      </c>
      <c r="K189" s="349" t="e">
        <f>IF(ISNUMBER(Regressions!L199),ROUND(Regressions!L199, 1), NA())</f>
        <v>#N/A</v>
      </c>
      <c r="L189" s="248" t="e">
        <f>IF(ISNUMBER(Regressions!M199),ROUND(Regressions!M199, 1), NA())</f>
        <v>#N/A</v>
      </c>
      <c r="M189" s="350" t="e">
        <f>IF(ISNUMBER(Regressions!N199),ROUND(Regressions!N199, 1), NA())</f>
        <v>#N/A</v>
      </c>
      <c r="N189" s="247" t="e">
        <f>IF(ISNUMBER(Regressions!O199),ROUND(Regressions!O199, 1), NA())</f>
        <v>#N/A</v>
      </c>
      <c r="O189" s="351" t="e">
        <f>IF(ISNUMBER(Regressions!Q199),ROUND(Regressions!Q199, 1), NA())</f>
        <v>#N/A</v>
      </c>
      <c r="P189" s="349" t="e">
        <f>IF(ISNUMBER(Regressions!R199),ROUND(Regressions!R199, 1), NA())</f>
        <v>#N/A</v>
      </c>
      <c r="Q189" s="225" t="e">
        <f>IF(ISNUMBER(Regressions!S199),ROUND(Regressions!S199, 1), NA())</f>
        <v>#N/A</v>
      </c>
      <c r="R189" s="350" t="e">
        <f>IF(ISNUMBER(Regressions!T199),ROUND(Regressions!T199, 1), NA())</f>
        <v>#N/A</v>
      </c>
      <c r="S189" s="247" t="e">
        <f>IF(ISNUMBER(Regressions!U199),ROUND(Regressions!U199, 1), NA())</f>
        <v>#N/A</v>
      </c>
    </row>
    <row xmlns:x14ac="http://schemas.microsoft.com/office/spreadsheetml/2009/9/ac" r="211" x14ac:dyDescent="0.2">
      <c r="A211" s="410"/>
      <c r="B211" s="411"/>
      <c r="C211" s="412"/>
      <c r="D211" s="398"/>
      <c r="E211" s="413"/>
      <c r="F211" s="413"/>
      <c r="G211" s="414"/>
      <c r="H211" s="413"/>
      <c r="I211" s="414"/>
      <c r="J211" s="415"/>
      <c r="K211" s="415"/>
      <c r="L211" s="413"/>
      <c r="M211" s="415"/>
      <c r="N211" s="416"/>
      <c r="O211" s="398"/>
      <c r="P211" s="398"/>
      <c r="Q211" s="398"/>
      <c r="R211" s="398"/>
      <c r="S211" s="398"/>
      <c r="T211" s="398"/>
      <c r="U211" s="398"/>
      <c r="V211" s="398"/>
      <c r="W211" s="398"/>
      <c r="X211" s="398"/>
      <c r="Y211" s="398"/>
      <c r="Z211" s="398"/>
      <c r="AA211" s="398"/>
      <c r="AB211" s="398"/>
      <c r="AC211" s="39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9" t="s">
        <v>13</v>
      </c>
      <c r="E2" s="36"/>
      <c r="F2" s="36"/>
      <c r="G2" s="55"/>
      <c r="H2" s="36"/>
      <c r="I2" s="36"/>
      <c r="J2" s="55"/>
      <c r="K2" s="38"/>
      <c r="L2" s="38"/>
      <c r="M2" s="55"/>
      <c r="N2" s="38"/>
      <c r="O2" s="38"/>
      <c r="P2" s="55"/>
      <c r="Q2" s="38"/>
      <c r="R2" s="38"/>
      <c r="S2" s="55"/>
      <c r="T2" s="38"/>
      <c r="U2" s="38"/>
      <c r="V2" s="250"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4"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40" t="s">
        <v>25</v>
      </c>
      <c r="E4" s="251" t="s">
        <v>19</v>
      </c>
      <c r="F4" s="252" t="s">
        <v>186</v>
      </c>
      <c r="G4" s="140" t="s">
        <v>25</v>
      </c>
      <c r="H4" s="251" t="s">
        <v>19</v>
      </c>
      <c r="I4" s="252" t="s">
        <v>186</v>
      </c>
      <c r="J4" s="140" t="s">
        <v>25</v>
      </c>
      <c r="K4" s="251" t="s">
        <v>19</v>
      </c>
      <c r="L4" s="252" t="s">
        <v>186</v>
      </c>
      <c r="M4" s="140" t="s">
        <v>25</v>
      </c>
      <c r="N4" s="251" t="s">
        <v>19</v>
      </c>
      <c r="O4" s="252" t="s">
        <v>186</v>
      </c>
      <c r="P4" s="140" t="s">
        <v>25</v>
      </c>
      <c r="Q4" s="251" t="s">
        <v>19</v>
      </c>
      <c r="R4" s="252" t="s">
        <v>186</v>
      </c>
      <c r="S4" s="140" t="s">
        <v>25</v>
      </c>
      <c r="T4" s="251" t="s">
        <v>19</v>
      </c>
      <c r="U4" s="253" t="s">
        <v>186</v>
      </c>
      <c r="V4" s="144" t="s">
        <v>25</v>
      </c>
      <c r="W4" s="145" t="s">
        <v>19</v>
      </c>
      <c r="X4" s="145" t="s">
        <v>21</v>
      </c>
      <c r="Y4" s="145" t="s">
        <v>29</v>
      </c>
      <c r="Z4" s="147" t="s">
        <v>187</v>
      </c>
      <c r="AA4" s="144" t="s">
        <v>25</v>
      </c>
      <c r="AB4" s="145" t="s">
        <v>19</v>
      </c>
      <c r="AC4" s="145" t="s">
        <v>21</v>
      </c>
      <c r="AD4" s="145" t="s">
        <v>29</v>
      </c>
      <c r="AE4" s="147" t="s">
        <v>187</v>
      </c>
      <c r="AF4" s="144" t="s">
        <v>25</v>
      </c>
      <c r="AG4" s="145" t="s">
        <v>19</v>
      </c>
      <c r="AH4" s="145" t="s">
        <v>21</v>
      </c>
      <c r="AI4" s="145" t="s">
        <v>29</v>
      </c>
      <c r="AJ4" s="147" t="s">
        <v>187</v>
      </c>
      <c r="AK4" s="144" t="s">
        <v>25</v>
      </c>
      <c r="AL4" s="145" t="s">
        <v>19</v>
      </c>
      <c r="AM4" s="145" t="s">
        <v>21</v>
      </c>
      <c r="AN4" s="145" t="s">
        <v>29</v>
      </c>
      <c r="AO4" s="147" t="s">
        <v>187</v>
      </c>
      <c r="AP4" s="144" t="s">
        <v>25</v>
      </c>
      <c r="AQ4" s="145" t="s">
        <v>19</v>
      </c>
      <c r="AR4" s="145" t="s">
        <v>21</v>
      </c>
      <c r="AS4" s="145" t="s">
        <v>29</v>
      </c>
      <c r="AT4" s="147" t="s">
        <v>187</v>
      </c>
      <c r="AU4" s="144" t="s">
        <v>25</v>
      </c>
      <c r="AV4" s="145" t="s">
        <v>19</v>
      </c>
      <c r="AW4" s="145" t="s">
        <v>21</v>
      </c>
      <c r="AX4" s="145" t="s">
        <v>29</v>
      </c>
      <c r="AY4" s="148" t="s">
        <v>187</v>
      </c>
      <c r="AZ4" s="149" t="s">
        <v>125</v>
      </c>
      <c r="BA4" s="150" t="s">
        <v>124</v>
      </c>
      <c r="BB4" s="151" t="s">
        <v>188</v>
      </c>
      <c r="BC4" s="149" t="s">
        <v>125</v>
      </c>
      <c r="BD4" s="150" t="s">
        <v>124</v>
      </c>
      <c r="BE4" s="151" t="s">
        <v>188</v>
      </c>
      <c r="BF4" s="149" t="s">
        <v>125</v>
      </c>
      <c r="BG4" s="150" t="s">
        <v>124</v>
      </c>
      <c r="BH4" s="151" t="s">
        <v>188</v>
      </c>
      <c r="BI4" s="149" t="s">
        <v>125</v>
      </c>
      <c r="BJ4" s="150" t="s">
        <v>124</v>
      </c>
      <c r="BK4" s="151" t="s">
        <v>188</v>
      </c>
      <c r="BL4" s="149" t="s">
        <v>125</v>
      </c>
      <c r="BM4" s="150" t="s">
        <v>124</v>
      </c>
      <c r="BN4" s="151" t="s">
        <v>188</v>
      </c>
      <c r="BO4" s="149" t="s">
        <v>125</v>
      </c>
      <c r="BP4" s="150" t="s">
        <v>124</v>
      </c>
      <c r="BQ4" s="151" t="s">
        <v>188</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40" t="s">
        <v>135</v>
      </c>
      <c r="E5" s="141" t="s">
        <v>42</v>
      </c>
      <c r="F5" s="142" t="s">
        <v>193</v>
      </c>
      <c r="G5" s="140" t="s">
        <v>136</v>
      </c>
      <c r="H5" s="141" t="s">
        <v>43</v>
      </c>
      <c r="I5" s="142" t="s">
        <v>194</v>
      </c>
      <c r="J5" s="140" t="s">
        <v>137</v>
      </c>
      <c r="K5" s="141" t="s">
        <v>44</v>
      </c>
      <c r="L5" s="142" t="s">
        <v>195</v>
      </c>
      <c r="M5" s="140" t="s">
        <v>138</v>
      </c>
      <c r="N5" s="141" t="s">
        <v>86</v>
      </c>
      <c r="O5" s="142" t="s">
        <v>196</v>
      </c>
      <c r="P5" s="140" t="s">
        <v>139</v>
      </c>
      <c r="Q5" s="141" t="s">
        <v>87</v>
      </c>
      <c r="R5" s="142" t="s">
        <v>197</v>
      </c>
      <c r="S5" s="140" t="s">
        <v>140</v>
      </c>
      <c r="T5" s="141" t="s">
        <v>88</v>
      </c>
      <c r="U5" s="143" t="s">
        <v>198</v>
      </c>
      <c r="V5" s="144" t="s">
        <v>129</v>
      </c>
      <c r="W5" s="145" t="s">
        <v>45</v>
      </c>
      <c r="X5" s="146" t="s">
        <v>65</v>
      </c>
      <c r="Y5" s="146" t="s">
        <v>66</v>
      </c>
      <c r="Z5" s="147" t="s">
        <v>199</v>
      </c>
      <c r="AA5" s="144" t="s">
        <v>130</v>
      </c>
      <c r="AB5" s="145" t="s">
        <v>46</v>
      </c>
      <c r="AC5" s="146" t="s">
        <v>67</v>
      </c>
      <c r="AD5" s="146" t="s">
        <v>68</v>
      </c>
      <c r="AE5" s="147" t="s">
        <v>200</v>
      </c>
      <c r="AF5" s="144" t="s">
        <v>131</v>
      </c>
      <c r="AG5" s="145" t="s">
        <v>47</v>
      </c>
      <c r="AH5" s="146" t="s">
        <v>69</v>
      </c>
      <c r="AI5" s="146" t="s">
        <v>70</v>
      </c>
      <c r="AJ5" s="147" t="s">
        <v>201</v>
      </c>
      <c r="AK5" s="144" t="s">
        <v>132</v>
      </c>
      <c r="AL5" s="145" t="s">
        <v>71</v>
      </c>
      <c r="AM5" s="146" t="s">
        <v>72</v>
      </c>
      <c r="AN5" s="146" t="s">
        <v>73</v>
      </c>
      <c r="AO5" s="147" t="s">
        <v>202</v>
      </c>
      <c r="AP5" s="144" t="s">
        <v>133</v>
      </c>
      <c r="AQ5" s="145" t="s">
        <v>74</v>
      </c>
      <c r="AR5" s="146" t="s">
        <v>75</v>
      </c>
      <c r="AS5" s="146" t="s">
        <v>76</v>
      </c>
      <c r="AT5" s="147" t="s">
        <v>203</v>
      </c>
      <c r="AU5" s="144" t="s">
        <v>134</v>
      </c>
      <c r="AV5" s="145" t="s">
        <v>77</v>
      </c>
      <c r="AW5" s="146" t="s">
        <v>78</v>
      </c>
      <c r="AX5" s="146" t="s">
        <v>79</v>
      </c>
      <c r="AY5" s="148" t="s">
        <v>204</v>
      </c>
      <c r="AZ5" s="149" t="s">
        <v>80</v>
      </c>
      <c r="BA5" s="150" t="s">
        <v>114</v>
      </c>
      <c r="BB5" s="151" t="s">
        <v>205</v>
      </c>
      <c r="BC5" s="149" t="s">
        <v>85</v>
      </c>
      <c r="BD5" s="150" t="s">
        <v>115</v>
      </c>
      <c r="BE5" s="151" t="s">
        <v>206</v>
      </c>
      <c r="BF5" s="149" t="s">
        <v>84</v>
      </c>
      <c r="BG5" s="150" t="s">
        <v>116</v>
      </c>
      <c r="BH5" s="151" t="s">
        <v>207</v>
      </c>
      <c r="BI5" s="149" t="s">
        <v>83</v>
      </c>
      <c r="BJ5" s="150" t="s">
        <v>117</v>
      </c>
      <c r="BK5" s="151" t="s">
        <v>208</v>
      </c>
      <c r="BL5" s="149" t="s">
        <v>82</v>
      </c>
      <c r="BM5" s="150" t="s">
        <v>118</v>
      </c>
      <c r="BN5" s="151" t="s">
        <v>209</v>
      </c>
      <c r="BO5" s="149" t="s">
        <v>81</v>
      </c>
      <c r="BP5" s="150" t="s">
        <v>119</v>
      </c>
      <c r="BQ5" s="151" t="s">
        <v>210</v>
      </c>
    </row>
    <row xmlns:x14ac="http://schemas.microsoft.com/office/spreadsheetml/2009/9/ac" r="6" x14ac:dyDescent="0.2">
      <c r="A6" s="36" t="str">
        <f>IF('Water Data'!$B$2="","",'Water Data'!$B$2)</f>
        <v>CHL_2006_LLECE</v>
      </c>
      <c r="B6" s="36" t="str">
        <f>+'Water Data'!C2</f>
        <v>Survey</v>
      </c>
      <c r="C6" s="344">
        <f>+IF(ISNUMBER(VALUE(MID(A6,5,4))), VALUE(MID(A6, 5,4)),"")</f>
        <v>2006</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92</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f>+IF(AND(ISTEXT('Water Data'!B2),BW6="Yes"),'Water Data'!E6,IF(AND(ISTEXT('Water Data'!B2),BW6="No",ISNUMBER('Water Data'!E6)),CONCATENATE("[",ROUND('Water Data'!E6,0),"]"),NA()))</f>
        <v>99</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f>+IF(AND(ISTEXT('Water Data'!B2),BZ6="Yes"),'Water Data'!F6,IF(AND(ISTEXT('Water Data'!B2),BZ6="No",ISNUMBER('Water Data'!F6)),CONCATENATE("[",ROUND('Water Data'!F6,0),"]"),NA()))</f>
        <v>78</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92</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str">
        <f>+IF(AND(ISTEXT('Sanitation Data'!B2),CL6="Yes"),'Sanitation Data'!D6,IF(AND(ISTEXT('Sanitation Data'!B2),CL6="No",ISNUMBER('Sanitation Data'!D6)),CONCATENATE("[",ROUND('Sanitation Data'!D6,0),"]"),NA()))</f>
        <v>[53]</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str">
        <f>+IF(AND(ISTEXT('Sanitation Data'!B2),CQ6="Yes"),'Sanitation Data'!E6,IF(AND(ISTEXT('Sanitation Data'!B2),CQ6="No",ISNUMBER('Sanitation Data'!E6)),CONCATENATE("[",ROUND('Sanitation Data'!E6,0),"]"),NA()))</f>
        <v>[74]</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str">
        <f>+IF(AND(ISTEXT('Sanitation Data'!B2),CV6="Yes"),'Sanitation Data'!F6,IF(AND(ISTEXT('Sanitation Data'!B2),CV6="No",ISNUMBER('Sanitation Data'!F6)),CONCATENATE("[",ROUND('Sanitation Data'!F6,0),"]"),NA()))</f>
        <v>[8]</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8"/>
      <c r="BS6" s="288">
        <f>+'Water Data'!D27</f>
        <v>0</v>
      </c>
      <c r="BT6" s="288" t="str">
        <f>+'Water Data'!D28</f>
        <v>Yes</v>
      </c>
      <c r="BU6" s="288">
        <f>+'Water Data'!D29</f>
        <v>0</v>
      </c>
      <c r="BV6" s="288">
        <f>+'Water Data'!E27</f>
        <v>0</v>
      </c>
      <c r="BW6" s="288" t="str">
        <f>+'Water Data'!E28</f>
        <v>Yes</v>
      </c>
      <c r="BX6" s="288">
        <f>+'Water Data'!E29</f>
        <v>0</v>
      </c>
      <c r="BY6" s="288">
        <f>+'Water Data'!F27</f>
        <v>0</v>
      </c>
      <c r="BZ6" s="288" t="str">
        <f>+'Water Data'!F28</f>
        <v>Yes</v>
      </c>
      <c r="CA6" s="288">
        <f>+'Water Data'!F29</f>
        <v>0</v>
      </c>
      <c r="CB6" s="288">
        <f>+'Water Data'!G27</f>
        <v>0</v>
      </c>
      <c r="CC6" s="288">
        <f>+'Water Data'!G28</f>
        <v>0</v>
      </c>
      <c r="CD6" s="288">
        <f>+'Water Data'!G29</f>
        <v>0</v>
      </c>
      <c r="CE6" s="288">
        <f>+'Water Data'!H27</f>
        <v>0</v>
      </c>
      <c r="CF6" s="288" t="str">
        <f>+'Water Data'!H28</f>
        <v>Yes</v>
      </c>
      <c r="CG6" s="288">
        <f>+'Water Data'!H29</f>
        <v>0</v>
      </c>
      <c r="CH6" s="288">
        <f>+'Water Data'!I27</f>
        <v>0</v>
      </c>
      <c r="CI6" s="288">
        <f>+'Water Data'!I28</f>
        <v>0</v>
      </c>
      <c r="CJ6" s="288">
        <f>+'Water Data'!I29</f>
        <v>0</v>
      </c>
      <c r="CK6" s="288">
        <f>+'Sanitation Data'!D28</f>
        <v>0</v>
      </c>
      <c r="CL6" s="288" t="str">
        <f>+'Sanitation Data'!D29</f>
        <v>No</v>
      </c>
      <c r="CM6" s="288">
        <f>+'Sanitation Data'!D30</f>
        <v>0</v>
      </c>
      <c r="CN6" s="288">
        <f>+'Sanitation Data'!D31</f>
        <v>0</v>
      </c>
      <c r="CO6" s="288">
        <f>+'Sanitation Data'!D32</f>
        <v>0</v>
      </c>
      <c r="CP6" s="288">
        <f>+'Sanitation Data'!E28</f>
        <v>0</v>
      </c>
      <c r="CQ6" s="288" t="str">
        <f>+'Sanitation Data'!E29</f>
        <v>No</v>
      </c>
      <c r="CR6" s="288">
        <f>+'Sanitation Data'!E30</f>
        <v>0</v>
      </c>
      <c r="CS6" s="288">
        <f>+'Sanitation Data'!E31</f>
        <v>0</v>
      </c>
      <c r="CT6" s="288">
        <f>+'Sanitation Data'!E32</f>
        <v>0</v>
      </c>
      <c r="CU6" s="288">
        <f>+'Sanitation Data'!F28</f>
        <v>0</v>
      </c>
      <c r="CV6" s="288" t="str">
        <f>+'Sanitation Data'!F29</f>
        <v>No</v>
      </c>
      <c r="CW6" s="288">
        <f>+'Sanitation Data'!F30</f>
        <v>0</v>
      </c>
      <c r="CX6" s="288">
        <f>+'Sanitation Data'!F31</f>
        <v>0</v>
      </c>
      <c r="CY6" s="288">
        <f>+'Sanitation Data'!F32</f>
        <v>0</v>
      </c>
      <c r="CZ6" s="288">
        <f>+'Sanitation Data'!G28</f>
        <v>0</v>
      </c>
      <c r="DA6" s="288">
        <f>+'Sanitation Data'!G29</f>
        <v>0</v>
      </c>
      <c r="DB6" s="288">
        <f>+'Sanitation Data'!G30</f>
        <v>0</v>
      </c>
      <c r="DC6" s="288">
        <f>+'Sanitation Data'!G31</f>
        <v>0</v>
      </c>
      <c r="DD6" s="288">
        <f>+'Sanitation Data'!G32</f>
        <v>0</v>
      </c>
      <c r="DE6" s="288">
        <f>+'Sanitation Data'!H28</f>
        <v>0</v>
      </c>
      <c r="DF6" s="288" t="str">
        <f>+'Sanitation Data'!H29</f>
        <v>No</v>
      </c>
      <c r="DG6" s="288">
        <f>+'Sanitation Data'!H30</f>
        <v>0</v>
      </c>
      <c r="DH6" s="288">
        <f>+'Sanitation Data'!H31</f>
        <v>0</v>
      </c>
      <c r="DI6" s="288">
        <f>+'Sanitation Data'!H32</f>
        <v>0</v>
      </c>
      <c r="DJ6" s="288">
        <f>+'Sanitation Data'!I28</f>
        <v>0</v>
      </c>
      <c r="DK6" s="288">
        <f>+'Sanitation Data'!I29</f>
        <v>0</v>
      </c>
      <c r="DL6" s="288">
        <f>+'Sanitation Data'!I30</f>
        <v>0</v>
      </c>
      <c r="DM6" s="288">
        <f>+'Sanitation Data'!I31</f>
        <v>0</v>
      </c>
      <c r="DN6" s="288">
        <f>+'Sanitation Data'!I32</f>
        <v>0</v>
      </c>
      <c r="DO6" s="288">
        <f>+'Hygiene Data'!D11</f>
        <v>0</v>
      </c>
      <c r="DP6" s="288">
        <f>+'Hygiene Data'!D12</f>
        <v>0</v>
      </c>
      <c r="DQ6" s="288">
        <f>+'Hygiene Data'!D13</f>
        <v>0</v>
      </c>
      <c r="DR6" s="288">
        <f>+'Hygiene Data'!E11</f>
        <v>0</v>
      </c>
      <c r="DS6" s="288">
        <f>+'Hygiene Data'!E12</f>
        <v>0</v>
      </c>
      <c r="DT6" s="288">
        <f>+'Hygiene Data'!E13</f>
        <v>0</v>
      </c>
      <c r="DU6" s="288">
        <f>+'Hygiene Data'!F11</f>
        <v>0</v>
      </c>
      <c r="DV6" s="288">
        <f>+'Hygiene Data'!F12</f>
        <v>0</v>
      </c>
      <c r="DW6" s="288">
        <f>+'Hygiene Data'!F13</f>
        <v>0</v>
      </c>
      <c r="DX6" s="288">
        <f>+'Hygiene Data'!G11</f>
        <v>0</v>
      </c>
      <c r="DY6" s="288">
        <f>+'Hygiene Data'!G12</f>
        <v>0</v>
      </c>
      <c r="DZ6" s="288">
        <f>+'Hygiene Data'!G13</f>
        <v>0</v>
      </c>
      <c r="EA6" s="288">
        <f>+'Hygiene Data'!H11</f>
        <v>0</v>
      </c>
      <c r="EB6" s="288">
        <f>+'Hygiene Data'!H12</f>
        <v>0</v>
      </c>
      <c r="EC6" s="288">
        <f>+'Hygiene Data'!H13</f>
        <v>0</v>
      </c>
      <c r="ED6" s="288">
        <f>+'Hygiene Data'!I11</f>
        <v>0</v>
      </c>
      <c r="EE6" s="288">
        <f>+'Hygiene Data'!I12</f>
        <v>0</v>
      </c>
      <c r="EF6" s="288">
        <f>+'Hygiene Data'!I13</f>
        <v>0</v>
      </c>
    </row>
    <row xmlns:x14ac="http://schemas.microsoft.com/office/spreadsheetml/2009/9/ac" r="7" x14ac:dyDescent="0.2">
      <c r="A7" s="36" t="str">
        <f ca="true">+IF(OFFSET('Water Data'!$B$2,0,10*ROW('Water Data'!E1))="","",OFFSET('Water Data'!$B$2,0,10*ROW('Water Data'!E1)))</f>
        <v>CHL_2013_LLECE</v>
      </c>
      <c r="B7" s="36" t="str">
        <f ca="true">+IF(OFFSET('Water Data'!$C$2,0,10*ROW('Water Data'!F1))="","",OFFSET('Water Data'!$C$2,0,10*ROW('Water Data'!F1)))</f>
        <v>Survey</v>
      </c>
      <c r="C7" s="344">
        <f t="shared" ref="C7:C70" ca="true" si="0">+IF(ISNUMBER(VALUE(MID(A7,5,4))), VALUE(MID(A7, 5,4)),"")</f>
        <v>2013</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95.4</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99.579831932773118</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87.596899224806208</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95.367847411444146</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96.3</v>
      </c>
      <c r="X7" s="97">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95.6</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95.6</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99.789915966386559</v>
      </c>
      <c r="AC7" s="97">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97.899159663865547</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97.899159663865547</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str">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[80]</v>
      </c>
      <c r="AH7" s="97">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91.472868217054256</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91.472868217054256</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96.321525885558586</v>
      </c>
      <c r="AR7" s="97">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95.640326975476839</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95.640326975476839</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8"/>
      <c r="BS7" s="288" t="str">
        <f ca="true">+IF(OFFSET('Water Data'!$D$27,0,10*ROW('Water Data'!D1))="","",OFFSET('Water Data'!$D$27,0,10*ROW('Water Data'!D1)))</f>
        <v/>
      </c>
      <c r="BT7" s="288" t="str">
        <f ca="true">+IF(OFFSET('Water Data'!$D$28,0,10*ROW('Water Data'!D1))="","",OFFSET('Water Data'!$D$28,0,10*ROW('Water Data'!D1)))</f>
        <v>Yes</v>
      </c>
      <c r="BU7" s="288" t="str">
        <f ca="true">+IF(OFFSET('Water Data'!$D$29,0,10*ROW('Water Data'!D1))="","",OFFSET('Water Data'!$D$29,0,10*ROW('Water Data'!D1)))</f>
        <v/>
      </c>
      <c r="BV7" s="288" t="str">
        <f ca="true">+IF(OFFSET('Water Data'!$E$27,0,10*ROW('Water Data'!E1))="","",OFFSET('Water Data'!$E$27,0,10*ROW('Water Data'!E1)))</f>
        <v/>
      </c>
      <c r="BW7" s="288" t="str">
        <f ca="true">+IF(OFFSET('Water Data'!$E$28,0,10*ROW('Water Data'!E1))="","",OFFSET('Water Data'!$E$28,0,10*ROW('Water Data'!E1)))</f>
        <v>Yes</v>
      </c>
      <c r="BX7" s="288" t="str">
        <f ca="true">+IF(OFFSET('Water Data'!$E$29,0,10*ROW('Water Data'!E1))="","",OFFSET('Water Data'!$E$29,0,10*ROW('Water Data'!E1)))</f>
        <v/>
      </c>
      <c r="BY7" s="288" t="str">
        <f ca="true">+IF(OFFSET('Water Data'!$F$27,0,10*ROW('Water Data'!F1))="","",OFFSET('Water Data'!$F$27,0,10*ROW('Water Data'!F1)))</f>
        <v/>
      </c>
      <c r="BZ7" s="288" t="str">
        <f ca="true">+IF(OFFSET('Water Data'!$F$28,0,10*ROW('Water Data'!F1))="","",OFFSET('Water Data'!$F$28,0,10*ROW('Water Data'!F1)))</f>
        <v>Yes</v>
      </c>
      <c r="CA7" s="288" t="str">
        <f ca="true">+IF(OFFSET('Water Data'!$F$29,0,10*ROW('Water Data'!F1))="","",OFFSET('Water Data'!$F$29,0,10*ROW('Water Data'!F1)))</f>
        <v/>
      </c>
      <c r="CB7" s="288" t="str">
        <f ca="true">+IF(OFFSET('Water Data'!$G$27,0,10*ROW('Water Data'!G1))="","",OFFSET('Water Data'!$G$27,0,10*ROW('Water Data'!G1)))</f>
        <v/>
      </c>
      <c r="CC7" s="288" t="str">
        <f ca="true">+IF(OFFSET('Water Data'!$G$28,0,10*ROW('Water Data'!G1))="","",OFFSET('Water Data'!$G$28,0,10*ROW('Water Data'!G1)))</f>
        <v/>
      </c>
      <c r="CD7" s="288" t="str">
        <f ca="true">+IF(OFFSET('Water Data'!$G$29,0,10*ROW('Water Data'!G1))="","",OFFSET('Water Data'!$G$29,0,10*ROW('Water Data'!G1)))</f>
        <v/>
      </c>
      <c r="CE7" s="288" t="str">
        <f ca="true">+IF(OFFSET('Water Data'!$H$27,0,10*ROW('Water Data'!H1))="","",OFFSET('Water Data'!$H$27,0,10*ROW('Water Data'!H1)))</f>
        <v/>
      </c>
      <c r="CF7" s="288" t="str">
        <f ca="true">+IF(OFFSET('Water Data'!$H$28,0,10*ROW('Water Data'!H1))="","",OFFSET('Water Data'!$H$28,0,10*ROW('Water Data'!H1)))</f>
        <v>Yes</v>
      </c>
      <c r="CG7" s="288" t="str">
        <f ca="true">+IF(OFFSET('Water Data'!$H$29,0,10*ROW('Water Data'!H1))="","",OFFSET('Water Data'!$H$29,0,10*ROW('Water Data'!H1)))</f>
        <v/>
      </c>
      <c r="CH7" s="288" t="str">
        <f ca="true">+IF(OFFSET('Water Data'!$I$27,0,10*ROW('Water Data'!I1))="","",OFFSET('Water Data'!$I$27,0,10*ROW('Water Data'!I1)))</f>
        <v/>
      </c>
      <c r="CI7" s="288" t="str">
        <f ca="true">+IF(OFFSET('Water Data'!$I$28,0,10*ROW('Water Data'!I1))="","",OFFSET('Water Data'!$I$28,0,10*ROW('Water Data'!I1)))</f>
        <v/>
      </c>
      <c r="CJ7" s="288" t="str">
        <f ca="true">+IF(OFFSET('Water Data'!$I$29,0,10*ROW('Water Data'!I1))="","",OFFSET('Water Data'!$I$29,0,10*ROW('Water Data'!I1)))</f>
        <v/>
      </c>
      <c r="CK7" s="288" t="str">
        <f ca="true">+IF(OFFSET('Sanitation Data'!$D$28,0,10*ROW('Sanitation Data'!D1))="","",OFFSET('Sanitation Data'!$D$28,0,10*ROW('Sanitation Data'!D1)))</f>
        <v/>
      </c>
      <c r="CL7" s="288" t="str">
        <f ca="true">+IF(OFFSET('Sanitation Data'!$D$29,0,10*ROW('Sanitation Data'!D1))="","",OFFSET('Sanitation Data'!$D$29,0,10*ROW('Sanitation Data'!D1)))</f>
        <v>Yes</v>
      </c>
      <c r="CM7" s="288" t="str">
        <f ca="true">+IF(OFFSET('Sanitation Data'!$D$30,0,10*ROW('Sanitation Data'!D1))="","",OFFSET('Sanitation Data'!$D$30,0,10*ROW('Sanitation Data'!D1)))</f>
        <v>Yes</v>
      </c>
      <c r="CN7" s="288" t="str">
        <f ca="true">+IF(OFFSET('Sanitation Data'!$D$31,0,10*ROW('Sanitation Data'!D1))="","",OFFSET('Sanitation Data'!$D$31,0,10*ROW('Sanitation Data'!D1)))</f>
        <v/>
      </c>
      <c r="CO7" s="288" t="str">
        <f ca="true">+IF(OFFSET('Sanitation Data'!$D$32,0,10*ROW('Sanitation Data'!D1))="","",OFFSET('Sanitation Data'!$D$32,0,10*ROW('Sanitation Data'!D1)))</f>
        <v>Yes</v>
      </c>
      <c r="CP7" s="288" t="str">
        <f ca="true">+IF(OFFSET('Sanitation Data'!$E$28,0,10*ROW('Sanitation Data'!E1))="","",OFFSET('Sanitation Data'!$E$28,0,10*ROW('Sanitation Data'!E1)))</f>
        <v/>
      </c>
      <c r="CQ7" s="288" t="str">
        <f ca="true">+IF(OFFSET('Sanitation Data'!$E$29,0,10*ROW('Sanitation Data'!E1))="","",OFFSET('Sanitation Data'!$E$29,0,10*ROW('Sanitation Data'!E1)))</f>
        <v>Yes</v>
      </c>
      <c r="CR7" s="288" t="str">
        <f ca="true">+IF(OFFSET('Sanitation Data'!$E$30,0,10*ROW('Sanitation Data'!E1))="","",OFFSET('Sanitation Data'!$E$30,0,10*ROW('Sanitation Data'!E1)))</f>
        <v>Yes</v>
      </c>
      <c r="CS7" s="288" t="str">
        <f ca="true">+IF(OFFSET('Sanitation Data'!$E$31,0,10*ROW('Sanitation Data'!E1))="","",OFFSET('Sanitation Data'!$E$31,0,10*ROW('Sanitation Data'!E1)))</f>
        <v/>
      </c>
      <c r="CT7" s="288" t="str">
        <f ca="true">+IF(OFFSET('Sanitation Data'!$E$32,0,10*ROW('Sanitation Data'!E1))="","",OFFSET('Sanitation Data'!$E$32,0,10*ROW('Sanitation Data'!E1)))</f>
        <v>Yes</v>
      </c>
      <c r="CU7" s="288" t="str">
        <f ca="true">+IF(OFFSET('Sanitation Data'!$F$28,0,10*ROW('Sanitation Data'!F1))="","",OFFSET('Sanitation Data'!$F$28,0,10*ROW('Sanitation Data'!F1)))</f>
        <v/>
      </c>
      <c r="CV7" s="288" t="str">
        <f ca="true">+IF(OFFSET('Sanitation Data'!$F$29,0,10*ROW('Sanitation Data'!F1))="","",OFFSET('Sanitation Data'!$F$29,0,10*ROW('Sanitation Data'!F1)))</f>
        <v>No</v>
      </c>
      <c r="CW7" s="288" t="str">
        <f ca="true">+IF(OFFSET('Sanitation Data'!$F$30,0,10*ROW('Sanitation Data'!F1))="","",OFFSET('Sanitation Data'!$F$30,0,10*ROW('Sanitation Data'!F1)))</f>
        <v>Yes</v>
      </c>
      <c r="CX7" s="288" t="str">
        <f ca="true">+IF(OFFSET('Sanitation Data'!$F$31,0,10*ROW('Sanitation Data'!F1))="","",OFFSET('Sanitation Data'!$F$31,0,10*ROW('Sanitation Data'!F1)))</f>
        <v/>
      </c>
      <c r="CY7" s="288" t="str">
        <f ca="true">+IF(OFFSET('Sanitation Data'!$F$32,0,10*ROW('Sanitation Data'!F1))="","",OFFSET('Sanitation Data'!$F$32,0,10*ROW('Sanitation Data'!F1)))</f>
        <v>Yes</v>
      </c>
      <c r="CZ7" s="288" t="str">
        <f ca="true">+IF(OFFSET('Sanitation Data'!$G$28,0,10*ROW('Sanitation Data'!G1))="","",OFFSET('Sanitation Data'!$G$28,0,10*ROW('Sanitation Data'!G1)))</f>
        <v/>
      </c>
      <c r="DA7" s="288" t="str">
        <f ca="true">+IF(OFFSET('Sanitation Data'!$G$29,0,10*ROW('Sanitation Data'!G1))="","",OFFSET('Sanitation Data'!$G$29,0,10*ROW('Sanitation Data'!G1)))</f>
        <v/>
      </c>
      <c r="DB7" s="288" t="str">
        <f ca="true">+IF(OFFSET('Sanitation Data'!$G$30,0,10*ROW('Sanitation Data'!G1))="","",OFFSET('Sanitation Data'!$G$30,0,10*ROW('Sanitation Data'!G1)))</f>
        <v/>
      </c>
      <c r="DC7" s="288" t="str">
        <f ca="true">+IF(OFFSET('Sanitation Data'!$G$31,0,10*ROW('Sanitation Data'!G1))="","",OFFSET('Sanitation Data'!$G$31,0,10*ROW('Sanitation Data'!G1)))</f>
        <v/>
      </c>
      <c r="DD7" s="288" t="str">
        <f ca="true">+IF(OFFSET('Sanitation Data'!$G$32,0,10*ROW('Sanitation Data'!G1))="","",OFFSET('Sanitation Data'!$G$32,0,10*ROW('Sanitation Data'!G1)))</f>
        <v/>
      </c>
      <c r="DE7" s="288" t="str">
        <f ca="true">+IF(OFFSET('Sanitation Data'!$H$28,0,10*ROW('Sanitation Data'!H1))="","",OFFSET('Sanitation Data'!$H$28,0,10*ROW('Sanitation Data'!H1)))</f>
        <v/>
      </c>
      <c r="DF7" s="288" t="str">
        <f ca="true">+IF(OFFSET('Sanitation Data'!$H$29,0,10*ROW('Sanitation Data'!H1))="","",OFFSET('Sanitation Data'!$H$29,0,10*ROW('Sanitation Data'!H1)))</f>
        <v>Yes</v>
      </c>
      <c r="DG7" s="288" t="str">
        <f ca="true">+IF(OFFSET('Sanitation Data'!$H$30,0,10*ROW('Sanitation Data'!H1))="","",OFFSET('Sanitation Data'!$H$30,0,10*ROW('Sanitation Data'!H1)))</f>
        <v>Yes</v>
      </c>
      <c r="DH7" s="288" t="str">
        <f ca="true">+IF(OFFSET('Sanitation Data'!$H$31,0,10*ROW('Sanitation Data'!H1))="","",OFFSET('Sanitation Data'!$H$31,0,10*ROW('Sanitation Data'!H1)))</f>
        <v/>
      </c>
      <c r="DI7" s="288" t="str">
        <f ca="true">+IF(OFFSET('Sanitation Data'!$H$32,0,10*ROW('Sanitation Data'!H1))="","",OFFSET('Sanitation Data'!$H$32,0,10*ROW('Sanitation Data'!H1)))</f>
        <v>Yes</v>
      </c>
      <c r="DJ7" s="288" t="str">
        <f ca="true">+IF(OFFSET('Sanitation Data'!$I$28,0,10*ROW('Sanitation Data'!I1))="","",OFFSET('Sanitation Data'!$I$28,0,10*ROW('Sanitation Data'!I1)))</f>
        <v/>
      </c>
      <c r="DK7" s="288" t="str">
        <f ca="true">+IF(OFFSET('Sanitation Data'!$I$29,0,10*ROW('Sanitation Data'!I1))="","",OFFSET('Sanitation Data'!$I$29,0,10*ROW('Sanitation Data'!I1)))</f>
        <v/>
      </c>
      <c r="DL7" s="288" t="str">
        <f ca="true">+IF(OFFSET('Sanitation Data'!$I$30,0,10*ROW('Sanitation Data'!I1))="","",OFFSET('Sanitation Data'!$I$30,0,10*ROW('Sanitation Data'!I1)))</f>
        <v/>
      </c>
      <c r="DM7" s="288" t="str">
        <f ca="true">+IF(OFFSET('Sanitation Data'!$I$31,0,10*ROW('Sanitation Data'!I1))="","",OFFSET('Sanitation Data'!$I$31,0,10*ROW('Sanitation Data'!I1)))</f>
        <v/>
      </c>
      <c r="DN7" s="288" t="str">
        <f ca="true">+IF(OFFSET('Sanitation Data'!$I$32,0,10*ROW('Sanitation Data'!I1))="","",OFFSET('Sanitation Data'!$I$32,0,10*ROW('Sanitation Data'!I1)))</f>
        <v/>
      </c>
      <c r="DO7" s="288" t="str">
        <f ca="true">+IF(OFFSET('Hygiene Data'!$D$11,0,10*ROW('Hygiene Data'!D1))="","",OFFSET('Hygiene Data'!$D$11,0,10*ROW('Hygiene Data'!D1)))</f>
        <v/>
      </c>
      <c r="DP7" s="288" t="str">
        <f ca="true">+IF(OFFSET('Hygiene Data'!$D$12,0,10*ROW('Hygiene Data'!D1))="","",OFFSET('Hygiene Data'!$D$12,0,10*ROW('Hygiene Data'!D1)))</f>
        <v/>
      </c>
      <c r="DQ7" s="288" t="str">
        <f ca="true">+IF(OFFSET('Hygiene Data'!$D$13,0,10*ROW('Hygiene Data'!D1))="","",OFFSET('Hygiene Data'!$D$13,0,10*ROW('Hygiene Data'!D1)))</f>
        <v/>
      </c>
      <c r="DR7" s="288" t="str">
        <f ca="true">+IF(OFFSET('Hygiene Data'!$E$11,0,10*ROW('Hygiene Data'!E1))="","",OFFSET('Hygiene Data'!$E$11,0,10*ROW('Hygiene Data'!E1)))</f>
        <v/>
      </c>
      <c r="DS7" s="288" t="str">
        <f ca="true">+IF(OFFSET('Hygiene Data'!$E$12,0,10*ROW('Hygiene Data'!E1))="","",OFFSET('Hygiene Data'!$E$12,0,10*ROW('Hygiene Data'!E1)))</f>
        <v/>
      </c>
      <c r="DT7" s="288" t="str">
        <f ca="true">+IF(OFFSET('Hygiene Data'!$E$13,0,10*ROW('Hygiene Data'!E1))="","",OFFSET('Hygiene Data'!$E$13,0,10*ROW('Hygiene Data'!E1)))</f>
        <v/>
      </c>
      <c r="DU7" s="288" t="str">
        <f ca="true">+IF(OFFSET('Hygiene Data'!$F$11,0,10*ROW('Hygiene Data'!F1))="","",OFFSET('Hygiene Data'!$F$11,0,10*ROW('Hygiene Data'!F1)))</f>
        <v/>
      </c>
      <c r="DV7" s="288" t="str">
        <f ca="true">+IF(OFFSET('Hygiene Data'!$F$12,0,10*ROW('Hygiene Data'!F1))="","",OFFSET('Hygiene Data'!$F$12,0,10*ROW('Hygiene Data'!F1)))</f>
        <v/>
      </c>
      <c r="DW7" s="288" t="str">
        <f ca="true">+IF(OFFSET('Hygiene Data'!$F$13,0,10*ROW('Hygiene Data'!F1))="","",OFFSET('Hygiene Data'!$F$13,0,10*ROW('Hygiene Data'!F1)))</f>
        <v/>
      </c>
      <c r="DX7" s="288" t="str">
        <f ca="true">+IF(OFFSET('Hygiene Data'!$G$11,0,10*ROW('Hygiene Data'!G1))="","",OFFSET('Hygiene Data'!$G$11,0,10*ROW('Hygiene Data'!G1)))</f>
        <v/>
      </c>
      <c r="DY7" s="288" t="str">
        <f ca="true">+IF(OFFSET('Hygiene Data'!$G$12,0,10*ROW('Hygiene Data'!G1))="","",OFFSET('Hygiene Data'!$G$12,0,10*ROW('Hygiene Data'!G1)))</f>
        <v/>
      </c>
      <c r="DZ7" s="288" t="str">
        <f ca="true">+IF(OFFSET('Hygiene Data'!$G$13,0,10*ROW('Hygiene Data'!G1))="","",OFFSET('Hygiene Data'!$G$13,0,10*ROW('Hygiene Data'!G1)))</f>
        <v/>
      </c>
      <c r="EA7" s="288" t="str">
        <f ca="true">+IF(OFFSET('Hygiene Data'!$H$11,0,10*ROW('Hygiene Data'!H1))="","",OFFSET('Hygiene Data'!$H$11,0,10*ROW('Hygiene Data'!H1)))</f>
        <v/>
      </c>
      <c r="EB7" s="288" t="str">
        <f ca="true">+IF(OFFSET('Hygiene Data'!$H$12,0,10*ROW('Hygiene Data'!H1))="","",OFFSET('Hygiene Data'!$H$12,0,10*ROW('Hygiene Data'!H1)))</f>
        <v/>
      </c>
      <c r="EC7" s="288" t="str">
        <f ca="true">+IF(OFFSET('Hygiene Data'!$H$13,0,10*ROW('Hygiene Data'!H1))="","",OFFSET('Hygiene Data'!$H$13,0,10*ROW('Hygiene Data'!H1)))</f>
        <v/>
      </c>
      <c r="ED7" s="288" t="str">
        <f ca="true">+IF(OFFSET('Hygiene Data'!$I$11,0,10*ROW('Hygiene Data'!I1))="","",OFFSET('Hygiene Data'!$I$11,0,10*ROW('Hygiene Data'!I1)))</f>
        <v/>
      </c>
      <c r="EE7" s="288" t="str">
        <f ca="true">+IF(OFFSET('Hygiene Data'!$I$12,0,10*ROW('Hygiene Data'!I1))="","",OFFSET('Hygiene Data'!$I$12,0,10*ROW('Hygiene Data'!I1)))</f>
        <v/>
      </c>
      <c r="EF7" s="288"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CHL_2021_SUR</v>
      </c>
      <c r="B8" s="36" t="str">
        <f ca="true">+IF(OFFSET('Water Data'!$C$2,0,10*ROW('Water Data'!F2))="","",OFFSET('Water Data'!$C$2,0,10*ROW('Water Data'!F2)))</f>
        <v>Survey</v>
      </c>
      <c r="C8" s="344">
        <f t="shared" ca="true" si="0"/>
        <v>2021</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100</v>
      </c>
      <c r="K8" s="96">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75.900000000000006</v>
      </c>
      <c r="L8" s="96">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52.064971200000009</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8"/>
      <c r="BS8" s="288" t="str">
        <f ca="true">+IF(OFFSET('Water Data'!$D$27,0,10*ROW('Water Data'!D2))="","",OFFSET('Water Data'!$D$27,0,10*ROW('Water Data'!D2)))</f>
        <v/>
      </c>
      <c r="BT8" s="288" t="str">
        <f ca="true">+IF(OFFSET('Water Data'!$D$28,0,10*ROW('Water Data'!D2))="","",OFFSET('Water Data'!$D$28,0,10*ROW('Water Data'!D2)))</f>
        <v/>
      </c>
      <c r="BU8" s="288" t="str">
        <f ca="true">+IF(OFFSET('Water Data'!$D$29,0,10*ROW('Water Data'!D2))="","",OFFSET('Water Data'!$D$29,0,10*ROW('Water Data'!D2)))</f>
        <v/>
      </c>
      <c r="BV8" s="288" t="str">
        <f ca="true">+IF(OFFSET('Water Data'!$E$27,0,10*ROW('Water Data'!E2))="","",OFFSET('Water Data'!$E$27,0,10*ROW('Water Data'!E2)))</f>
        <v/>
      </c>
      <c r="BW8" s="288" t="str">
        <f ca="true">+IF(OFFSET('Water Data'!$E$28,0,10*ROW('Water Data'!E2))="","",OFFSET('Water Data'!$E$28,0,10*ROW('Water Data'!E2)))</f>
        <v/>
      </c>
      <c r="BX8" s="288" t="str">
        <f ca="true">+IF(OFFSET('Water Data'!$E$29,0,10*ROW('Water Data'!E2))="","",OFFSET('Water Data'!$E$29,0,10*ROW('Water Data'!E2)))</f>
        <v/>
      </c>
      <c r="BY8" s="288" t="str">
        <f ca="true">+IF(OFFSET('Water Data'!$F$27,0,10*ROW('Water Data'!F2))="","",OFFSET('Water Data'!$F$27,0,10*ROW('Water Data'!F2)))</f>
        <v>Yes</v>
      </c>
      <c r="BZ8" s="288" t="str">
        <f ca="true">+IF(OFFSET('Water Data'!$F$28,0,10*ROW('Water Data'!F2))="","",OFFSET('Water Data'!$F$28,0,10*ROW('Water Data'!F2)))</f>
        <v>Yes</v>
      </c>
      <c r="CA8" s="288" t="str">
        <f ca="true">+IF(OFFSET('Water Data'!$F$29,0,10*ROW('Water Data'!F2))="","",OFFSET('Water Data'!$F$29,0,10*ROW('Water Data'!F2)))</f>
        <v>Yes</v>
      </c>
      <c r="CB8" s="288" t="str">
        <f ca="true">+IF(OFFSET('Water Data'!$G$27,0,10*ROW('Water Data'!G2))="","",OFFSET('Water Data'!$G$27,0,10*ROW('Water Data'!G2)))</f>
        <v/>
      </c>
      <c r="CC8" s="288" t="str">
        <f ca="true">+IF(OFFSET('Water Data'!$G$28,0,10*ROW('Water Data'!G2))="","",OFFSET('Water Data'!$G$28,0,10*ROW('Water Data'!G2)))</f>
        <v/>
      </c>
      <c r="CD8" s="288" t="str">
        <f ca="true">+IF(OFFSET('Water Data'!$G$29,0,10*ROW('Water Data'!G2))="","",OFFSET('Water Data'!$G$29,0,10*ROW('Water Data'!G2)))</f>
        <v/>
      </c>
      <c r="CE8" s="288" t="str">
        <f ca="true">+IF(OFFSET('Water Data'!$H$27,0,10*ROW('Water Data'!H2))="","",OFFSET('Water Data'!$H$27,0,10*ROW('Water Data'!H2)))</f>
        <v/>
      </c>
      <c r="CF8" s="288" t="str">
        <f ca="true">+IF(OFFSET('Water Data'!$H$28,0,10*ROW('Water Data'!H2))="","",OFFSET('Water Data'!$H$28,0,10*ROW('Water Data'!H2)))</f>
        <v/>
      </c>
      <c r="CG8" s="288" t="str">
        <f ca="true">+IF(OFFSET('Water Data'!$H$29,0,10*ROW('Water Data'!H2))="","",OFFSET('Water Data'!$H$29,0,10*ROW('Water Data'!H2)))</f>
        <v/>
      </c>
      <c r="CH8" s="288" t="str">
        <f ca="true">+IF(OFFSET('Water Data'!$I$27,0,10*ROW('Water Data'!I2))="","",OFFSET('Water Data'!$I$27,0,10*ROW('Water Data'!I2)))</f>
        <v/>
      </c>
      <c r="CI8" s="288" t="str">
        <f ca="true">+IF(OFFSET('Water Data'!$I$28,0,10*ROW('Water Data'!I2))="","",OFFSET('Water Data'!$I$28,0,10*ROW('Water Data'!I2)))</f>
        <v/>
      </c>
      <c r="CJ8" s="288" t="str">
        <f ca="true">+IF(OFFSET('Water Data'!$I$29,0,10*ROW('Water Data'!I2))="","",OFFSET('Water Data'!$I$29,0,10*ROW('Water Data'!I2)))</f>
        <v/>
      </c>
      <c r="CK8" s="288" t="str">
        <f ca="true">+IF(OFFSET('Sanitation Data'!$D$28,0,10*ROW('Sanitation Data'!D2))="","",OFFSET('Sanitation Data'!$D$28,0,10*ROW('Sanitation Data'!D2)))</f>
        <v/>
      </c>
      <c r="CL8" s="288" t="str">
        <f ca="true">+IF(OFFSET('Sanitation Data'!$D$29,0,10*ROW('Sanitation Data'!D2))="","",OFFSET('Sanitation Data'!$D$29,0,10*ROW('Sanitation Data'!D2)))</f>
        <v/>
      </c>
      <c r="CM8" s="288" t="str">
        <f ca="true">+IF(OFFSET('Sanitation Data'!$D$30,0,10*ROW('Sanitation Data'!D2))="","",OFFSET('Sanitation Data'!$D$30,0,10*ROW('Sanitation Data'!D2)))</f>
        <v/>
      </c>
      <c r="CN8" s="288" t="str">
        <f ca="true">+IF(OFFSET('Sanitation Data'!$D$31,0,10*ROW('Sanitation Data'!D2))="","",OFFSET('Sanitation Data'!$D$31,0,10*ROW('Sanitation Data'!D2)))</f>
        <v/>
      </c>
      <c r="CO8" s="288" t="str">
        <f ca="true">+IF(OFFSET('Sanitation Data'!$D$32,0,10*ROW('Sanitation Data'!D2))="","",OFFSET('Sanitation Data'!$D$32,0,10*ROW('Sanitation Data'!D2)))</f>
        <v/>
      </c>
      <c r="CP8" s="288" t="str">
        <f ca="true">+IF(OFFSET('Sanitation Data'!$E$28,0,10*ROW('Sanitation Data'!E2))="","",OFFSET('Sanitation Data'!$E$28,0,10*ROW('Sanitation Data'!E2)))</f>
        <v/>
      </c>
      <c r="CQ8" s="288" t="str">
        <f ca="true">+IF(OFFSET('Sanitation Data'!$E$29,0,10*ROW('Sanitation Data'!E2))="","",OFFSET('Sanitation Data'!$E$29,0,10*ROW('Sanitation Data'!E2)))</f>
        <v/>
      </c>
      <c r="CR8" s="288" t="str">
        <f ca="true">+IF(OFFSET('Sanitation Data'!$E$30,0,10*ROW('Sanitation Data'!E2))="","",OFFSET('Sanitation Data'!$E$30,0,10*ROW('Sanitation Data'!E2)))</f>
        <v/>
      </c>
      <c r="CS8" s="288" t="str">
        <f ca="true">+IF(OFFSET('Sanitation Data'!$E$31,0,10*ROW('Sanitation Data'!E2))="","",OFFSET('Sanitation Data'!$E$31,0,10*ROW('Sanitation Data'!E2)))</f>
        <v/>
      </c>
      <c r="CT8" s="288" t="str">
        <f ca="true">+IF(OFFSET('Sanitation Data'!$E$32,0,10*ROW('Sanitation Data'!E2))="","",OFFSET('Sanitation Data'!$E$32,0,10*ROW('Sanitation Data'!E2)))</f>
        <v/>
      </c>
      <c r="CU8" s="288" t="str">
        <f ca="true">+IF(OFFSET('Sanitation Data'!$F$28,0,10*ROW('Sanitation Data'!F2))="","",OFFSET('Sanitation Data'!$F$28,0,10*ROW('Sanitation Data'!F2)))</f>
        <v/>
      </c>
      <c r="CV8" s="288" t="str">
        <f ca="true">+IF(OFFSET('Sanitation Data'!$F$29,0,10*ROW('Sanitation Data'!F2))="","",OFFSET('Sanitation Data'!$F$29,0,10*ROW('Sanitation Data'!F2)))</f>
        <v/>
      </c>
      <c r="CW8" s="288" t="str">
        <f ca="true">+IF(OFFSET('Sanitation Data'!$F$30,0,10*ROW('Sanitation Data'!F2))="","",OFFSET('Sanitation Data'!$F$30,0,10*ROW('Sanitation Data'!F2)))</f>
        <v/>
      </c>
      <c r="CX8" s="288" t="str">
        <f ca="true">+IF(OFFSET('Sanitation Data'!$F$31,0,10*ROW('Sanitation Data'!F2))="","",OFFSET('Sanitation Data'!$F$31,0,10*ROW('Sanitation Data'!F2)))</f>
        <v/>
      </c>
      <c r="CY8" s="288" t="str">
        <f ca="true">+IF(OFFSET('Sanitation Data'!$F$32,0,10*ROW('Sanitation Data'!F2))="","",OFFSET('Sanitation Data'!$F$32,0,10*ROW('Sanitation Data'!F2)))</f>
        <v/>
      </c>
      <c r="CZ8" s="288" t="str">
        <f ca="true">+IF(OFFSET('Sanitation Data'!$G$28,0,10*ROW('Sanitation Data'!G2))="","",OFFSET('Sanitation Data'!$G$28,0,10*ROW('Sanitation Data'!G2)))</f>
        <v/>
      </c>
      <c r="DA8" s="288" t="str">
        <f ca="true">+IF(OFFSET('Sanitation Data'!$G$29,0,10*ROW('Sanitation Data'!G2))="","",OFFSET('Sanitation Data'!$G$29,0,10*ROW('Sanitation Data'!G2)))</f>
        <v/>
      </c>
      <c r="DB8" s="288" t="str">
        <f ca="true">+IF(OFFSET('Sanitation Data'!$G$30,0,10*ROW('Sanitation Data'!G2))="","",OFFSET('Sanitation Data'!$G$30,0,10*ROW('Sanitation Data'!G2)))</f>
        <v/>
      </c>
      <c r="DC8" s="288" t="str">
        <f ca="true">+IF(OFFSET('Sanitation Data'!$G$31,0,10*ROW('Sanitation Data'!G2))="","",OFFSET('Sanitation Data'!$G$31,0,10*ROW('Sanitation Data'!G2)))</f>
        <v/>
      </c>
      <c r="DD8" s="288" t="str">
        <f ca="true">+IF(OFFSET('Sanitation Data'!$G$32,0,10*ROW('Sanitation Data'!G2))="","",OFFSET('Sanitation Data'!$G$32,0,10*ROW('Sanitation Data'!G2)))</f>
        <v/>
      </c>
      <c r="DE8" s="288" t="str">
        <f ca="true">+IF(OFFSET('Sanitation Data'!$H$28,0,10*ROW('Sanitation Data'!H2))="","",OFFSET('Sanitation Data'!$H$28,0,10*ROW('Sanitation Data'!H2)))</f>
        <v/>
      </c>
      <c r="DF8" s="288" t="str">
        <f ca="true">+IF(OFFSET('Sanitation Data'!$H$29,0,10*ROW('Sanitation Data'!H2))="","",OFFSET('Sanitation Data'!$H$29,0,10*ROW('Sanitation Data'!H2)))</f>
        <v/>
      </c>
      <c r="DG8" s="288" t="str">
        <f ca="true">+IF(OFFSET('Sanitation Data'!$H$30,0,10*ROW('Sanitation Data'!H2))="","",OFFSET('Sanitation Data'!$H$30,0,10*ROW('Sanitation Data'!H2)))</f>
        <v/>
      </c>
      <c r="DH8" s="288" t="str">
        <f ca="true">+IF(OFFSET('Sanitation Data'!$H$31,0,10*ROW('Sanitation Data'!H2))="","",OFFSET('Sanitation Data'!$H$31,0,10*ROW('Sanitation Data'!H2)))</f>
        <v/>
      </c>
      <c r="DI8" s="288" t="str">
        <f ca="true">+IF(OFFSET('Sanitation Data'!$H$32,0,10*ROW('Sanitation Data'!H2))="","",OFFSET('Sanitation Data'!$H$32,0,10*ROW('Sanitation Data'!H2)))</f>
        <v/>
      </c>
      <c r="DJ8" s="288" t="str">
        <f ca="true">+IF(OFFSET('Sanitation Data'!$I$28,0,10*ROW('Sanitation Data'!I2))="","",OFFSET('Sanitation Data'!$I$28,0,10*ROW('Sanitation Data'!I2)))</f>
        <v/>
      </c>
      <c r="DK8" s="288" t="str">
        <f ca="true">+IF(OFFSET('Sanitation Data'!$I$29,0,10*ROW('Sanitation Data'!I2))="","",OFFSET('Sanitation Data'!$I$29,0,10*ROW('Sanitation Data'!I2)))</f>
        <v/>
      </c>
      <c r="DL8" s="288" t="str">
        <f ca="true">+IF(OFFSET('Sanitation Data'!$I$30,0,10*ROW('Sanitation Data'!I2))="","",OFFSET('Sanitation Data'!$I$30,0,10*ROW('Sanitation Data'!I2)))</f>
        <v/>
      </c>
      <c r="DM8" s="288" t="str">
        <f ca="true">+IF(OFFSET('Sanitation Data'!$I$31,0,10*ROW('Sanitation Data'!I2))="","",OFFSET('Sanitation Data'!$I$31,0,10*ROW('Sanitation Data'!I2)))</f>
        <v/>
      </c>
      <c r="DN8" s="288" t="str">
        <f ca="true">+IF(OFFSET('Sanitation Data'!$I$32,0,10*ROW('Sanitation Data'!I2))="","",OFFSET('Sanitation Data'!$I$32,0,10*ROW('Sanitation Data'!I2)))</f>
        <v/>
      </c>
      <c r="DO8" s="288" t="str">
        <f ca="true">+IF(OFFSET('Hygiene Data'!$D$11,0,10*ROW('Hygiene Data'!D2))="","",OFFSET('Hygiene Data'!$D$11,0,10*ROW('Hygiene Data'!D2)))</f>
        <v/>
      </c>
      <c r="DP8" s="288" t="str">
        <f ca="true">+IF(OFFSET('Hygiene Data'!$D$12,0,10*ROW('Hygiene Data'!D2))="","",OFFSET('Hygiene Data'!$D$12,0,10*ROW('Hygiene Data'!D2)))</f>
        <v/>
      </c>
      <c r="DQ8" s="288" t="str">
        <f ca="true">+IF(OFFSET('Hygiene Data'!$D$13,0,10*ROW('Hygiene Data'!D2))="","",OFFSET('Hygiene Data'!$D$13,0,10*ROW('Hygiene Data'!D2)))</f>
        <v/>
      </c>
      <c r="DR8" s="288" t="str">
        <f ca="true">+IF(OFFSET('Hygiene Data'!$E$11,0,10*ROW('Hygiene Data'!E2))="","",OFFSET('Hygiene Data'!$E$11,0,10*ROW('Hygiene Data'!E2)))</f>
        <v/>
      </c>
      <c r="DS8" s="288" t="str">
        <f ca="true">+IF(OFFSET('Hygiene Data'!$E$12,0,10*ROW('Hygiene Data'!E2))="","",OFFSET('Hygiene Data'!$E$12,0,10*ROW('Hygiene Data'!E2)))</f>
        <v/>
      </c>
      <c r="DT8" s="288" t="str">
        <f ca="true">+IF(OFFSET('Hygiene Data'!$E$13,0,10*ROW('Hygiene Data'!E2))="","",OFFSET('Hygiene Data'!$E$13,0,10*ROW('Hygiene Data'!E2)))</f>
        <v/>
      </c>
      <c r="DU8" s="288" t="str">
        <f ca="true">+IF(OFFSET('Hygiene Data'!$F$11,0,10*ROW('Hygiene Data'!F2))="","",OFFSET('Hygiene Data'!$F$11,0,10*ROW('Hygiene Data'!F2)))</f>
        <v/>
      </c>
      <c r="DV8" s="288" t="str">
        <f ca="true">+IF(OFFSET('Hygiene Data'!$F$12,0,10*ROW('Hygiene Data'!F2))="","",OFFSET('Hygiene Data'!$F$12,0,10*ROW('Hygiene Data'!F2)))</f>
        <v/>
      </c>
      <c r="DW8" s="288" t="str">
        <f ca="true">+IF(OFFSET('Hygiene Data'!$F$13,0,10*ROW('Hygiene Data'!F2))="","",OFFSET('Hygiene Data'!$F$13,0,10*ROW('Hygiene Data'!F2)))</f>
        <v/>
      </c>
      <c r="DX8" s="288" t="str">
        <f ca="true">+IF(OFFSET('Hygiene Data'!$G$11,0,10*ROW('Hygiene Data'!G2))="","",OFFSET('Hygiene Data'!$G$11,0,10*ROW('Hygiene Data'!G2)))</f>
        <v/>
      </c>
      <c r="DY8" s="288" t="str">
        <f ca="true">+IF(OFFSET('Hygiene Data'!$G$12,0,10*ROW('Hygiene Data'!G2))="","",OFFSET('Hygiene Data'!$G$12,0,10*ROW('Hygiene Data'!G2)))</f>
        <v/>
      </c>
      <c r="DZ8" s="288" t="str">
        <f ca="true">+IF(OFFSET('Hygiene Data'!$G$13,0,10*ROW('Hygiene Data'!G2))="","",OFFSET('Hygiene Data'!$G$13,0,10*ROW('Hygiene Data'!G2)))</f>
        <v/>
      </c>
      <c r="EA8" s="288" t="str">
        <f ca="true">+IF(OFFSET('Hygiene Data'!$H$11,0,10*ROW('Hygiene Data'!H2))="","",OFFSET('Hygiene Data'!$H$11,0,10*ROW('Hygiene Data'!H2)))</f>
        <v/>
      </c>
      <c r="EB8" s="288" t="str">
        <f ca="true">+IF(OFFSET('Hygiene Data'!$H$12,0,10*ROW('Hygiene Data'!H2))="","",OFFSET('Hygiene Data'!$H$12,0,10*ROW('Hygiene Data'!H2)))</f>
        <v/>
      </c>
      <c r="EC8" s="288" t="str">
        <f ca="true">+IF(OFFSET('Hygiene Data'!$H$13,0,10*ROW('Hygiene Data'!H2))="","",OFFSET('Hygiene Data'!$H$13,0,10*ROW('Hygiene Data'!H2)))</f>
        <v/>
      </c>
      <c r="ED8" s="288" t="str">
        <f ca="true">+IF(OFFSET('Hygiene Data'!$I$11,0,10*ROW('Hygiene Data'!I2))="","",OFFSET('Hygiene Data'!$I$11,0,10*ROW('Hygiene Data'!I2)))</f>
        <v/>
      </c>
      <c r="EE8" s="288" t="str">
        <f ca="true">+IF(OFFSET('Hygiene Data'!$I$12,0,10*ROW('Hygiene Data'!I2))="","",OFFSET('Hygiene Data'!$I$12,0,10*ROW('Hygiene Data'!I2)))</f>
        <v/>
      </c>
      <c r="EF8" s="288"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
      </c>
      <c r="B9" s="36" t="str">
        <f ca="true">+IF(OFFSET('Water Data'!$C$2,0,10*ROW('Water Data'!F3))="","",OFFSET('Water Data'!$C$2,0,10*ROW('Water Data'!F3)))</f>
        <v/>
      </c>
      <c r="C9" s="344" t="str">
        <f t="shared" ca="true" si="0"/>
        <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8"/>
      <c r="BS9" s="288" t="str">
        <f ca="true">+IF(OFFSET('Water Data'!$D$27,0,10*ROW('Water Data'!D3))="","",OFFSET('Water Data'!$D$27,0,10*ROW('Water Data'!D3)))</f>
        <v/>
      </c>
      <c r="BT9" s="288" t="str">
        <f ca="true">+IF(OFFSET('Water Data'!$D$28,0,10*ROW('Water Data'!D3))="","",OFFSET('Water Data'!$D$28,0,10*ROW('Water Data'!D3)))</f>
        <v/>
      </c>
      <c r="BU9" s="288" t="str">
        <f ca="true">+IF(OFFSET('Water Data'!$D$29,0,10*ROW('Water Data'!D3))="","",OFFSET('Water Data'!$D$29,0,10*ROW('Water Data'!D3)))</f>
        <v/>
      </c>
      <c r="BV9" s="288" t="str">
        <f ca="true">+IF(OFFSET('Water Data'!$E$27,0,10*ROW('Water Data'!E3))="","",OFFSET('Water Data'!$E$27,0,10*ROW('Water Data'!E3)))</f>
        <v/>
      </c>
      <c r="BW9" s="288" t="str">
        <f ca="true">+IF(OFFSET('Water Data'!$E$28,0,10*ROW('Water Data'!E3))="","",OFFSET('Water Data'!$E$28,0,10*ROW('Water Data'!E3)))</f>
        <v/>
      </c>
      <c r="BX9" s="288" t="str">
        <f ca="true">+IF(OFFSET('Water Data'!$E$29,0,10*ROW('Water Data'!E3))="","",OFFSET('Water Data'!$E$29,0,10*ROW('Water Data'!E3)))</f>
        <v/>
      </c>
      <c r="BY9" s="288" t="str">
        <f ca="true">+IF(OFFSET('Water Data'!$F$27,0,10*ROW('Water Data'!F3))="","",OFFSET('Water Data'!$F$27,0,10*ROW('Water Data'!F3)))</f>
        <v/>
      </c>
      <c r="BZ9" s="288" t="str">
        <f ca="true">+IF(OFFSET('Water Data'!$F$28,0,10*ROW('Water Data'!F3))="","",OFFSET('Water Data'!$F$28,0,10*ROW('Water Data'!F3)))</f>
        <v/>
      </c>
      <c r="CA9" s="288" t="str">
        <f ca="true">+IF(OFFSET('Water Data'!$F$29,0,10*ROW('Water Data'!F3))="","",OFFSET('Water Data'!$F$29,0,10*ROW('Water Data'!F3)))</f>
        <v/>
      </c>
      <c r="CB9" s="288" t="str">
        <f ca="true">+IF(OFFSET('Water Data'!$G$27,0,10*ROW('Water Data'!G3))="","",OFFSET('Water Data'!$G$27,0,10*ROW('Water Data'!G3)))</f>
        <v/>
      </c>
      <c r="CC9" s="288" t="str">
        <f ca="true">+IF(OFFSET('Water Data'!$G$28,0,10*ROW('Water Data'!G3))="","",OFFSET('Water Data'!$G$28,0,10*ROW('Water Data'!G3)))</f>
        <v/>
      </c>
      <c r="CD9" s="288" t="str">
        <f ca="true">+IF(OFFSET('Water Data'!$G$29,0,10*ROW('Water Data'!G3))="","",OFFSET('Water Data'!$G$29,0,10*ROW('Water Data'!G3)))</f>
        <v/>
      </c>
      <c r="CE9" s="288" t="str">
        <f ca="true">+IF(OFFSET('Water Data'!$H$27,0,10*ROW('Water Data'!H3))="","",OFFSET('Water Data'!$H$27,0,10*ROW('Water Data'!H3)))</f>
        <v/>
      </c>
      <c r="CF9" s="288" t="str">
        <f ca="true">+IF(OFFSET('Water Data'!$H$28,0,10*ROW('Water Data'!H3))="","",OFFSET('Water Data'!$H$28,0,10*ROW('Water Data'!H3)))</f>
        <v/>
      </c>
      <c r="CG9" s="288" t="str">
        <f ca="true">+IF(OFFSET('Water Data'!$H$29,0,10*ROW('Water Data'!H3))="","",OFFSET('Water Data'!$H$29,0,10*ROW('Water Data'!H3)))</f>
        <v/>
      </c>
      <c r="CH9" s="288" t="str">
        <f ca="true">+IF(OFFSET('Water Data'!$I$27,0,10*ROW('Water Data'!I3))="","",OFFSET('Water Data'!$I$27,0,10*ROW('Water Data'!I3)))</f>
        <v/>
      </c>
      <c r="CI9" s="288" t="str">
        <f ca="true">+IF(OFFSET('Water Data'!$I$28,0,10*ROW('Water Data'!I3))="","",OFFSET('Water Data'!$I$28,0,10*ROW('Water Data'!I3)))</f>
        <v/>
      </c>
      <c r="CJ9" s="288" t="str">
        <f ca="true">+IF(OFFSET('Water Data'!$I$29,0,10*ROW('Water Data'!I3))="","",OFFSET('Water Data'!$I$29,0,10*ROW('Water Data'!I3)))</f>
        <v/>
      </c>
      <c r="CK9" s="288" t="str">
        <f ca="true">+IF(OFFSET('Sanitation Data'!$D$28,0,10*ROW('Sanitation Data'!D3))="","",OFFSET('Sanitation Data'!$D$28,0,10*ROW('Sanitation Data'!D3)))</f>
        <v/>
      </c>
      <c r="CL9" s="288" t="str">
        <f ca="true">+IF(OFFSET('Sanitation Data'!$D$29,0,10*ROW('Sanitation Data'!D3))="","",OFFSET('Sanitation Data'!$D$29,0,10*ROW('Sanitation Data'!D3)))</f>
        <v/>
      </c>
      <c r="CM9" s="288" t="str">
        <f ca="true">+IF(OFFSET('Sanitation Data'!$D$30,0,10*ROW('Sanitation Data'!D3))="","",OFFSET('Sanitation Data'!$D$30,0,10*ROW('Sanitation Data'!D3)))</f>
        <v/>
      </c>
      <c r="CN9" s="288" t="str">
        <f ca="true">+IF(OFFSET('Sanitation Data'!$D$31,0,10*ROW('Sanitation Data'!D3))="","",OFFSET('Sanitation Data'!$D$31,0,10*ROW('Sanitation Data'!D3)))</f>
        <v/>
      </c>
      <c r="CO9" s="288" t="str">
        <f ca="true">+IF(OFFSET('Sanitation Data'!$D$32,0,10*ROW('Sanitation Data'!D3))="","",OFFSET('Sanitation Data'!$D$32,0,10*ROW('Sanitation Data'!D3)))</f>
        <v/>
      </c>
      <c r="CP9" s="288" t="str">
        <f ca="true">+IF(OFFSET('Sanitation Data'!$E$28,0,10*ROW('Sanitation Data'!E3))="","",OFFSET('Sanitation Data'!$E$28,0,10*ROW('Sanitation Data'!E3)))</f>
        <v/>
      </c>
      <c r="CQ9" s="288" t="str">
        <f ca="true">+IF(OFFSET('Sanitation Data'!$E$29,0,10*ROW('Sanitation Data'!E3))="","",OFFSET('Sanitation Data'!$E$29,0,10*ROW('Sanitation Data'!E3)))</f>
        <v/>
      </c>
      <c r="CR9" s="288" t="str">
        <f ca="true">+IF(OFFSET('Sanitation Data'!$E$30,0,10*ROW('Sanitation Data'!E3))="","",OFFSET('Sanitation Data'!$E$30,0,10*ROW('Sanitation Data'!E3)))</f>
        <v/>
      </c>
      <c r="CS9" s="288" t="str">
        <f ca="true">+IF(OFFSET('Sanitation Data'!$E$31,0,10*ROW('Sanitation Data'!E3))="","",OFFSET('Sanitation Data'!$E$31,0,10*ROW('Sanitation Data'!E3)))</f>
        <v/>
      </c>
      <c r="CT9" s="288" t="str">
        <f ca="true">+IF(OFFSET('Sanitation Data'!$E$32,0,10*ROW('Sanitation Data'!E3))="","",OFFSET('Sanitation Data'!$E$32,0,10*ROW('Sanitation Data'!E3)))</f>
        <v/>
      </c>
      <c r="CU9" s="288" t="str">
        <f ca="true">+IF(OFFSET('Sanitation Data'!$F$28,0,10*ROW('Sanitation Data'!F3))="","",OFFSET('Sanitation Data'!$F$28,0,10*ROW('Sanitation Data'!F3)))</f>
        <v/>
      </c>
      <c r="CV9" s="288" t="str">
        <f ca="true">+IF(OFFSET('Sanitation Data'!$F$29,0,10*ROW('Sanitation Data'!F3))="","",OFFSET('Sanitation Data'!$F$29,0,10*ROW('Sanitation Data'!F3)))</f>
        <v/>
      </c>
      <c r="CW9" s="288" t="str">
        <f ca="true">+IF(OFFSET('Sanitation Data'!$F$30,0,10*ROW('Sanitation Data'!F3))="","",OFFSET('Sanitation Data'!$F$30,0,10*ROW('Sanitation Data'!F3)))</f>
        <v/>
      </c>
      <c r="CX9" s="288" t="str">
        <f ca="true">+IF(OFFSET('Sanitation Data'!$F$31,0,10*ROW('Sanitation Data'!F3))="","",OFFSET('Sanitation Data'!$F$31,0,10*ROW('Sanitation Data'!F3)))</f>
        <v/>
      </c>
      <c r="CY9" s="288" t="str">
        <f ca="true">+IF(OFFSET('Sanitation Data'!$F$32,0,10*ROW('Sanitation Data'!F3))="","",OFFSET('Sanitation Data'!$F$32,0,10*ROW('Sanitation Data'!F3)))</f>
        <v/>
      </c>
      <c r="CZ9" s="288" t="str">
        <f ca="true">+IF(OFFSET('Sanitation Data'!$G$28,0,10*ROW('Sanitation Data'!G3))="","",OFFSET('Sanitation Data'!$G$28,0,10*ROW('Sanitation Data'!G3)))</f>
        <v/>
      </c>
      <c r="DA9" s="288" t="str">
        <f ca="true">+IF(OFFSET('Sanitation Data'!$G$29,0,10*ROW('Sanitation Data'!G3))="","",OFFSET('Sanitation Data'!$G$29,0,10*ROW('Sanitation Data'!G3)))</f>
        <v/>
      </c>
      <c r="DB9" s="288" t="str">
        <f ca="true">+IF(OFFSET('Sanitation Data'!$G$30,0,10*ROW('Sanitation Data'!G3))="","",OFFSET('Sanitation Data'!$G$30,0,10*ROW('Sanitation Data'!G3)))</f>
        <v/>
      </c>
      <c r="DC9" s="288" t="str">
        <f ca="true">+IF(OFFSET('Sanitation Data'!$G$31,0,10*ROW('Sanitation Data'!G3))="","",OFFSET('Sanitation Data'!$G$31,0,10*ROW('Sanitation Data'!G3)))</f>
        <v/>
      </c>
      <c r="DD9" s="288" t="str">
        <f ca="true">+IF(OFFSET('Sanitation Data'!$G$32,0,10*ROW('Sanitation Data'!G3))="","",OFFSET('Sanitation Data'!$G$32,0,10*ROW('Sanitation Data'!G3)))</f>
        <v/>
      </c>
      <c r="DE9" s="288" t="str">
        <f ca="true">+IF(OFFSET('Sanitation Data'!$H$28,0,10*ROW('Sanitation Data'!H3))="","",OFFSET('Sanitation Data'!$H$28,0,10*ROW('Sanitation Data'!H3)))</f>
        <v/>
      </c>
      <c r="DF9" s="288" t="str">
        <f ca="true">+IF(OFFSET('Sanitation Data'!$H$29,0,10*ROW('Sanitation Data'!H3))="","",OFFSET('Sanitation Data'!$H$29,0,10*ROW('Sanitation Data'!H3)))</f>
        <v/>
      </c>
      <c r="DG9" s="288" t="str">
        <f ca="true">+IF(OFFSET('Sanitation Data'!$H$30,0,10*ROW('Sanitation Data'!H3))="","",OFFSET('Sanitation Data'!$H$30,0,10*ROW('Sanitation Data'!H3)))</f>
        <v/>
      </c>
      <c r="DH9" s="288" t="str">
        <f ca="true">+IF(OFFSET('Sanitation Data'!$H$31,0,10*ROW('Sanitation Data'!H3))="","",OFFSET('Sanitation Data'!$H$31,0,10*ROW('Sanitation Data'!H3)))</f>
        <v/>
      </c>
      <c r="DI9" s="288" t="str">
        <f ca="true">+IF(OFFSET('Sanitation Data'!$H$32,0,10*ROW('Sanitation Data'!H3))="","",OFFSET('Sanitation Data'!$H$32,0,10*ROW('Sanitation Data'!H3)))</f>
        <v/>
      </c>
      <c r="DJ9" s="288" t="str">
        <f ca="true">+IF(OFFSET('Sanitation Data'!$I$28,0,10*ROW('Sanitation Data'!I3))="","",OFFSET('Sanitation Data'!$I$28,0,10*ROW('Sanitation Data'!I3)))</f>
        <v/>
      </c>
      <c r="DK9" s="288" t="str">
        <f ca="true">+IF(OFFSET('Sanitation Data'!$I$29,0,10*ROW('Sanitation Data'!I3))="","",OFFSET('Sanitation Data'!$I$29,0,10*ROW('Sanitation Data'!I3)))</f>
        <v/>
      </c>
      <c r="DL9" s="288" t="str">
        <f ca="true">+IF(OFFSET('Sanitation Data'!$I$30,0,10*ROW('Sanitation Data'!I3))="","",OFFSET('Sanitation Data'!$I$30,0,10*ROW('Sanitation Data'!I3)))</f>
        <v/>
      </c>
      <c r="DM9" s="288" t="str">
        <f ca="true">+IF(OFFSET('Sanitation Data'!$I$31,0,10*ROW('Sanitation Data'!I3))="","",OFFSET('Sanitation Data'!$I$31,0,10*ROW('Sanitation Data'!I3)))</f>
        <v/>
      </c>
      <c r="DN9" s="288" t="str">
        <f ca="true">+IF(OFFSET('Sanitation Data'!$I$32,0,10*ROW('Sanitation Data'!I3))="","",OFFSET('Sanitation Data'!$I$32,0,10*ROW('Sanitation Data'!I3)))</f>
        <v/>
      </c>
      <c r="DO9" s="288" t="str">
        <f ca="true">+IF(OFFSET('Hygiene Data'!$D$11,0,10*ROW('Hygiene Data'!D3))="","",OFFSET('Hygiene Data'!$D$11,0,10*ROW('Hygiene Data'!D3)))</f>
        <v/>
      </c>
      <c r="DP9" s="288" t="str">
        <f ca="true">+IF(OFFSET('Hygiene Data'!$D$12,0,10*ROW('Hygiene Data'!D3))="","",OFFSET('Hygiene Data'!$D$12,0,10*ROW('Hygiene Data'!D3)))</f>
        <v/>
      </c>
      <c r="DQ9" s="288" t="str">
        <f ca="true">+IF(OFFSET('Hygiene Data'!$D$13,0,10*ROW('Hygiene Data'!D3))="","",OFFSET('Hygiene Data'!$D$13,0,10*ROW('Hygiene Data'!D3)))</f>
        <v/>
      </c>
      <c r="DR9" s="288" t="str">
        <f ca="true">+IF(OFFSET('Hygiene Data'!$E$11,0,10*ROW('Hygiene Data'!E3))="","",OFFSET('Hygiene Data'!$E$11,0,10*ROW('Hygiene Data'!E3)))</f>
        <v/>
      </c>
      <c r="DS9" s="288" t="str">
        <f ca="true">+IF(OFFSET('Hygiene Data'!$E$12,0,10*ROW('Hygiene Data'!E3))="","",OFFSET('Hygiene Data'!$E$12,0,10*ROW('Hygiene Data'!E3)))</f>
        <v/>
      </c>
      <c r="DT9" s="288" t="str">
        <f ca="true">+IF(OFFSET('Hygiene Data'!$E$13,0,10*ROW('Hygiene Data'!E3))="","",OFFSET('Hygiene Data'!$E$13,0,10*ROW('Hygiene Data'!E3)))</f>
        <v/>
      </c>
      <c r="DU9" s="288" t="str">
        <f ca="true">+IF(OFFSET('Hygiene Data'!$F$11,0,10*ROW('Hygiene Data'!F3))="","",OFFSET('Hygiene Data'!$F$11,0,10*ROW('Hygiene Data'!F3)))</f>
        <v/>
      </c>
      <c r="DV9" s="288" t="str">
        <f ca="true">+IF(OFFSET('Hygiene Data'!$F$12,0,10*ROW('Hygiene Data'!F3))="","",OFFSET('Hygiene Data'!$F$12,0,10*ROW('Hygiene Data'!F3)))</f>
        <v/>
      </c>
      <c r="DW9" s="288" t="str">
        <f ca="true">+IF(OFFSET('Hygiene Data'!$F$13,0,10*ROW('Hygiene Data'!F3))="","",OFFSET('Hygiene Data'!$F$13,0,10*ROW('Hygiene Data'!F3)))</f>
        <v/>
      </c>
      <c r="DX9" s="288" t="str">
        <f ca="true">+IF(OFFSET('Hygiene Data'!$G$11,0,10*ROW('Hygiene Data'!G3))="","",OFFSET('Hygiene Data'!$G$11,0,10*ROW('Hygiene Data'!G3)))</f>
        <v/>
      </c>
      <c r="DY9" s="288" t="str">
        <f ca="true">+IF(OFFSET('Hygiene Data'!$G$12,0,10*ROW('Hygiene Data'!G3))="","",OFFSET('Hygiene Data'!$G$12,0,10*ROW('Hygiene Data'!G3)))</f>
        <v/>
      </c>
      <c r="DZ9" s="288" t="str">
        <f ca="true">+IF(OFFSET('Hygiene Data'!$G$13,0,10*ROW('Hygiene Data'!G3))="","",OFFSET('Hygiene Data'!$G$13,0,10*ROW('Hygiene Data'!G3)))</f>
        <v/>
      </c>
      <c r="EA9" s="288" t="str">
        <f ca="true">+IF(OFFSET('Hygiene Data'!$H$11,0,10*ROW('Hygiene Data'!H3))="","",OFFSET('Hygiene Data'!$H$11,0,10*ROW('Hygiene Data'!H3)))</f>
        <v/>
      </c>
      <c r="EB9" s="288" t="str">
        <f ca="true">+IF(OFFSET('Hygiene Data'!$H$12,0,10*ROW('Hygiene Data'!H3))="","",OFFSET('Hygiene Data'!$H$12,0,10*ROW('Hygiene Data'!H3)))</f>
        <v/>
      </c>
      <c r="EC9" s="288" t="str">
        <f ca="true">+IF(OFFSET('Hygiene Data'!$H$13,0,10*ROW('Hygiene Data'!H3))="","",OFFSET('Hygiene Data'!$H$13,0,10*ROW('Hygiene Data'!H3)))</f>
        <v/>
      </c>
      <c r="ED9" s="288" t="str">
        <f ca="true">+IF(OFFSET('Hygiene Data'!$I$11,0,10*ROW('Hygiene Data'!I3))="","",OFFSET('Hygiene Data'!$I$11,0,10*ROW('Hygiene Data'!I3)))</f>
        <v/>
      </c>
      <c r="EE9" s="288" t="str">
        <f ca="true">+IF(OFFSET('Hygiene Data'!$I$12,0,10*ROW('Hygiene Data'!I3))="","",OFFSET('Hygiene Data'!$I$12,0,10*ROW('Hygiene Data'!I3)))</f>
        <v/>
      </c>
      <c r="EF9" s="288"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
      </c>
      <c r="B10" s="36" t="str">
        <f ca="true">+IF(OFFSET('Water Data'!$C$2,0,10*ROW('Water Data'!F4))="","",OFFSET('Water Data'!$C$2,0,10*ROW('Water Data'!F4)))</f>
        <v/>
      </c>
      <c r="C10" s="344" t="str">
        <f t="shared" ca="true" si="0"/>
        <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8"/>
      <c r="BS10" s="288" t="str">
        <f ca="true">+IF(OFFSET('Water Data'!$D$27,0,10*ROW('Water Data'!D4))="","",OFFSET('Water Data'!$D$27,0,10*ROW('Water Data'!D4)))</f>
        <v/>
      </c>
      <c r="BT10" s="288" t="str">
        <f ca="true">+IF(OFFSET('Water Data'!$D$28,0,10*ROW('Water Data'!D4))="","",OFFSET('Water Data'!$D$28,0,10*ROW('Water Data'!D4)))</f>
        <v/>
      </c>
      <c r="BU10" s="288" t="str">
        <f ca="true">+IF(OFFSET('Water Data'!$D$29,0,10*ROW('Water Data'!D4))="","",OFFSET('Water Data'!$D$29,0,10*ROW('Water Data'!D4)))</f>
        <v/>
      </c>
      <c r="BV10" s="288" t="str">
        <f ca="true">+IF(OFFSET('Water Data'!$E$27,0,10*ROW('Water Data'!E4))="","",OFFSET('Water Data'!$E$27,0,10*ROW('Water Data'!E4)))</f>
        <v/>
      </c>
      <c r="BW10" s="288" t="str">
        <f ca="true">+IF(OFFSET('Water Data'!$E$28,0,10*ROW('Water Data'!E4))="","",OFFSET('Water Data'!$E$28,0,10*ROW('Water Data'!E4)))</f>
        <v/>
      </c>
      <c r="BX10" s="288" t="str">
        <f ca="true">+IF(OFFSET('Water Data'!$E$29,0,10*ROW('Water Data'!E4))="","",OFFSET('Water Data'!$E$29,0,10*ROW('Water Data'!E4)))</f>
        <v/>
      </c>
      <c r="BY10" s="288" t="str">
        <f ca="true">+IF(OFFSET('Water Data'!$F$27,0,10*ROW('Water Data'!F4))="","",OFFSET('Water Data'!$F$27,0,10*ROW('Water Data'!F4)))</f>
        <v/>
      </c>
      <c r="BZ10" s="288" t="str">
        <f ca="true">+IF(OFFSET('Water Data'!$F$28,0,10*ROW('Water Data'!F4))="","",OFFSET('Water Data'!$F$28,0,10*ROW('Water Data'!F4)))</f>
        <v/>
      </c>
      <c r="CA10" s="288" t="str">
        <f ca="true">+IF(OFFSET('Water Data'!$F$29,0,10*ROW('Water Data'!F4))="","",OFFSET('Water Data'!$F$29,0,10*ROW('Water Data'!F4)))</f>
        <v/>
      </c>
      <c r="CB10" s="288" t="str">
        <f ca="true">+IF(OFFSET('Water Data'!$G$27,0,10*ROW('Water Data'!G4))="","",OFFSET('Water Data'!$G$27,0,10*ROW('Water Data'!G4)))</f>
        <v/>
      </c>
      <c r="CC10" s="288" t="str">
        <f ca="true">+IF(OFFSET('Water Data'!$G$28,0,10*ROW('Water Data'!G4))="","",OFFSET('Water Data'!$G$28,0,10*ROW('Water Data'!G4)))</f>
        <v/>
      </c>
      <c r="CD10" s="288" t="str">
        <f ca="true">+IF(OFFSET('Water Data'!$G$29,0,10*ROW('Water Data'!G4))="","",OFFSET('Water Data'!$G$29,0,10*ROW('Water Data'!G4)))</f>
        <v/>
      </c>
      <c r="CE10" s="288" t="str">
        <f ca="true">+IF(OFFSET('Water Data'!$H$27,0,10*ROW('Water Data'!H4))="","",OFFSET('Water Data'!$H$27,0,10*ROW('Water Data'!H4)))</f>
        <v/>
      </c>
      <c r="CF10" s="288" t="str">
        <f ca="true">+IF(OFFSET('Water Data'!$H$28,0,10*ROW('Water Data'!H4))="","",OFFSET('Water Data'!$H$28,0,10*ROW('Water Data'!H4)))</f>
        <v/>
      </c>
      <c r="CG10" s="288" t="str">
        <f ca="true">+IF(OFFSET('Water Data'!$H$29,0,10*ROW('Water Data'!H4))="","",OFFSET('Water Data'!$H$29,0,10*ROW('Water Data'!H4)))</f>
        <v/>
      </c>
      <c r="CH10" s="288" t="str">
        <f ca="true">+IF(OFFSET('Water Data'!$I$27,0,10*ROW('Water Data'!I4))="","",OFFSET('Water Data'!$I$27,0,10*ROW('Water Data'!I4)))</f>
        <v/>
      </c>
      <c r="CI10" s="288" t="str">
        <f ca="true">+IF(OFFSET('Water Data'!$I$28,0,10*ROW('Water Data'!I4))="","",OFFSET('Water Data'!$I$28,0,10*ROW('Water Data'!I4)))</f>
        <v/>
      </c>
      <c r="CJ10" s="288" t="str">
        <f ca="true">+IF(OFFSET('Water Data'!$I$29,0,10*ROW('Water Data'!I4))="","",OFFSET('Water Data'!$I$29,0,10*ROW('Water Data'!I4)))</f>
        <v/>
      </c>
      <c r="CK10" s="288" t="str">
        <f ca="true">+IF(OFFSET('Sanitation Data'!$D$28,0,10*ROW('Sanitation Data'!D4))="","",OFFSET('Sanitation Data'!$D$28,0,10*ROW('Sanitation Data'!D4)))</f>
        <v/>
      </c>
      <c r="CL10" s="288" t="str">
        <f ca="true">+IF(OFFSET('Sanitation Data'!$D$29,0,10*ROW('Sanitation Data'!D4))="","",OFFSET('Sanitation Data'!$D$29,0,10*ROW('Sanitation Data'!D4)))</f>
        <v/>
      </c>
      <c r="CM10" s="288" t="str">
        <f ca="true">+IF(OFFSET('Sanitation Data'!$D$30,0,10*ROW('Sanitation Data'!D4))="","",OFFSET('Sanitation Data'!$D$30,0,10*ROW('Sanitation Data'!D4)))</f>
        <v/>
      </c>
      <c r="CN10" s="288" t="str">
        <f ca="true">+IF(OFFSET('Sanitation Data'!$D$31,0,10*ROW('Sanitation Data'!D4))="","",OFFSET('Sanitation Data'!$D$31,0,10*ROW('Sanitation Data'!D4)))</f>
        <v/>
      </c>
      <c r="CO10" s="288" t="str">
        <f ca="true">+IF(OFFSET('Sanitation Data'!$D$32,0,10*ROW('Sanitation Data'!D4))="","",OFFSET('Sanitation Data'!$D$32,0,10*ROW('Sanitation Data'!D4)))</f>
        <v/>
      </c>
      <c r="CP10" s="288" t="str">
        <f ca="true">+IF(OFFSET('Sanitation Data'!$E$28,0,10*ROW('Sanitation Data'!E4))="","",OFFSET('Sanitation Data'!$E$28,0,10*ROW('Sanitation Data'!E4)))</f>
        <v/>
      </c>
      <c r="CQ10" s="288" t="str">
        <f ca="true">+IF(OFFSET('Sanitation Data'!$E$29,0,10*ROW('Sanitation Data'!E4))="","",OFFSET('Sanitation Data'!$E$29,0,10*ROW('Sanitation Data'!E4)))</f>
        <v/>
      </c>
      <c r="CR10" s="288" t="str">
        <f ca="true">+IF(OFFSET('Sanitation Data'!$E$30,0,10*ROW('Sanitation Data'!E4))="","",OFFSET('Sanitation Data'!$E$30,0,10*ROW('Sanitation Data'!E4)))</f>
        <v/>
      </c>
      <c r="CS10" s="288" t="str">
        <f ca="true">+IF(OFFSET('Sanitation Data'!$E$31,0,10*ROW('Sanitation Data'!E4))="","",OFFSET('Sanitation Data'!$E$31,0,10*ROW('Sanitation Data'!E4)))</f>
        <v/>
      </c>
      <c r="CT10" s="288" t="str">
        <f ca="true">+IF(OFFSET('Sanitation Data'!$E$32,0,10*ROW('Sanitation Data'!E4))="","",OFFSET('Sanitation Data'!$E$32,0,10*ROW('Sanitation Data'!E4)))</f>
        <v/>
      </c>
      <c r="CU10" s="288" t="str">
        <f ca="true">+IF(OFFSET('Sanitation Data'!$F$28,0,10*ROW('Sanitation Data'!F4))="","",OFFSET('Sanitation Data'!$F$28,0,10*ROW('Sanitation Data'!F4)))</f>
        <v/>
      </c>
      <c r="CV10" s="288" t="str">
        <f ca="true">+IF(OFFSET('Sanitation Data'!$F$29,0,10*ROW('Sanitation Data'!F4))="","",OFFSET('Sanitation Data'!$F$29,0,10*ROW('Sanitation Data'!F4)))</f>
        <v/>
      </c>
      <c r="CW10" s="288" t="str">
        <f ca="true">+IF(OFFSET('Sanitation Data'!$F$30,0,10*ROW('Sanitation Data'!F4))="","",OFFSET('Sanitation Data'!$F$30,0,10*ROW('Sanitation Data'!F4)))</f>
        <v/>
      </c>
      <c r="CX10" s="288" t="str">
        <f ca="true">+IF(OFFSET('Sanitation Data'!$F$31,0,10*ROW('Sanitation Data'!F4))="","",OFFSET('Sanitation Data'!$F$31,0,10*ROW('Sanitation Data'!F4)))</f>
        <v/>
      </c>
      <c r="CY10" s="288" t="str">
        <f ca="true">+IF(OFFSET('Sanitation Data'!$F$32,0,10*ROW('Sanitation Data'!F4))="","",OFFSET('Sanitation Data'!$F$32,0,10*ROW('Sanitation Data'!F4)))</f>
        <v/>
      </c>
      <c r="CZ10" s="288" t="str">
        <f ca="true">+IF(OFFSET('Sanitation Data'!$G$28,0,10*ROW('Sanitation Data'!G4))="","",OFFSET('Sanitation Data'!$G$28,0,10*ROW('Sanitation Data'!G4)))</f>
        <v/>
      </c>
      <c r="DA10" s="288" t="str">
        <f ca="true">+IF(OFFSET('Sanitation Data'!$G$29,0,10*ROW('Sanitation Data'!G4))="","",OFFSET('Sanitation Data'!$G$29,0,10*ROW('Sanitation Data'!G4)))</f>
        <v/>
      </c>
      <c r="DB10" s="288" t="str">
        <f ca="true">+IF(OFFSET('Sanitation Data'!$G$30,0,10*ROW('Sanitation Data'!G4))="","",OFFSET('Sanitation Data'!$G$30,0,10*ROW('Sanitation Data'!G4)))</f>
        <v/>
      </c>
      <c r="DC10" s="288" t="str">
        <f ca="true">+IF(OFFSET('Sanitation Data'!$G$31,0,10*ROW('Sanitation Data'!G4))="","",OFFSET('Sanitation Data'!$G$31,0,10*ROW('Sanitation Data'!G4)))</f>
        <v/>
      </c>
      <c r="DD10" s="288" t="str">
        <f ca="true">+IF(OFFSET('Sanitation Data'!$G$32,0,10*ROW('Sanitation Data'!G4))="","",OFFSET('Sanitation Data'!$G$32,0,10*ROW('Sanitation Data'!G4)))</f>
        <v/>
      </c>
      <c r="DE10" s="288" t="str">
        <f ca="true">+IF(OFFSET('Sanitation Data'!$H$28,0,10*ROW('Sanitation Data'!H4))="","",OFFSET('Sanitation Data'!$H$28,0,10*ROW('Sanitation Data'!H4)))</f>
        <v/>
      </c>
      <c r="DF10" s="288" t="str">
        <f ca="true">+IF(OFFSET('Sanitation Data'!$H$29,0,10*ROW('Sanitation Data'!H4))="","",OFFSET('Sanitation Data'!$H$29,0,10*ROW('Sanitation Data'!H4)))</f>
        <v/>
      </c>
      <c r="DG10" s="288" t="str">
        <f ca="true">+IF(OFFSET('Sanitation Data'!$H$30,0,10*ROW('Sanitation Data'!H4))="","",OFFSET('Sanitation Data'!$H$30,0,10*ROW('Sanitation Data'!H4)))</f>
        <v/>
      </c>
      <c r="DH10" s="288" t="str">
        <f ca="true">+IF(OFFSET('Sanitation Data'!$H$31,0,10*ROW('Sanitation Data'!H4))="","",OFFSET('Sanitation Data'!$H$31,0,10*ROW('Sanitation Data'!H4)))</f>
        <v/>
      </c>
      <c r="DI10" s="288" t="str">
        <f ca="true">+IF(OFFSET('Sanitation Data'!$H$32,0,10*ROW('Sanitation Data'!H4))="","",OFFSET('Sanitation Data'!$H$32,0,10*ROW('Sanitation Data'!H4)))</f>
        <v/>
      </c>
      <c r="DJ10" s="288" t="str">
        <f ca="true">+IF(OFFSET('Sanitation Data'!$I$28,0,10*ROW('Sanitation Data'!I4))="","",OFFSET('Sanitation Data'!$I$28,0,10*ROW('Sanitation Data'!I4)))</f>
        <v/>
      </c>
      <c r="DK10" s="288" t="str">
        <f ca="true">+IF(OFFSET('Sanitation Data'!$I$29,0,10*ROW('Sanitation Data'!I4))="","",OFFSET('Sanitation Data'!$I$29,0,10*ROW('Sanitation Data'!I4)))</f>
        <v/>
      </c>
      <c r="DL10" s="288" t="str">
        <f ca="true">+IF(OFFSET('Sanitation Data'!$I$30,0,10*ROW('Sanitation Data'!I4))="","",OFFSET('Sanitation Data'!$I$30,0,10*ROW('Sanitation Data'!I4)))</f>
        <v/>
      </c>
      <c r="DM10" s="288" t="str">
        <f ca="true">+IF(OFFSET('Sanitation Data'!$I$31,0,10*ROW('Sanitation Data'!I4))="","",OFFSET('Sanitation Data'!$I$31,0,10*ROW('Sanitation Data'!I4)))</f>
        <v/>
      </c>
      <c r="DN10" s="288" t="str">
        <f ca="true">+IF(OFFSET('Sanitation Data'!$I$32,0,10*ROW('Sanitation Data'!I4))="","",OFFSET('Sanitation Data'!$I$32,0,10*ROW('Sanitation Data'!I4)))</f>
        <v/>
      </c>
      <c r="DO10" s="288" t="str">
        <f ca="true">+IF(OFFSET('Hygiene Data'!$D$11,0,10*ROW('Hygiene Data'!D4))="","",OFFSET('Hygiene Data'!$D$11,0,10*ROW('Hygiene Data'!D4)))</f>
        <v/>
      </c>
      <c r="DP10" s="288" t="str">
        <f ca="true">+IF(OFFSET('Hygiene Data'!$D$12,0,10*ROW('Hygiene Data'!D4))="","",OFFSET('Hygiene Data'!$D$12,0,10*ROW('Hygiene Data'!D4)))</f>
        <v/>
      </c>
      <c r="DQ10" s="288" t="str">
        <f ca="true">+IF(OFFSET('Hygiene Data'!$D$13,0,10*ROW('Hygiene Data'!D4))="","",OFFSET('Hygiene Data'!$D$13,0,10*ROW('Hygiene Data'!D4)))</f>
        <v/>
      </c>
      <c r="DR10" s="288" t="str">
        <f ca="true">+IF(OFFSET('Hygiene Data'!$E$11,0,10*ROW('Hygiene Data'!E4))="","",OFFSET('Hygiene Data'!$E$11,0,10*ROW('Hygiene Data'!E4)))</f>
        <v/>
      </c>
      <c r="DS10" s="288" t="str">
        <f ca="true">+IF(OFFSET('Hygiene Data'!$E$12,0,10*ROW('Hygiene Data'!E4))="","",OFFSET('Hygiene Data'!$E$12,0,10*ROW('Hygiene Data'!E4)))</f>
        <v/>
      </c>
      <c r="DT10" s="288" t="str">
        <f ca="true">+IF(OFFSET('Hygiene Data'!$E$13,0,10*ROW('Hygiene Data'!E4))="","",OFFSET('Hygiene Data'!$E$13,0,10*ROW('Hygiene Data'!E4)))</f>
        <v/>
      </c>
      <c r="DU10" s="288" t="str">
        <f ca="true">+IF(OFFSET('Hygiene Data'!$F$11,0,10*ROW('Hygiene Data'!F4))="","",OFFSET('Hygiene Data'!$F$11,0,10*ROW('Hygiene Data'!F4)))</f>
        <v/>
      </c>
      <c r="DV10" s="288" t="str">
        <f ca="true">+IF(OFFSET('Hygiene Data'!$F$12,0,10*ROW('Hygiene Data'!F4))="","",OFFSET('Hygiene Data'!$F$12,0,10*ROW('Hygiene Data'!F4)))</f>
        <v/>
      </c>
      <c r="DW10" s="288" t="str">
        <f ca="true">+IF(OFFSET('Hygiene Data'!$F$13,0,10*ROW('Hygiene Data'!F4))="","",OFFSET('Hygiene Data'!$F$13,0,10*ROW('Hygiene Data'!F4)))</f>
        <v/>
      </c>
      <c r="DX10" s="288" t="str">
        <f ca="true">+IF(OFFSET('Hygiene Data'!$G$11,0,10*ROW('Hygiene Data'!G4))="","",OFFSET('Hygiene Data'!$G$11,0,10*ROW('Hygiene Data'!G4)))</f>
        <v/>
      </c>
      <c r="DY10" s="288" t="str">
        <f ca="true">+IF(OFFSET('Hygiene Data'!$G$12,0,10*ROW('Hygiene Data'!G4))="","",OFFSET('Hygiene Data'!$G$12,0,10*ROW('Hygiene Data'!G4)))</f>
        <v/>
      </c>
      <c r="DZ10" s="288" t="str">
        <f ca="true">+IF(OFFSET('Hygiene Data'!$G$13,0,10*ROW('Hygiene Data'!G4))="","",OFFSET('Hygiene Data'!$G$13,0,10*ROW('Hygiene Data'!G4)))</f>
        <v/>
      </c>
      <c r="EA10" s="288" t="str">
        <f ca="true">+IF(OFFSET('Hygiene Data'!$H$11,0,10*ROW('Hygiene Data'!H4))="","",OFFSET('Hygiene Data'!$H$11,0,10*ROW('Hygiene Data'!H4)))</f>
        <v/>
      </c>
      <c r="EB10" s="288" t="str">
        <f ca="true">+IF(OFFSET('Hygiene Data'!$H$12,0,10*ROW('Hygiene Data'!H4))="","",OFFSET('Hygiene Data'!$H$12,0,10*ROW('Hygiene Data'!H4)))</f>
        <v/>
      </c>
      <c r="EC10" s="288" t="str">
        <f ca="true">+IF(OFFSET('Hygiene Data'!$H$13,0,10*ROW('Hygiene Data'!H4))="","",OFFSET('Hygiene Data'!$H$13,0,10*ROW('Hygiene Data'!H4)))</f>
        <v/>
      </c>
      <c r="ED10" s="288" t="str">
        <f ca="true">+IF(OFFSET('Hygiene Data'!$I$11,0,10*ROW('Hygiene Data'!I4))="","",OFFSET('Hygiene Data'!$I$11,0,10*ROW('Hygiene Data'!I4)))</f>
        <v/>
      </c>
      <c r="EE10" s="288" t="str">
        <f ca="true">+IF(OFFSET('Hygiene Data'!$I$12,0,10*ROW('Hygiene Data'!I4))="","",OFFSET('Hygiene Data'!$I$12,0,10*ROW('Hygiene Data'!I4)))</f>
        <v/>
      </c>
      <c r="EF10" s="288"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
      </c>
      <c r="B11" s="36" t="str">
        <f ca="true">+IF(OFFSET('Water Data'!$C$2,0,10*ROW('Water Data'!F5))="","",OFFSET('Water Data'!$C$2,0,10*ROW('Water Data'!F5)))</f>
        <v/>
      </c>
      <c r="C11" s="344" t="str">
        <f t="shared" ca="true" si="0"/>
        <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8"/>
      <c r="BS11" s="288" t="str">
        <f ca="true">+IF(OFFSET('Water Data'!$D$27,0,10*ROW('Water Data'!D5))="","",OFFSET('Water Data'!$D$27,0,10*ROW('Water Data'!D5)))</f>
        <v/>
      </c>
      <c r="BT11" s="288" t="str">
        <f ca="true">+IF(OFFSET('Water Data'!$D$28,0,10*ROW('Water Data'!D5))="","",OFFSET('Water Data'!$D$28,0,10*ROW('Water Data'!D5)))</f>
        <v/>
      </c>
      <c r="BU11" s="288" t="str">
        <f ca="true">+IF(OFFSET('Water Data'!$D$29,0,10*ROW('Water Data'!D5))="","",OFFSET('Water Data'!$D$29,0,10*ROW('Water Data'!D5)))</f>
        <v/>
      </c>
      <c r="BV11" s="288" t="str">
        <f ca="true">+IF(OFFSET('Water Data'!$E$27,0,10*ROW('Water Data'!E5))="","",OFFSET('Water Data'!$E$27,0,10*ROW('Water Data'!E5)))</f>
        <v/>
      </c>
      <c r="BW11" s="288" t="str">
        <f ca="true">+IF(OFFSET('Water Data'!$E$28,0,10*ROW('Water Data'!E5))="","",OFFSET('Water Data'!$E$28,0,10*ROW('Water Data'!E5)))</f>
        <v/>
      </c>
      <c r="BX11" s="288" t="str">
        <f ca="true">+IF(OFFSET('Water Data'!$E$29,0,10*ROW('Water Data'!E5))="","",OFFSET('Water Data'!$E$29,0,10*ROW('Water Data'!E5)))</f>
        <v/>
      </c>
      <c r="BY11" s="288" t="str">
        <f ca="true">+IF(OFFSET('Water Data'!$F$27,0,10*ROW('Water Data'!F5))="","",OFFSET('Water Data'!$F$27,0,10*ROW('Water Data'!F5)))</f>
        <v/>
      </c>
      <c r="BZ11" s="288" t="str">
        <f ca="true">+IF(OFFSET('Water Data'!$F$28,0,10*ROW('Water Data'!F5))="","",OFFSET('Water Data'!$F$28,0,10*ROW('Water Data'!F5)))</f>
        <v/>
      </c>
      <c r="CA11" s="288" t="str">
        <f ca="true">+IF(OFFSET('Water Data'!$F$29,0,10*ROW('Water Data'!F5))="","",OFFSET('Water Data'!$F$29,0,10*ROW('Water Data'!F5)))</f>
        <v/>
      </c>
      <c r="CB11" s="288" t="str">
        <f ca="true">+IF(OFFSET('Water Data'!$G$27,0,10*ROW('Water Data'!G5))="","",OFFSET('Water Data'!$G$27,0,10*ROW('Water Data'!G5)))</f>
        <v/>
      </c>
      <c r="CC11" s="288" t="str">
        <f ca="true">+IF(OFFSET('Water Data'!$G$28,0,10*ROW('Water Data'!G5))="","",OFFSET('Water Data'!$G$28,0,10*ROW('Water Data'!G5)))</f>
        <v/>
      </c>
      <c r="CD11" s="288" t="str">
        <f ca="true">+IF(OFFSET('Water Data'!$G$29,0,10*ROW('Water Data'!G5))="","",OFFSET('Water Data'!$G$29,0,10*ROW('Water Data'!G5)))</f>
        <v/>
      </c>
      <c r="CE11" s="288" t="str">
        <f ca="true">+IF(OFFSET('Water Data'!$H$27,0,10*ROW('Water Data'!H5))="","",OFFSET('Water Data'!$H$27,0,10*ROW('Water Data'!H5)))</f>
        <v/>
      </c>
      <c r="CF11" s="288" t="str">
        <f ca="true">+IF(OFFSET('Water Data'!$H$28,0,10*ROW('Water Data'!H5))="","",OFFSET('Water Data'!$H$28,0,10*ROW('Water Data'!H5)))</f>
        <v/>
      </c>
      <c r="CG11" s="288" t="str">
        <f ca="true">+IF(OFFSET('Water Data'!$H$29,0,10*ROW('Water Data'!H5))="","",OFFSET('Water Data'!$H$29,0,10*ROW('Water Data'!H5)))</f>
        <v/>
      </c>
      <c r="CH11" s="288" t="str">
        <f ca="true">+IF(OFFSET('Water Data'!$I$27,0,10*ROW('Water Data'!I5))="","",OFFSET('Water Data'!$I$27,0,10*ROW('Water Data'!I5)))</f>
        <v/>
      </c>
      <c r="CI11" s="288" t="str">
        <f ca="true">+IF(OFFSET('Water Data'!$I$28,0,10*ROW('Water Data'!I5))="","",OFFSET('Water Data'!$I$28,0,10*ROW('Water Data'!I5)))</f>
        <v/>
      </c>
      <c r="CJ11" s="288" t="str">
        <f ca="true">+IF(OFFSET('Water Data'!$I$29,0,10*ROW('Water Data'!I5))="","",OFFSET('Water Data'!$I$29,0,10*ROW('Water Data'!I5)))</f>
        <v/>
      </c>
      <c r="CK11" s="288" t="str">
        <f ca="true">+IF(OFFSET('Sanitation Data'!$D$28,0,10*ROW('Sanitation Data'!D5))="","",OFFSET('Sanitation Data'!$D$28,0,10*ROW('Sanitation Data'!D5)))</f>
        <v/>
      </c>
      <c r="CL11" s="288" t="str">
        <f ca="true">+IF(OFFSET('Sanitation Data'!$D$29,0,10*ROW('Sanitation Data'!D5))="","",OFFSET('Sanitation Data'!$D$29,0,10*ROW('Sanitation Data'!D5)))</f>
        <v/>
      </c>
      <c r="CM11" s="288" t="str">
        <f ca="true">+IF(OFFSET('Sanitation Data'!$D$30,0,10*ROW('Sanitation Data'!D5))="","",OFFSET('Sanitation Data'!$D$30,0,10*ROW('Sanitation Data'!D5)))</f>
        <v/>
      </c>
      <c r="CN11" s="288" t="str">
        <f ca="true">+IF(OFFSET('Sanitation Data'!$D$31,0,10*ROW('Sanitation Data'!D5))="","",OFFSET('Sanitation Data'!$D$31,0,10*ROW('Sanitation Data'!D5)))</f>
        <v/>
      </c>
      <c r="CO11" s="288" t="str">
        <f ca="true">+IF(OFFSET('Sanitation Data'!$D$32,0,10*ROW('Sanitation Data'!D5))="","",OFFSET('Sanitation Data'!$D$32,0,10*ROW('Sanitation Data'!D5)))</f>
        <v/>
      </c>
      <c r="CP11" s="288" t="str">
        <f ca="true">+IF(OFFSET('Sanitation Data'!$E$28,0,10*ROW('Sanitation Data'!E5))="","",OFFSET('Sanitation Data'!$E$28,0,10*ROW('Sanitation Data'!E5)))</f>
        <v/>
      </c>
      <c r="CQ11" s="288" t="str">
        <f ca="true">+IF(OFFSET('Sanitation Data'!$E$29,0,10*ROW('Sanitation Data'!E5))="","",OFFSET('Sanitation Data'!$E$29,0,10*ROW('Sanitation Data'!E5)))</f>
        <v/>
      </c>
      <c r="CR11" s="288" t="str">
        <f ca="true">+IF(OFFSET('Sanitation Data'!$E$30,0,10*ROW('Sanitation Data'!E5))="","",OFFSET('Sanitation Data'!$E$30,0,10*ROW('Sanitation Data'!E5)))</f>
        <v/>
      </c>
      <c r="CS11" s="288" t="str">
        <f ca="true">+IF(OFFSET('Sanitation Data'!$E$31,0,10*ROW('Sanitation Data'!E5))="","",OFFSET('Sanitation Data'!$E$31,0,10*ROW('Sanitation Data'!E5)))</f>
        <v/>
      </c>
      <c r="CT11" s="288" t="str">
        <f ca="true">+IF(OFFSET('Sanitation Data'!$E$32,0,10*ROW('Sanitation Data'!E5))="","",OFFSET('Sanitation Data'!$E$32,0,10*ROW('Sanitation Data'!E5)))</f>
        <v/>
      </c>
      <c r="CU11" s="288" t="str">
        <f ca="true">+IF(OFFSET('Sanitation Data'!$F$28,0,10*ROW('Sanitation Data'!F5))="","",OFFSET('Sanitation Data'!$F$28,0,10*ROW('Sanitation Data'!F5)))</f>
        <v/>
      </c>
      <c r="CV11" s="288" t="str">
        <f ca="true">+IF(OFFSET('Sanitation Data'!$F$29,0,10*ROW('Sanitation Data'!F5))="","",OFFSET('Sanitation Data'!$F$29,0,10*ROW('Sanitation Data'!F5)))</f>
        <v/>
      </c>
      <c r="CW11" s="288" t="str">
        <f ca="true">+IF(OFFSET('Sanitation Data'!$F$30,0,10*ROW('Sanitation Data'!F5))="","",OFFSET('Sanitation Data'!$F$30,0,10*ROW('Sanitation Data'!F5)))</f>
        <v/>
      </c>
      <c r="CX11" s="288" t="str">
        <f ca="true">+IF(OFFSET('Sanitation Data'!$F$31,0,10*ROW('Sanitation Data'!F5))="","",OFFSET('Sanitation Data'!$F$31,0,10*ROW('Sanitation Data'!F5)))</f>
        <v/>
      </c>
      <c r="CY11" s="288" t="str">
        <f ca="true">+IF(OFFSET('Sanitation Data'!$F$32,0,10*ROW('Sanitation Data'!F5))="","",OFFSET('Sanitation Data'!$F$32,0,10*ROW('Sanitation Data'!F5)))</f>
        <v/>
      </c>
      <c r="CZ11" s="288" t="str">
        <f ca="true">+IF(OFFSET('Sanitation Data'!$G$28,0,10*ROW('Sanitation Data'!G5))="","",OFFSET('Sanitation Data'!$G$28,0,10*ROW('Sanitation Data'!G5)))</f>
        <v/>
      </c>
      <c r="DA11" s="288" t="str">
        <f ca="true">+IF(OFFSET('Sanitation Data'!$G$29,0,10*ROW('Sanitation Data'!G5))="","",OFFSET('Sanitation Data'!$G$29,0,10*ROW('Sanitation Data'!G5)))</f>
        <v/>
      </c>
      <c r="DB11" s="288" t="str">
        <f ca="true">+IF(OFFSET('Sanitation Data'!$G$30,0,10*ROW('Sanitation Data'!G5))="","",OFFSET('Sanitation Data'!$G$30,0,10*ROW('Sanitation Data'!G5)))</f>
        <v/>
      </c>
      <c r="DC11" s="288" t="str">
        <f ca="true">+IF(OFFSET('Sanitation Data'!$G$31,0,10*ROW('Sanitation Data'!G5))="","",OFFSET('Sanitation Data'!$G$31,0,10*ROW('Sanitation Data'!G5)))</f>
        <v/>
      </c>
      <c r="DD11" s="288" t="str">
        <f ca="true">+IF(OFFSET('Sanitation Data'!$G$32,0,10*ROW('Sanitation Data'!G5))="","",OFFSET('Sanitation Data'!$G$32,0,10*ROW('Sanitation Data'!G5)))</f>
        <v/>
      </c>
      <c r="DE11" s="288" t="str">
        <f ca="true">+IF(OFFSET('Sanitation Data'!$H$28,0,10*ROW('Sanitation Data'!H5))="","",OFFSET('Sanitation Data'!$H$28,0,10*ROW('Sanitation Data'!H5)))</f>
        <v/>
      </c>
      <c r="DF11" s="288" t="str">
        <f ca="true">+IF(OFFSET('Sanitation Data'!$H$29,0,10*ROW('Sanitation Data'!H5))="","",OFFSET('Sanitation Data'!$H$29,0,10*ROW('Sanitation Data'!H5)))</f>
        <v/>
      </c>
      <c r="DG11" s="288" t="str">
        <f ca="true">+IF(OFFSET('Sanitation Data'!$H$30,0,10*ROW('Sanitation Data'!H5))="","",OFFSET('Sanitation Data'!$H$30,0,10*ROW('Sanitation Data'!H5)))</f>
        <v/>
      </c>
      <c r="DH11" s="288" t="str">
        <f ca="true">+IF(OFFSET('Sanitation Data'!$H$31,0,10*ROW('Sanitation Data'!H5))="","",OFFSET('Sanitation Data'!$H$31,0,10*ROW('Sanitation Data'!H5)))</f>
        <v/>
      </c>
      <c r="DI11" s="288" t="str">
        <f ca="true">+IF(OFFSET('Sanitation Data'!$H$32,0,10*ROW('Sanitation Data'!H5))="","",OFFSET('Sanitation Data'!$H$32,0,10*ROW('Sanitation Data'!H5)))</f>
        <v/>
      </c>
      <c r="DJ11" s="288" t="str">
        <f ca="true">+IF(OFFSET('Sanitation Data'!$I$28,0,10*ROW('Sanitation Data'!I5))="","",OFFSET('Sanitation Data'!$I$28,0,10*ROW('Sanitation Data'!I5)))</f>
        <v/>
      </c>
      <c r="DK11" s="288" t="str">
        <f ca="true">+IF(OFFSET('Sanitation Data'!$I$29,0,10*ROW('Sanitation Data'!I5))="","",OFFSET('Sanitation Data'!$I$29,0,10*ROW('Sanitation Data'!I5)))</f>
        <v/>
      </c>
      <c r="DL11" s="288" t="str">
        <f ca="true">+IF(OFFSET('Sanitation Data'!$I$30,0,10*ROW('Sanitation Data'!I5))="","",OFFSET('Sanitation Data'!$I$30,0,10*ROW('Sanitation Data'!I5)))</f>
        <v/>
      </c>
      <c r="DM11" s="288" t="str">
        <f ca="true">+IF(OFFSET('Sanitation Data'!$I$31,0,10*ROW('Sanitation Data'!I5))="","",OFFSET('Sanitation Data'!$I$31,0,10*ROW('Sanitation Data'!I5)))</f>
        <v/>
      </c>
      <c r="DN11" s="288" t="str">
        <f ca="true">+IF(OFFSET('Sanitation Data'!$I$32,0,10*ROW('Sanitation Data'!I5))="","",OFFSET('Sanitation Data'!$I$32,0,10*ROW('Sanitation Data'!I5)))</f>
        <v/>
      </c>
      <c r="DO11" s="288" t="str">
        <f ca="true">+IF(OFFSET('Hygiene Data'!$D$11,0,10*ROW('Hygiene Data'!D5))="","",OFFSET('Hygiene Data'!$D$11,0,10*ROW('Hygiene Data'!D5)))</f>
        <v/>
      </c>
      <c r="DP11" s="288" t="str">
        <f ca="true">+IF(OFFSET('Hygiene Data'!$D$12,0,10*ROW('Hygiene Data'!D5))="","",OFFSET('Hygiene Data'!$D$12,0,10*ROW('Hygiene Data'!D5)))</f>
        <v/>
      </c>
      <c r="DQ11" s="288" t="str">
        <f ca="true">+IF(OFFSET('Hygiene Data'!$D$13,0,10*ROW('Hygiene Data'!D5))="","",OFFSET('Hygiene Data'!$D$13,0,10*ROW('Hygiene Data'!D5)))</f>
        <v/>
      </c>
      <c r="DR11" s="288" t="str">
        <f ca="true">+IF(OFFSET('Hygiene Data'!$E$11,0,10*ROW('Hygiene Data'!E5))="","",OFFSET('Hygiene Data'!$E$11,0,10*ROW('Hygiene Data'!E5)))</f>
        <v/>
      </c>
      <c r="DS11" s="288" t="str">
        <f ca="true">+IF(OFFSET('Hygiene Data'!$E$12,0,10*ROW('Hygiene Data'!E5))="","",OFFSET('Hygiene Data'!$E$12,0,10*ROW('Hygiene Data'!E5)))</f>
        <v/>
      </c>
      <c r="DT11" s="288" t="str">
        <f ca="true">+IF(OFFSET('Hygiene Data'!$E$13,0,10*ROW('Hygiene Data'!E5))="","",OFFSET('Hygiene Data'!$E$13,0,10*ROW('Hygiene Data'!E5)))</f>
        <v/>
      </c>
      <c r="DU11" s="288" t="str">
        <f ca="true">+IF(OFFSET('Hygiene Data'!$F$11,0,10*ROW('Hygiene Data'!F5))="","",OFFSET('Hygiene Data'!$F$11,0,10*ROW('Hygiene Data'!F5)))</f>
        <v/>
      </c>
      <c r="DV11" s="288" t="str">
        <f ca="true">+IF(OFFSET('Hygiene Data'!$F$12,0,10*ROW('Hygiene Data'!F5))="","",OFFSET('Hygiene Data'!$F$12,0,10*ROW('Hygiene Data'!F5)))</f>
        <v/>
      </c>
      <c r="DW11" s="288" t="str">
        <f ca="true">+IF(OFFSET('Hygiene Data'!$F$13,0,10*ROW('Hygiene Data'!F5))="","",OFFSET('Hygiene Data'!$F$13,0,10*ROW('Hygiene Data'!F5)))</f>
        <v/>
      </c>
      <c r="DX11" s="288" t="str">
        <f ca="true">+IF(OFFSET('Hygiene Data'!$G$11,0,10*ROW('Hygiene Data'!G5))="","",OFFSET('Hygiene Data'!$G$11,0,10*ROW('Hygiene Data'!G5)))</f>
        <v/>
      </c>
      <c r="DY11" s="288" t="str">
        <f ca="true">+IF(OFFSET('Hygiene Data'!$G$12,0,10*ROW('Hygiene Data'!G5))="","",OFFSET('Hygiene Data'!$G$12,0,10*ROW('Hygiene Data'!G5)))</f>
        <v/>
      </c>
      <c r="DZ11" s="288" t="str">
        <f ca="true">+IF(OFFSET('Hygiene Data'!$G$13,0,10*ROW('Hygiene Data'!G5))="","",OFFSET('Hygiene Data'!$G$13,0,10*ROW('Hygiene Data'!G5)))</f>
        <v/>
      </c>
      <c r="EA11" s="288" t="str">
        <f ca="true">+IF(OFFSET('Hygiene Data'!$H$11,0,10*ROW('Hygiene Data'!H5))="","",OFFSET('Hygiene Data'!$H$11,0,10*ROW('Hygiene Data'!H5)))</f>
        <v/>
      </c>
      <c r="EB11" s="288" t="str">
        <f ca="true">+IF(OFFSET('Hygiene Data'!$H$12,0,10*ROW('Hygiene Data'!H5))="","",OFFSET('Hygiene Data'!$H$12,0,10*ROW('Hygiene Data'!H5)))</f>
        <v/>
      </c>
      <c r="EC11" s="288" t="str">
        <f ca="true">+IF(OFFSET('Hygiene Data'!$H$13,0,10*ROW('Hygiene Data'!H5))="","",OFFSET('Hygiene Data'!$H$13,0,10*ROW('Hygiene Data'!H5)))</f>
        <v/>
      </c>
      <c r="ED11" s="288" t="str">
        <f ca="true">+IF(OFFSET('Hygiene Data'!$I$11,0,10*ROW('Hygiene Data'!I5))="","",OFFSET('Hygiene Data'!$I$11,0,10*ROW('Hygiene Data'!I5)))</f>
        <v/>
      </c>
      <c r="EE11" s="288" t="str">
        <f ca="true">+IF(OFFSET('Hygiene Data'!$I$12,0,10*ROW('Hygiene Data'!I5))="","",OFFSET('Hygiene Data'!$I$12,0,10*ROW('Hygiene Data'!I5)))</f>
        <v/>
      </c>
      <c r="EF11" s="288"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
      </c>
      <c r="B12" s="36" t="str">
        <f ca="true">+IF(OFFSET('Water Data'!$C$2,0,10*ROW('Water Data'!F6))="","",OFFSET('Water Data'!$C$2,0,10*ROW('Water Data'!F6)))</f>
        <v/>
      </c>
      <c r="C12" s="344" t="str">
        <f t="shared" ca="true" si="0"/>
        <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8"/>
      <c r="BS12" s="288" t="str">
        <f ca="true">+IF(OFFSET('Water Data'!$D$27,0,10*ROW('Water Data'!D6))="","",OFFSET('Water Data'!$D$27,0,10*ROW('Water Data'!D6)))</f>
        <v/>
      </c>
      <c r="BT12" s="288" t="str">
        <f ca="true">+IF(OFFSET('Water Data'!$D$28,0,10*ROW('Water Data'!D6))="","",OFFSET('Water Data'!$D$28,0,10*ROW('Water Data'!D6)))</f>
        <v/>
      </c>
      <c r="BU12" s="288" t="str">
        <f ca="true">+IF(OFFSET('Water Data'!$D$29,0,10*ROW('Water Data'!D6))="","",OFFSET('Water Data'!$D$29,0,10*ROW('Water Data'!D6)))</f>
        <v/>
      </c>
      <c r="BV12" s="288" t="str">
        <f ca="true">+IF(OFFSET('Water Data'!$E$27,0,10*ROW('Water Data'!E6))="","",OFFSET('Water Data'!$E$27,0,10*ROW('Water Data'!E6)))</f>
        <v/>
      </c>
      <c r="BW12" s="288" t="str">
        <f ca="true">+IF(OFFSET('Water Data'!$E$28,0,10*ROW('Water Data'!E6))="","",OFFSET('Water Data'!$E$28,0,10*ROW('Water Data'!E6)))</f>
        <v/>
      </c>
      <c r="BX12" s="288" t="str">
        <f ca="true">+IF(OFFSET('Water Data'!$E$29,0,10*ROW('Water Data'!E6))="","",OFFSET('Water Data'!$E$29,0,10*ROW('Water Data'!E6)))</f>
        <v/>
      </c>
      <c r="BY12" s="288" t="str">
        <f ca="true">+IF(OFFSET('Water Data'!$F$27,0,10*ROW('Water Data'!F6))="","",OFFSET('Water Data'!$F$27,0,10*ROW('Water Data'!F6)))</f>
        <v/>
      </c>
      <c r="BZ12" s="288" t="str">
        <f ca="true">+IF(OFFSET('Water Data'!$F$28,0,10*ROW('Water Data'!F6))="","",OFFSET('Water Data'!$F$28,0,10*ROW('Water Data'!F6)))</f>
        <v/>
      </c>
      <c r="CA12" s="288" t="str">
        <f ca="true">+IF(OFFSET('Water Data'!$F$29,0,10*ROW('Water Data'!F6))="","",OFFSET('Water Data'!$F$29,0,10*ROW('Water Data'!F6)))</f>
        <v/>
      </c>
      <c r="CB12" s="288" t="str">
        <f ca="true">+IF(OFFSET('Water Data'!$G$27,0,10*ROW('Water Data'!G6))="","",OFFSET('Water Data'!$G$27,0,10*ROW('Water Data'!G6)))</f>
        <v/>
      </c>
      <c r="CC12" s="288" t="str">
        <f ca="true">+IF(OFFSET('Water Data'!$G$28,0,10*ROW('Water Data'!G6))="","",OFFSET('Water Data'!$G$28,0,10*ROW('Water Data'!G6)))</f>
        <v/>
      </c>
      <c r="CD12" s="288" t="str">
        <f ca="true">+IF(OFFSET('Water Data'!$G$29,0,10*ROW('Water Data'!G6))="","",OFFSET('Water Data'!$G$29,0,10*ROW('Water Data'!G6)))</f>
        <v/>
      </c>
      <c r="CE12" s="288" t="str">
        <f ca="true">+IF(OFFSET('Water Data'!$H$27,0,10*ROW('Water Data'!H6))="","",OFFSET('Water Data'!$H$27,0,10*ROW('Water Data'!H6)))</f>
        <v/>
      </c>
      <c r="CF12" s="288" t="str">
        <f ca="true">+IF(OFFSET('Water Data'!$H$28,0,10*ROW('Water Data'!H6))="","",OFFSET('Water Data'!$H$28,0,10*ROW('Water Data'!H6)))</f>
        <v/>
      </c>
      <c r="CG12" s="288" t="str">
        <f ca="true">+IF(OFFSET('Water Data'!$H$29,0,10*ROW('Water Data'!H6))="","",OFFSET('Water Data'!$H$29,0,10*ROW('Water Data'!H6)))</f>
        <v/>
      </c>
      <c r="CH12" s="288" t="str">
        <f ca="true">+IF(OFFSET('Water Data'!$I$27,0,10*ROW('Water Data'!I6))="","",OFFSET('Water Data'!$I$27,0,10*ROW('Water Data'!I6)))</f>
        <v/>
      </c>
      <c r="CI12" s="288" t="str">
        <f ca="true">+IF(OFFSET('Water Data'!$I$28,0,10*ROW('Water Data'!I6))="","",OFFSET('Water Data'!$I$28,0,10*ROW('Water Data'!I6)))</f>
        <v/>
      </c>
      <c r="CJ12" s="288" t="str">
        <f ca="true">+IF(OFFSET('Water Data'!$I$29,0,10*ROW('Water Data'!I6))="","",OFFSET('Water Data'!$I$29,0,10*ROW('Water Data'!I6)))</f>
        <v/>
      </c>
      <c r="CK12" s="288" t="str">
        <f ca="true">+IF(OFFSET('Sanitation Data'!$D$28,0,10*ROW('Sanitation Data'!D6))="","",OFFSET('Sanitation Data'!$D$28,0,10*ROW('Sanitation Data'!D6)))</f>
        <v/>
      </c>
      <c r="CL12" s="288" t="str">
        <f ca="true">+IF(OFFSET('Sanitation Data'!$D$29,0,10*ROW('Sanitation Data'!D6))="","",OFFSET('Sanitation Data'!$D$29,0,10*ROW('Sanitation Data'!D6)))</f>
        <v/>
      </c>
      <c r="CM12" s="288" t="str">
        <f ca="true">+IF(OFFSET('Sanitation Data'!$D$30,0,10*ROW('Sanitation Data'!D6))="","",OFFSET('Sanitation Data'!$D$30,0,10*ROW('Sanitation Data'!D6)))</f>
        <v/>
      </c>
      <c r="CN12" s="288" t="str">
        <f ca="true">+IF(OFFSET('Sanitation Data'!$D$31,0,10*ROW('Sanitation Data'!D6))="","",OFFSET('Sanitation Data'!$D$31,0,10*ROW('Sanitation Data'!D6)))</f>
        <v/>
      </c>
      <c r="CO12" s="288" t="str">
        <f ca="true">+IF(OFFSET('Sanitation Data'!$D$32,0,10*ROW('Sanitation Data'!D6))="","",OFFSET('Sanitation Data'!$D$32,0,10*ROW('Sanitation Data'!D6)))</f>
        <v/>
      </c>
      <c r="CP12" s="288" t="str">
        <f ca="true">+IF(OFFSET('Sanitation Data'!$E$28,0,10*ROW('Sanitation Data'!E6))="","",OFFSET('Sanitation Data'!$E$28,0,10*ROW('Sanitation Data'!E6)))</f>
        <v/>
      </c>
      <c r="CQ12" s="288" t="str">
        <f ca="true">+IF(OFFSET('Sanitation Data'!$E$29,0,10*ROW('Sanitation Data'!E6))="","",OFFSET('Sanitation Data'!$E$29,0,10*ROW('Sanitation Data'!E6)))</f>
        <v/>
      </c>
      <c r="CR12" s="288" t="str">
        <f ca="true">+IF(OFFSET('Sanitation Data'!$E$30,0,10*ROW('Sanitation Data'!E6))="","",OFFSET('Sanitation Data'!$E$30,0,10*ROW('Sanitation Data'!E6)))</f>
        <v/>
      </c>
      <c r="CS12" s="288" t="str">
        <f ca="true">+IF(OFFSET('Sanitation Data'!$E$31,0,10*ROW('Sanitation Data'!E6))="","",OFFSET('Sanitation Data'!$E$31,0,10*ROW('Sanitation Data'!E6)))</f>
        <v/>
      </c>
      <c r="CT12" s="288" t="str">
        <f ca="true">+IF(OFFSET('Sanitation Data'!$E$32,0,10*ROW('Sanitation Data'!E6))="","",OFFSET('Sanitation Data'!$E$32,0,10*ROW('Sanitation Data'!E6)))</f>
        <v/>
      </c>
      <c r="CU12" s="288" t="str">
        <f ca="true">+IF(OFFSET('Sanitation Data'!$F$28,0,10*ROW('Sanitation Data'!F6))="","",OFFSET('Sanitation Data'!$F$28,0,10*ROW('Sanitation Data'!F6)))</f>
        <v/>
      </c>
      <c r="CV12" s="288" t="str">
        <f ca="true">+IF(OFFSET('Sanitation Data'!$F$29,0,10*ROW('Sanitation Data'!F6))="","",OFFSET('Sanitation Data'!$F$29,0,10*ROW('Sanitation Data'!F6)))</f>
        <v/>
      </c>
      <c r="CW12" s="288" t="str">
        <f ca="true">+IF(OFFSET('Sanitation Data'!$F$30,0,10*ROW('Sanitation Data'!F6))="","",OFFSET('Sanitation Data'!$F$30,0,10*ROW('Sanitation Data'!F6)))</f>
        <v/>
      </c>
      <c r="CX12" s="288" t="str">
        <f ca="true">+IF(OFFSET('Sanitation Data'!$F$31,0,10*ROW('Sanitation Data'!F6))="","",OFFSET('Sanitation Data'!$F$31,0,10*ROW('Sanitation Data'!F6)))</f>
        <v/>
      </c>
      <c r="CY12" s="288" t="str">
        <f ca="true">+IF(OFFSET('Sanitation Data'!$F$32,0,10*ROW('Sanitation Data'!F6))="","",OFFSET('Sanitation Data'!$F$32,0,10*ROW('Sanitation Data'!F6)))</f>
        <v/>
      </c>
      <c r="CZ12" s="288" t="str">
        <f ca="true">+IF(OFFSET('Sanitation Data'!$G$28,0,10*ROW('Sanitation Data'!G6))="","",OFFSET('Sanitation Data'!$G$28,0,10*ROW('Sanitation Data'!G6)))</f>
        <v/>
      </c>
      <c r="DA12" s="288" t="str">
        <f ca="true">+IF(OFFSET('Sanitation Data'!$G$29,0,10*ROW('Sanitation Data'!G6))="","",OFFSET('Sanitation Data'!$G$29,0,10*ROW('Sanitation Data'!G6)))</f>
        <v/>
      </c>
      <c r="DB12" s="288" t="str">
        <f ca="true">+IF(OFFSET('Sanitation Data'!$G$30,0,10*ROW('Sanitation Data'!G6))="","",OFFSET('Sanitation Data'!$G$30,0,10*ROW('Sanitation Data'!G6)))</f>
        <v/>
      </c>
      <c r="DC12" s="288" t="str">
        <f ca="true">+IF(OFFSET('Sanitation Data'!$G$31,0,10*ROW('Sanitation Data'!G6))="","",OFFSET('Sanitation Data'!$G$31,0,10*ROW('Sanitation Data'!G6)))</f>
        <v/>
      </c>
      <c r="DD12" s="288" t="str">
        <f ca="true">+IF(OFFSET('Sanitation Data'!$G$32,0,10*ROW('Sanitation Data'!G6))="","",OFFSET('Sanitation Data'!$G$32,0,10*ROW('Sanitation Data'!G6)))</f>
        <v/>
      </c>
      <c r="DE12" s="288" t="str">
        <f ca="true">+IF(OFFSET('Sanitation Data'!$H$28,0,10*ROW('Sanitation Data'!H6))="","",OFFSET('Sanitation Data'!$H$28,0,10*ROW('Sanitation Data'!H6)))</f>
        <v/>
      </c>
      <c r="DF12" s="288" t="str">
        <f ca="true">+IF(OFFSET('Sanitation Data'!$H$29,0,10*ROW('Sanitation Data'!H6))="","",OFFSET('Sanitation Data'!$H$29,0,10*ROW('Sanitation Data'!H6)))</f>
        <v/>
      </c>
      <c r="DG12" s="288" t="str">
        <f ca="true">+IF(OFFSET('Sanitation Data'!$H$30,0,10*ROW('Sanitation Data'!H6))="","",OFFSET('Sanitation Data'!$H$30,0,10*ROW('Sanitation Data'!H6)))</f>
        <v/>
      </c>
      <c r="DH12" s="288" t="str">
        <f ca="true">+IF(OFFSET('Sanitation Data'!$H$31,0,10*ROW('Sanitation Data'!H6))="","",OFFSET('Sanitation Data'!$H$31,0,10*ROW('Sanitation Data'!H6)))</f>
        <v/>
      </c>
      <c r="DI12" s="288" t="str">
        <f ca="true">+IF(OFFSET('Sanitation Data'!$H$32,0,10*ROW('Sanitation Data'!H6))="","",OFFSET('Sanitation Data'!$H$32,0,10*ROW('Sanitation Data'!H6)))</f>
        <v/>
      </c>
      <c r="DJ12" s="288" t="str">
        <f ca="true">+IF(OFFSET('Sanitation Data'!$I$28,0,10*ROW('Sanitation Data'!I6))="","",OFFSET('Sanitation Data'!$I$28,0,10*ROW('Sanitation Data'!I6)))</f>
        <v/>
      </c>
      <c r="DK12" s="288" t="str">
        <f ca="true">+IF(OFFSET('Sanitation Data'!$I$29,0,10*ROW('Sanitation Data'!I6))="","",OFFSET('Sanitation Data'!$I$29,0,10*ROW('Sanitation Data'!I6)))</f>
        <v/>
      </c>
      <c r="DL12" s="288" t="str">
        <f ca="true">+IF(OFFSET('Sanitation Data'!$I$30,0,10*ROW('Sanitation Data'!I6))="","",OFFSET('Sanitation Data'!$I$30,0,10*ROW('Sanitation Data'!I6)))</f>
        <v/>
      </c>
      <c r="DM12" s="288" t="str">
        <f ca="true">+IF(OFFSET('Sanitation Data'!$I$31,0,10*ROW('Sanitation Data'!I6))="","",OFFSET('Sanitation Data'!$I$31,0,10*ROW('Sanitation Data'!I6)))</f>
        <v/>
      </c>
      <c r="DN12" s="288" t="str">
        <f ca="true">+IF(OFFSET('Sanitation Data'!$I$32,0,10*ROW('Sanitation Data'!I6))="","",OFFSET('Sanitation Data'!$I$32,0,10*ROW('Sanitation Data'!I6)))</f>
        <v/>
      </c>
      <c r="DO12" s="288" t="str">
        <f ca="true">+IF(OFFSET('Hygiene Data'!$D$11,0,10*ROW('Hygiene Data'!D6))="","",OFFSET('Hygiene Data'!$D$11,0,10*ROW('Hygiene Data'!D6)))</f>
        <v/>
      </c>
      <c r="DP12" s="288" t="str">
        <f ca="true">+IF(OFFSET('Hygiene Data'!$D$12,0,10*ROW('Hygiene Data'!D6))="","",OFFSET('Hygiene Data'!$D$12,0,10*ROW('Hygiene Data'!D6)))</f>
        <v/>
      </c>
      <c r="DQ12" s="288" t="str">
        <f ca="true">+IF(OFFSET('Hygiene Data'!$D$13,0,10*ROW('Hygiene Data'!D6))="","",OFFSET('Hygiene Data'!$D$13,0,10*ROW('Hygiene Data'!D6)))</f>
        <v/>
      </c>
      <c r="DR12" s="288" t="str">
        <f ca="true">+IF(OFFSET('Hygiene Data'!$E$11,0,10*ROW('Hygiene Data'!E6))="","",OFFSET('Hygiene Data'!$E$11,0,10*ROW('Hygiene Data'!E6)))</f>
        <v/>
      </c>
      <c r="DS12" s="288" t="str">
        <f ca="true">+IF(OFFSET('Hygiene Data'!$E$12,0,10*ROW('Hygiene Data'!E6))="","",OFFSET('Hygiene Data'!$E$12,0,10*ROW('Hygiene Data'!E6)))</f>
        <v/>
      </c>
      <c r="DT12" s="288" t="str">
        <f ca="true">+IF(OFFSET('Hygiene Data'!$E$13,0,10*ROW('Hygiene Data'!E6))="","",OFFSET('Hygiene Data'!$E$13,0,10*ROW('Hygiene Data'!E6)))</f>
        <v/>
      </c>
      <c r="DU12" s="288" t="str">
        <f ca="true">+IF(OFFSET('Hygiene Data'!$F$11,0,10*ROW('Hygiene Data'!F6))="","",OFFSET('Hygiene Data'!$F$11,0,10*ROW('Hygiene Data'!F6)))</f>
        <v/>
      </c>
      <c r="DV12" s="288" t="str">
        <f ca="true">+IF(OFFSET('Hygiene Data'!$F$12,0,10*ROW('Hygiene Data'!F6))="","",OFFSET('Hygiene Data'!$F$12,0,10*ROW('Hygiene Data'!F6)))</f>
        <v/>
      </c>
      <c r="DW12" s="288" t="str">
        <f ca="true">+IF(OFFSET('Hygiene Data'!$F$13,0,10*ROW('Hygiene Data'!F6))="","",OFFSET('Hygiene Data'!$F$13,0,10*ROW('Hygiene Data'!F6)))</f>
        <v/>
      </c>
      <c r="DX12" s="288" t="str">
        <f ca="true">+IF(OFFSET('Hygiene Data'!$G$11,0,10*ROW('Hygiene Data'!G6))="","",OFFSET('Hygiene Data'!$G$11,0,10*ROW('Hygiene Data'!G6)))</f>
        <v/>
      </c>
      <c r="DY12" s="288" t="str">
        <f ca="true">+IF(OFFSET('Hygiene Data'!$G$12,0,10*ROW('Hygiene Data'!G6))="","",OFFSET('Hygiene Data'!$G$12,0,10*ROW('Hygiene Data'!G6)))</f>
        <v/>
      </c>
      <c r="DZ12" s="288" t="str">
        <f ca="true">+IF(OFFSET('Hygiene Data'!$G$13,0,10*ROW('Hygiene Data'!G6))="","",OFFSET('Hygiene Data'!$G$13,0,10*ROW('Hygiene Data'!G6)))</f>
        <v/>
      </c>
      <c r="EA12" s="288" t="str">
        <f ca="true">+IF(OFFSET('Hygiene Data'!$H$11,0,10*ROW('Hygiene Data'!H6))="","",OFFSET('Hygiene Data'!$H$11,0,10*ROW('Hygiene Data'!H6)))</f>
        <v/>
      </c>
      <c r="EB12" s="288" t="str">
        <f ca="true">+IF(OFFSET('Hygiene Data'!$H$12,0,10*ROW('Hygiene Data'!H6))="","",OFFSET('Hygiene Data'!$H$12,0,10*ROW('Hygiene Data'!H6)))</f>
        <v/>
      </c>
      <c r="EC12" s="288" t="str">
        <f ca="true">+IF(OFFSET('Hygiene Data'!$H$13,0,10*ROW('Hygiene Data'!H6))="","",OFFSET('Hygiene Data'!$H$13,0,10*ROW('Hygiene Data'!H6)))</f>
        <v/>
      </c>
      <c r="ED12" s="288" t="str">
        <f ca="true">+IF(OFFSET('Hygiene Data'!$I$11,0,10*ROW('Hygiene Data'!I6))="","",OFFSET('Hygiene Data'!$I$11,0,10*ROW('Hygiene Data'!I6)))</f>
        <v/>
      </c>
      <c r="EE12" s="288" t="str">
        <f ca="true">+IF(OFFSET('Hygiene Data'!$I$12,0,10*ROW('Hygiene Data'!I6))="","",OFFSET('Hygiene Data'!$I$12,0,10*ROW('Hygiene Data'!I6)))</f>
        <v/>
      </c>
      <c r="EF12" s="288"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44" t="str">
        <f t="shared" ca="true" si="0"/>
        <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8"/>
      <c r="BS13" s="288" t="str">
        <f ca="true">+IF(OFFSET('Water Data'!$D$27,0,10*ROW('Water Data'!D7))="","",OFFSET('Water Data'!$D$27,0,10*ROW('Water Data'!D7)))</f>
        <v/>
      </c>
      <c r="BT13" s="288" t="str">
        <f ca="true">+IF(OFFSET('Water Data'!$D$28,0,10*ROW('Water Data'!D7))="","",OFFSET('Water Data'!$D$28,0,10*ROW('Water Data'!D7)))</f>
        <v/>
      </c>
      <c r="BU13" s="288" t="str">
        <f ca="true">+IF(OFFSET('Water Data'!$D$29,0,10*ROW('Water Data'!D7))="","",OFFSET('Water Data'!$D$29,0,10*ROW('Water Data'!D7)))</f>
        <v/>
      </c>
      <c r="BV13" s="288" t="str">
        <f ca="true">+IF(OFFSET('Water Data'!$E$27,0,10*ROW('Water Data'!E7))="","",OFFSET('Water Data'!$E$27,0,10*ROW('Water Data'!E7)))</f>
        <v/>
      </c>
      <c r="BW13" s="288" t="str">
        <f ca="true">+IF(OFFSET('Water Data'!$E$28,0,10*ROW('Water Data'!E7))="","",OFFSET('Water Data'!$E$28,0,10*ROW('Water Data'!E7)))</f>
        <v/>
      </c>
      <c r="BX13" s="288" t="str">
        <f ca="true">+IF(OFFSET('Water Data'!$E$29,0,10*ROW('Water Data'!E7))="","",OFFSET('Water Data'!$E$29,0,10*ROW('Water Data'!E7)))</f>
        <v/>
      </c>
      <c r="BY13" s="288" t="str">
        <f ca="true">+IF(OFFSET('Water Data'!$F$27,0,10*ROW('Water Data'!F7))="","",OFFSET('Water Data'!$F$27,0,10*ROW('Water Data'!F7)))</f>
        <v/>
      </c>
      <c r="BZ13" s="288" t="str">
        <f ca="true">+IF(OFFSET('Water Data'!$F$28,0,10*ROW('Water Data'!F7))="","",OFFSET('Water Data'!$F$28,0,10*ROW('Water Data'!F7)))</f>
        <v/>
      </c>
      <c r="CA13" s="288" t="str">
        <f ca="true">+IF(OFFSET('Water Data'!$F$29,0,10*ROW('Water Data'!F7))="","",OFFSET('Water Data'!$F$29,0,10*ROW('Water Data'!F7)))</f>
        <v/>
      </c>
      <c r="CB13" s="288" t="str">
        <f ca="true">+IF(OFFSET('Water Data'!$G$27,0,10*ROW('Water Data'!G7))="","",OFFSET('Water Data'!$G$27,0,10*ROW('Water Data'!G7)))</f>
        <v/>
      </c>
      <c r="CC13" s="288" t="str">
        <f ca="true">+IF(OFFSET('Water Data'!$G$28,0,10*ROW('Water Data'!G7))="","",OFFSET('Water Data'!$G$28,0,10*ROW('Water Data'!G7)))</f>
        <v/>
      </c>
      <c r="CD13" s="288" t="str">
        <f ca="true">+IF(OFFSET('Water Data'!$G$29,0,10*ROW('Water Data'!G7))="","",OFFSET('Water Data'!$G$29,0,10*ROW('Water Data'!G7)))</f>
        <v/>
      </c>
      <c r="CE13" s="288" t="str">
        <f ca="true">+IF(OFFSET('Water Data'!$H$27,0,10*ROW('Water Data'!H7))="","",OFFSET('Water Data'!$H$27,0,10*ROW('Water Data'!H7)))</f>
        <v/>
      </c>
      <c r="CF13" s="288" t="str">
        <f ca="true">+IF(OFFSET('Water Data'!$H$28,0,10*ROW('Water Data'!H7))="","",OFFSET('Water Data'!$H$28,0,10*ROW('Water Data'!H7)))</f>
        <v/>
      </c>
      <c r="CG13" s="288" t="str">
        <f ca="true">+IF(OFFSET('Water Data'!$H$29,0,10*ROW('Water Data'!H7))="","",OFFSET('Water Data'!$H$29,0,10*ROW('Water Data'!H7)))</f>
        <v/>
      </c>
      <c r="CH13" s="288" t="str">
        <f ca="true">+IF(OFFSET('Water Data'!$I$27,0,10*ROW('Water Data'!I7))="","",OFFSET('Water Data'!$I$27,0,10*ROW('Water Data'!I7)))</f>
        <v/>
      </c>
      <c r="CI13" s="288" t="str">
        <f ca="true">+IF(OFFSET('Water Data'!$I$28,0,10*ROW('Water Data'!I7))="","",OFFSET('Water Data'!$I$28,0,10*ROW('Water Data'!I7)))</f>
        <v/>
      </c>
      <c r="CJ13" s="288" t="str">
        <f ca="true">+IF(OFFSET('Water Data'!$I$29,0,10*ROW('Water Data'!I7))="","",OFFSET('Water Data'!$I$29,0,10*ROW('Water Data'!I7)))</f>
        <v/>
      </c>
      <c r="CK13" s="288" t="str">
        <f ca="true">+IF(OFFSET('Sanitation Data'!$D$28,0,10*ROW('Sanitation Data'!D7))="","",OFFSET('Sanitation Data'!$D$28,0,10*ROW('Sanitation Data'!D7)))</f>
        <v/>
      </c>
      <c r="CL13" s="288" t="str">
        <f ca="true">+IF(OFFSET('Sanitation Data'!$D$29,0,10*ROW('Sanitation Data'!D7))="","",OFFSET('Sanitation Data'!$D$29,0,10*ROW('Sanitation Data'!D7)))</f>
        <v/>
      </c>
      <c r="CM13" s="288" t="str">
        <f ca="true">+IF(OFFSET('Sanitation Data'!$D$30,0,10*ROW('Sanitation Data'!D7))="","",OFFSET('Sanitation Data'!$D$30,0,10*ROW('Sanitation Data'!D7)))</f>
        <v/>
      </c>
      <c r="CN13" s="288" t="str">
        <f ca="true">+IF(OFFSET('Sanitation Data'!$D$31,0,10*ROW('Sanitation Data'!D7))="","",OFFSET('Sanitation Data'!$D$31,0,10*ROW('Sanitation Data'!D7)))</f>
        <v/>
      </c>
      <c r="CO13" s="288" t="str">
        <f ca="true">+IF(OFFSET('Sanitation Data'!$D$32,0,10*ROW('Sanitation Data'!D7))="","",OFFSET('Sanitation Data'!$D$32,0,10*ROW('Sanitation Data'!D7)))</f>
        <v/>
      </c>
      <c r="CP13" s="288" t="str">
        <f ca="true">+IF(OFFSET('Sanitation Data'!$E$28,0,10*ROW('Sanitation Data'!E7))="","",OFFSET('Sanitation Data'!$E$28,0,10*ROW('Sanitation Data'!E7)))</f>
        <v/>
      </c>
      <c r="CQ13" s="288" t="str">
        <f ca="true">+IF(OFFSET('Sanitation Data'!$E$29,0,10*ROW('Sanitation Data'!E7))="","",OFFSET('Sanitation Data'!$E$29,0,10*ROW('Sanitation Data'!E7)))</f>
        <v/>
      </c>
      <c r="CR13" s="288" t="str">
        <f ca="true">+IF(OFFSET('Sanitation Data'!$E$30,0,10*ROW('Sanitation Data'!E7))="","",OFFSET('Sanitation Data'!$E$30,0,10*ROW('Sanitation Data'!E7)))</f>
        <v/>
      </c>
      <c r="CS13" s="288" t="str">
        <f ca="true">+IF(OFFSET('Sanitation Data'!$E$31,0,10*ROW('Sanitation Data'!E7))="","",OFFSET('Sanitation Data'!$E$31,0,10*ROW('Sanitation Data'!E7)))</f>
        <v/>
      </c>
      <c r="CT13" s="288" t="str">
        <f ca="true">+IF(OFFSET('Sanitation Data'!$E$32,0,10*ROW('Sanitation Data'!E7))="","",OFFSET('Sanitation Data'!$E$32,0,10*ROW('Sanitation Data'!E7)))</f>
        <v/>
      </c>
      <c r="CU13" s="288" t="str">
        <f ca="true">+IF(OFFSET('Sanitation Data'!$F$28,0,10*ROW('Sanitation Data'!F7))="","",OFFSET('Sanitation Data'!$F$28,0,10*ROW('Sanitation Data'!F7)))</f>
        <v/>
      </c>
      <c r="CV13" s="288" t="str">
        <f ca="true">+IF(OFFSET('Sanitation Data'!$F$29,0,10*ROW('Sanitation Data'!F7))="","",OFFSET('Sanitation Data'!$F$29,0,10*ROW('Sanitation Data'!F7)))</f>
        <v/>
      </c>
      <c r="CW13" s="288" t="str">
        <f ca="true">+IF(OFFSET('Sanitation Data'!$F$30,0,10*ROW('Sanitation Data'!F7))="","",OFFSET('Sanitation Data'!$F$30,0,10*ROW('Sanitation Data'!F7)))</f>
        <v/>
      </c>
      <c r="CX13" s="288" t="str">
        <f ca="true">+IF(OFFSET('Sanitation Data'!$F$31,0,10*ROW('Sanitation Data'!F7))="","",OFFSET('Sanitation Data'!$F$31,0,10*ROW('Sanitation Data'!F7)))</f>
        <v/>
      </c>
      <c r="CY13" s="288" t="str">
        <f ca="true">+IF(OFFSET('Sanitation Data'!$F$32,0,10*ROW('Sanitation Data'!F7))="","",OFFSET('Sanitation Data'!$F$32,0,10*ROW('Sanitation Data'!F7)))</f>
        <v/>
      </c>
      <c r="CZ13" s="288" t="str">
        <f ca="true">+IF(OFFSET('Sanitation Data'!$G$28,0,10*ROW('Sanitation Data'!G7))="","",OFFSET('Sanitation Data'!$G$28,0,10*ROW('Sanitation Data'!G7)))</f>
        <v/>
      </c>
      <c r="DA13" s="288" t="str">
        <f ca="true">+IF(OFFSET('Sanitation Data'!$G$29,0,10*ROW('Sanitation Data'!G7))="","",OFFSET('Sanitation Data'!$G$29,0,10*ROW('Sanitation Data'!G7)))</f>
        <v/>
      </c>
      <c r="DB13" s="288" t="str">
        <f ca="true">+IF(OFFSET('Sanitation Data'!$G$30,0,10*ROW('Sanitation Data'!G7))="","",OFFSET('Sanitation Data'!$G$30,0,10*ROW('Sanitation Data'!G7)))</f>
        <v/>
      </c>
      <c r="DC13" s="288" t="str">
        <f ca="true">+IF(OFFSET('Sanitation Data'!$G$31,0,10*ROW('Sanitation Data'!G7))="","",OFFSET('Sanitation Data'!$G$31,0,10*ROW('Sanitation Data'!G7)))</f>
        <v/>
      </c>
      <c r="DD13" s="288" t="str">
        <f ca="true">+IF(OFFSET('Sanitation Data'!$G$32,0,10*ROW('Sanitation Data'!G7))="","",OFFSET('Sanitation Data'!$G$32,0,10*ROW('Sanitation Data'!G7)))</f>
        <v/>
      </c>
      <c r="DE13" s="288" t="str">
        <f ca="true">+IF(OFFSET('Sanitation Data'!$H$28,0,10*ROW('Sanitation Data'!H7))="","",OFFSET('Sanitation Data'!$H$28,0,10*ROW('Sanitation Data'!H7)))</f>
        <v/>
      </c>
      <c r="DF13" s="288" t="str">
        <f ca="true">+IF(OFFSET('Sanitation Data'!$H$29,0,10*ROW('Sanitation Data'!H7))="","",OFFSET('Sanitation Data'!$H$29,0,10*ROW('Sanitation Data'!H7)))</f>
        <v/>
      </c>
      <c r="DG13" s="288" t="str">
        <f ca="true">+IF(OFFSET('Sanitation Data'!$H$30,0,10*ROW('Sanitation Data'!H7))="","",OFFSET('Sanitation Data'!$H$30,0,10*ROW('Sanitation Data'!H7)))</f>
        <v/>
      </c>
      <c r="DH13" s="288" t="str">
        <f ca="true">+IF(OFFSET('Sanitation Data'!$H$31,0,10*ROW('Sanitation Data'!H7))="","",OFFSET('Sanitation Data'!$H$31,0,10*ROW('Sanitation Data'!H7)))</f>
        <v/>
      </c>
      <c r="DI13" s="288" t="str">
        <f ca="true">+IF(OFFSET('Sanitation Data'!$H$32,0,10*ROW('Sanitation Data'!H7))="","",OFFSET('Sanitation Data'!$H$32,0,10*ROW('Sanitation Data'!H7)))</f>
        <v/>
      </c>
      <c r="DJ13" s="288" t="str">
        <f ca="true">+IF(OFFSET('Sanitation Data'!$I$28,0,10*ROW('Sanitation Data'!I7))="","",OFFSET('Sanitation Data'!$I$28,0,10*ROW('Sanitation Data'!I7)))</f>
        <v/>
      </c>
      <c r="DK13" s="288" t="str">
        <f ca="true">+IF(OFFSET('Sanitation Data'!$I$29,0,10*ROW('Sanitation Data'!I7))="","",OFFSET('Sanitation Data'!$I$29,0,10*ROW('Sanitation Data'!I7)))</f>
        <v/>
      </c>
      <c r="DL13" s="288" t="str">
        <f ca="true">+IF(OFFSET('Sanitation Data'!$I$30,0,10*ROW('Sanitation Data'!I7))="","",OFFSET('Sanitation Data'!$I$30,0,10*ROW('Sanitation Data'!I7)))</f>
        <v/>
      </c>
      <c r="DM13" s="288" t="str">
        <f ca="true">+IF(OFFSET('Sanitation Data'!$I$31,0,10*ROW('Sanitation Data'!I7))="","",OFFSET('Sanitation Data'!$I$31,0,10*ROW('Sanitation Data'!I7)))</f>
        <v/>
      </c>
      <c r="DN13" s="288" t="str">
        <f ca="true">+IF(OFFSET('Sanitation Data'!$I$32,0,10*ROW('Sanitation Data'!I7))="","",OFFSET('Sanitation Data'!$I$32,0,10*ROW('Sanitation Data'!I7)))</f>
        <v/>
      </c>
      <c r="DO13" s="288" t="str">
        <f ca="true">+IF(OFFSET('Hygiene Data'!$D$11,0,10*ROW('Hygiene Data'!D7))="","",OFFSET('Hygiene Data'!$D$11,0,10*ROW('Hygiene Data'!D7)))</f>
        <v/>
      </c>
      <c r="DP13" s="288" t="str">
        <f ca="true">+IF(OFFSET('Hygiene Data'!$D$12,0,10*ROW('Hygiene Data'!D7))="","",OFFSET('Hygiene Data'!$D$12,0,10*ROW('Hygiene Data'!D7)))</f>
        <v/>
      </c>
      <c r="DQ13" s="288" t="str">
        <f ca="true">+IF(OFFSET('Hygiene Data'!$D$13,0,10*ROW('Hygiene Data'!D7))="","",OFFSET('Hygiene Data'!$D$13,0,10*ROW('Hygiene Data'!D7)))</f>
        <v/>
      </c>
      <c r="DR13" s="288" t="str">
        <f ca="true">+IF(OFFSET('Hygiene Data'!$E$11,0,10*ROW('Hygiene Data'!E7))="","",OFFSET('Hygiene Data'!$E$11,0,10*ROW('Hygiene Data'!E7)))</f>
        <v/>
      </c>
      <c r="DS13" s="288" t="str">
        <f ca="true">+IF(OFFSET('Hygiene Data'!$E$12,0,10*ROW('Hygiene Data'!E7))="","",OFFSET('Hygiene Data'!$E$12,0,10*ROW('Hygiene Data'!E7)))</f>
        <v/>
      </c>
      <c r="DT13" s="288" t="str">
        <f ca="true">+IF(OFFSET('Hygiene Data'!$E$13,0,10*ROW('Hygiene Data'!E7))="","",OFFSET('Hygiene Data'!$E$13,0,10*ROW('Hygiene Data'!E7)))</f>
        <v/>
      </c>
      <c r="DU13" s="288" t="str">
        <f ca="true">+IF(OFFSET('Hygiene Data'!$F$11,0,10*ROW('Hygiene Data'!F7))="","",OFFSET('Hygiene Data'!$F$11,0,10*ROW('Hygiene Data'!F7)))</f>
        <v/>
      </c>
      <c r="DV13" s="288" t="str">
        <f ca="true">+IF(OFFSET('Hygiene Data'!$F$12,0,10*ROW('Hygiene Data'!F7))="","",OFFSET('Hygiene Data'!$F$12,0,10*ROW('Hygiene Data'!F7)))</f>
        <v/>
      </c>
      <c r="DW13" s="288" t="str">
        <f ca="true">+IF(OFFSET('Hygiene Data'!$F$13,0,10*ROW('Hygiene Data'!F7))="","",OFFSET('Hygiene Data'!$F$13,0,10*ROW('Hygiene Data'!F7)))</f>
        <v/>
      </c>
      <c r="DX13" s="288" t="str">
        <f ca="true">+IF(OFFSET('Hygiene Data'!$G$11,0,10*ROW('Hygiene Data'!G7))="","",OFFSET('Hygiene Data'!$G$11,0,10*ROW('Hygiene Data'!G7)))</f>
        <v/>
      </c>
      <c r="DY13" s="288" t="str">
        <f ca="true">+IF(OFFSET('Hygiene Data'!$G$12,0,10*ROW('Hygiene Data'!G7))="","",OFFSET('Hygiene Data'!$G$12,0,10*ROW('Hygiene Data'!G7)))</f>
        <v/>
      </c>
      <c r="DZ13" s="288" t="str">
        <f ca="true">+IF(OFFSET('Hygiene Data'!$G$13,0,10*ROW('Hygiene Data'!G7))="","",OFFSET('Hygiene Data'!$G$13,0,10*ROW('Hygiene Data'!G7)))</f>
        <v/>
      </c>
      <c r="EA13" s="288" t="str">
        <f ca="true">+IF(OFFSET('Hygiene Data'!$H$11,0,10*ROW('Hygiene Data'!H7))="","",OFFSET('Hygiene Data'!$H$11,0,10*ROW('Hygiene Data'!H7)))</f>
        <v/>
      </c>
      <c r="EB13" s="288" t="str">
        <f ca="true">+IF(OFFSET('Hygiene Data'!$H$12,0,10*ROW('Hygiene Data'!H7))="","",OFFSET('Hygiene Data'!$H$12,0,10*ROW('Hygiene Data'!H7)))</f>
        <v/>
      </c>
      <c r="EC13" s="288" t="str">
        <f ca="true">+IF(OFFSET('Hygiene Data'!$H$13,0,10*ROW('Hygiene Data'!H7))="","",OFFSET('Hygiene Data'!$H$13,0,10*ROW('Hygiene Data'!H7)))</f>
        <v/>
      </c>
      <c r="ED13" s="288" t="str">
        <f ca="true">+IF(OFFSET('Hygiene Data'!$I$11,0,10*ROW('Hygiene Data'!I7))="","",OFFSET('Hygiene Data'!$I$11,0,10*ROW('Hygiene Data'!I7)))</f>
        <v/>
      </c>
      <c r="EE13" s="288" t="str">
        <f ca="true">+IF(OFFSET('Hygiene Data'!$I$12,0,10*ROW('Hygiene Data'!I7))="","",OFFSET('Hygiene Data'!$I$12,0,10*ROW('Hygiene Data'!I7)))</f>
        <v/>
      </c>
      <c r="EF13" s="288"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44" t="str">
        <f t="shared" ca="true" si="0"/>
        <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8"/>
      <c r="BS14" s="288" t="str">
        <f ca="true">+IF(OFFSET('Water Data'!$D$27,0,10*ROW('Water Data'!D8))="","",OFFSET('Water Data'!$D$27,0,10*ROW('Water Data'!D8)))</f>
        <v/>
      </c>
      <c r="BT14" s="288" t="str">
        <f ca="true">+IF(OFFSET('Water Data'!$D$28,0,10*ROW('Water Data'!D8))="","",OFFSET('Water Data'!$D$28,0,10*ROW('Water Data'!D8)))</f>
        <v/>
      </c>
      <c r="BU14" s="288" t="str">
        <f ca="true">+IF(OFFSET('Water Data'!$D$29,0,10*ROW('Water Data'!D8))="","",OFFSET('Water Data'!$D$29,0,10*ROW('Water Data'!D8)))</f>
        <v/>
      </c>
      <c r="BV14" s="288" t="str">
        <f ca="true">+IF(OFFSET('Water Data'!$E$27,0,10*ROW('Water Data'!E8))="","",OFFSET('Water Data'!$E$27,0,10*ROW('Water Data'!E8)))</f>
        <v/>
      </c>
      <c r="BW14" s="288" t="str">
        <f ca="true">+IF(OFFSET('Water Data'!$E$28,0,10*ROW('Water Data'!E8))="","",OFFSET('Water Data'!$E$28,0,10*ROW('Water Data'!E8)))</f>
        <v/>
      </c>
      <c r="BX14" s="288" t="str">
        <f ca="true">+IF(OFFSET('Water Data'!$E$29,0,10*ROW('Water Data'!E8))="","",OFFSET('Water Data'!$E$29,0,10*ROW('Water Data'!E8)))</f>
        <v/>
      </c>
      <c r="BY14" s="288" t="str">
        <f ca="true">+IF(OFFSET('Water Data'!$F$27,0,10*ROW('Water Data'!F8))="","",OFFSET('Water Data'!$F$27,0,10*ROW('Water Data'!F8)))</f>
        <v/>
      </c>
      <c r="BZ14" s="288" t="str">
        <f ca="true">+IF(OFFSET('Water Data'!$F$28,0,10*ROW('Water Data'!F8))="","",OFFSET('Water Data'!$F$28,0,10*ROW('Water Data'!F8)))</f>
        <v/>
      </c>
      <c r="CA14" s="288" t="str">
        <f ca="true">+IF(OFFSET('Water Data'!$F$29,0,10*ROW('Water Data'!F8))="","",OFFSET('Water Data'!$F$29,0,10*ROW('Water Data'!F8)))</f>
        <v/>
      </c>
      <c r="CB14" s="288" t="str">
        <f ca="true">+IF(OFFSET('Water Data'!$G$27,0,10*ROW('Water Data'!G8))="","",OFFSET('Water Data'!$G$27,0,10*ROW('Water Data'!G8)))</f>
        <v/>
      </c>
      <c r="CC14" s="288" t="str">
        <f ca="true">+IF(OFFSET('Water Data'!$G$28,0,10*ROW('Water Data'!G8))="","",OFFSET('Water Data'!$G$28,0,10*ROW('Water Data'!G8)))</f>
        <v/>
      </c>
      <c r="CD14" s="288" t="str">
        <f ca="true">+IF(OFFSET('Water Data'!$G$29,0,10*ROW('Water Data'!G8))="","",OFFSET('Water Data'!$G$29,0,10*ROW('Water Data'!G8)))</f>
        <v/>
      </c>
      <c r="CE14" s="288" t="str">
        <f ca="true">+IF(OFFSET('Water Data'!$H$27,0,10*ROW('Water Data'!H8))="","",OFFSET('Water Data'!$H$27,0,10*ROW('Water Data'!H8)))</f>
        <v/>
      </c>
      <c r="CF14" s="288" t="str">
        <f ca="true">+IF(OFFSET('Water Data'!$H$28,0,10*ROW('Water Data'!H8))="","",OFFSET('Water Data'!$H$28,0,10*ROW('Water Data'!H8)))</f>
        <v/>
      </c>
      <c r="CG14" s="288" t="str">
        <f ca="true">+IF(OFFSET('Water Data'!$H$29,0,10*ROW('Water Data'!H8))="","",OFFSET('Water Data'!$H$29,0,10*ROW('Water Data'!H8)))</f>
        <v/>
      </c>
      <c r="CH14" s="288" t="str">
        <f ca="true">+IF(OFFSET('Water Data'!$I$27,0,10*ROW('Water Data'!I8))="","",OFFSET('Water Data'!$I$27,0,10*ROW('Water Data'!I8)))</f>
        <v/>
      </c>
      <c r="CI14" s="288" t="str">
        <f ca="true">+IF(OFFSET('Water Data'!$I$28,0,10*ROW('Water Data'!I8))="","",OFFSET('Water Data'!$I$28,0,10*ROW('Water Data'!I8)))</f>
        <v/>
      </c>
      <c r="CJ14" s="288" t="str">
        <f ca="true">+IF(OFFSET('Water Data'!$I$29,0,10*ROW('Water Data'!I8))="","",OFFSET('Water Data'!$I$29,0,10*ROW('Water Data'!I8)))</f>
        <v/>
      </c>
      <c r="CK14" s="288" t="str">
        <f ca="true">+IF(OFFSET('Sanitation Data'!$D$28,0,10*ROW('Sanitation Data'!D8))="","",OFFSET('Sanitation Data'!$D$28,0,10*ROW('Sanitation Data'!D8)))</f>
        <v/>
      </c>
      <c r="CL14" s="288" t="str">
        <f ca="true">+IF(OFFSET('Sanitation Data'!$D$29,0,10*ROW('Sanitation Data'!D8))="","",OFFSET('Sanitation Data'!$D$29,0,10*ROW('Sanitation Data'!D8)))</f>
        <v/>
      </c>
      <c r="CM14" s="288" t="str">
        <f ca="true">+IF(OFFSET('Sanitation Data'!$D$30,0,10*ROW('Sanitation Data'!D8))="","",OFFSET('Sanitation Data'!$D$30,0,10*ROW('Sanitation Data'!D8)))</f>
        <v/>
      </c>
      <c r="CN14" s="288" t="str">
        <f ca="true">+IF(OFFSET('Sanitation Data'!$D$31,0,10*ROW('Sanitation Data'!D8))="","",OFFSET('Sanitation Data'!$D$31,0,10*ROW('Sanitation Data'!D8)))</f>
        <v/>
      </c>
      <c r="CO14" s="288" t="str">
        <f ca="true">+IF(OFFSET('Sanitation Data'!$D$32,0,10*ROW('Sanitation Data'!D8))="","",OFFSET('Sanitation Data'!$D$32,0,10*ROW('Sanitation Data'!D8)))</f>
        <v/>
      </c>
      <c r="CP14" s="288" t="str">
        <f ca="true">+IF(OFFSET('Sanitation Data'!$E$28,0,10*ROW('Sanitation Data'!E8))="","",OFFSET('Sanitation Data'!$E$28,0,10*ROW('Sanitation Data'!E8)))</f>
        <v/>
      </c>
      <c r="CQ14" s="288" t="str">
        <f ca="true">+IF(OFFSET('Sanitation Data'!$E$29,0,10*ROW('Sanitation Data'!E8))="","",OFFSET('Sanitation Data'!$E$29,0,10*ROW('Sanitation Data'!E8)))</f>
        <v/>
      </c>
      <c r="CR14" s="288" t="str">
        <f ca="true">+IF(OFFSET('Sanitation Data'!$E$30,0,10*ROW('Sanitation Data'!E8))="","",OFFSET('Sanitation Data'!$E$30,0,10*ROW('Sanitation Data'!E8)))</f>
        <v/>
      </c>
      <c r="CS14" s="288" t="str">
        <f ca="true">+IF(OFFSET('Sanitation Data'!$E$31,0,10*ROW('Sanitation Data'!E8))="","",OFFSET('Sanitation Data'!$E$31,0,10*ROW('Sanitation Data'!E8)))</f>
        <v/>
      </c>
      <c r="CT14" s="288" t="str">
        <f ca="true">+IF(OFFSET('Sanitation Data'!$E$32,0,10*ROW('Sanitation Data'!E8))="","",OFFSET('Sanitation Data'!$E$32,0,10*ROW('Sanitation Data'!E8)))</f>
        <v/>
      </c>
      <c r="CU14" s="288" t="str">
        <f ca="true">+IF(OFFSET('Sanitation Data'!$F$28,0,10*ROW('Sanitation Data'!F8))="","",OFFSET('Sanitation Data'!$F$28,0,10*ROW('Sanitation Data'!F8)))</f>
        <v/>
      </c>
      <c r="CV14" s="288" t="str">
        <f ca="true">+IF(OFFSET('Sanitation Data'!$F$29,0,10*ROW('Sanitation Data'!F8))="","",OFFSET('Sanitation Data'!$F$29,0,10*ROW('Sanitation Data'!F8)))</f>
        <v/>
      </c>
      <c r="CW14" s="288" t="str">
        <f ca="true">+IF(OFFSET('Sanitation Data'!$F$30,0,10*ROW('Sanitation Data'!F8))="","",OFFSET('Sanitation Data'!$F$30,0,10*ROW('Sanitation Data'!F8)))</f>
        <v/>
      </c>
      <c r="CX14" s="288" t="str">
        <f ca="true">+IF(OFFSET('Sanitation Data'!$F$31,0,10*ROW('Sanitation Data'!F8))="","",OFFSET('Sanitation Data'!$F$31,0,10*ROW('Sanitation Data'!F8)))</f>
        <v/>
      </c>
      <c r="CY14" s="288" t="str">
        <f ca="true">+IF(OFFSET('Sanitation Data'!$F$32,0,10*ROW('Sanitation Data'!F8))="","",OFFSET('Sanitation Data'!$F$32,0,10*ROW('Sanitation Data'!F8)))</f>
        <v/>
      </c>
      <c r="CZ14" s="288" t="str">
        <f ca="true">+IF(OFFSET('Sanitation Data'!$G$28,0,10*ROW('Sanitation Data'!G8))="","",OFFSET('Sanitation Data'!$G$28,0,10*ROW('Sanitation Data'!G8)))</f>
        <v/>
      </c>
      <c r="DA14" s="288" t="str">
        <f ca="true">+IF(OFFSET('Sanitation Data'!$G$29,0,10*ROW('Sanitation Data'!G8))="","",OFFSET('Sanitation Data'!$G$29,0,10*ROW('Sanitation Data'!G8)))</f>
        <v/>
      </c>
      <c r="DB14" s="288" t="str">
        <f ca="true">+IF(OFFSET('Sanitation Data'!$G$30,0,10*ROW('Sanitation Data'!G8))="","",OFFSET('Sanitation Data'!$G$30,0,10*ROW('Sanitation Data'!G8)))</f>
        <v/>
      </c>
      <c r="DC14" s="288" t="str">
        <f ca="true">+IF(OFFSET('Sanitation Data'!$G$31,0,10*ROW('Sanitation Data'!G8))="","",OFFSET('Sanitation Data'!$G$31,0,10*ROW('Sanitation Data'!G8)))</f>
        <v/>
      </c>
      <c r="DD14" s="288" t="str">
        <f ca="true">+IF(OFFSET('Sanitation Data'!$G$32,0,10*ROW('Sanitation Data'!G8))="","",OFFSET('Sanitation Data'!$G$32,0,10*ROW('Sanitation Data'!G8)))</f>
        <v/>
      </c>
      <c r="DE14" s="288" t="str">
        <f ca="true">+IF(OFFSET('Sanitation Data'!$H$28,0,10*ROW('Sanitation Data'!H8))="","",OFFSET('Sanitation Data'!$H$28,0,10*ROW('Sanitation Data'!H8)))</f>
        <v/>
      </c>
      <c r="DF14" s="288" t="str">
        <f ca="true">+IF(OFFSET('Sanitation Data'!$H$29,0,10*ROW('Sanitation Data'!H8))="","",OFFSET('Sanitation Data'!$H$29,0,10*ROW('Sanitation Data'!H8)))</f>
        <v/>
      </c>
      <c r="DG14" s="288" t="str">
        <f ca="true">+IF(OFFSET('Sanitation Data'!$H$30,0,10*ROW('Sanitation Data'!H8))="","",OFFSET('Sanitation Data'!$H$30,0,10*ROW('Sanitation Data'!H8)))</f>
        <v/>
      </c>
      <c r="DH14" s="288" t="str">
        <f ca="true">+IF(OFFSET('Sanitation Data'!$H$31,0,10*ROW('Sanitation Data'!H8))="","",OFFSET('Sanitation Data'!$H$31,0,10*ROW('Sanitation Data'!H8)))</f>
        <v/>
      </c>
      <c r="DI14" s="288" t="str">
        <f ca="true">+IF(OFFSET('Sanitation Data'!$H$32,0,10*ROW('Sanitation Data'!H8))="","",OFFSET('Sanitation Data'!$H$32,0,10*ROW('Sanitation Data'!H8)))</f>
        <v/>
      </c>
      <c r="DJ14" s="288" t="str">
        <f ca="true">+IF(OFFSET('Sanitation Data'!$I$28,0,10*ROW('Sanitation Data'!I8))="","",OFFSET('Sanitation Data'!$I$28,0,10*ROW('Sanitation Data'!I8)))</f>
        <v/>
      </c>
      <c r="DK14" s="288" t="str">
        <f ca="true">+IF(OFFSET('Sanitation Data'!$I$29,0,10*ROW('Sanitation Data'!I8))="","",OFFSET('Sanitation Data'!$I$29,0,10*ROW('Sanitation Data'!I8)))</f>
        <v/>
      </c>
      <c r="DL14" s="288" t="str">
        <f ca="true">+IF(OFFSET('Sanitation Data'!$I$30,0,10*ROW('Sanitation Data'!I8))="","",OFFSET('Sanitation Data'!$I$30,0,10*ROW('Sanitation Data'!I8)))</f>
        <v/>
      </c>
      <c r="DM14" s="288" t="str">
        <f ca="true">+IF(OFFSET('Sanitation Data'!$I$31,0,10*ROW('Sanitation Data'!I8))="","",OFFSET('Sanitation Data'!$I$31,0,10*ROW('Sanitation Data'!I8)))</f>
        <v/>
      </c>
      <c r="DN14" s="288" t="str">
        <f ca="true">+IF(OFFSET('Sanitation Data'!$I$32,0,10*ROW('Sanitation Data'!I8))="","",OFFSET('Sanitation Data'!$I$32,0,10*ROW('Sanitation Data'!I8)))</f>
        <v/>
      </c>
      <c r="DO14" s="288" t="str">
        <f ca="true">+IF(OFFSET('Hygiene Data'!$D$11,0,10*ROW('Hygiene Data'!D8))="","",OFFSET('Hygiene Data'!$D$11,0,10*ROW('Hygiene Data'!D8)))</f>
        <v/>
      </c>
      <c r="DP14" s="288" t="str">
        <f ca="true">+IF(OFFSET('Hygiene Data'!$D$12,0,10*ROW('Hygiene Data'!D8))="","",OFFSET('Hygiene Data'!$D$12,0,10*ROW('Hygiene Data'!D8)))</f>
        <v/>
      </c>
      <c r="DQ14" s="288" t="str">
        <f ca="true">+IF(OFFSET('Hygiene Data'!$D$13,0,10*ROW('Hygiene Data'!D8))="","",OFFSET('Hygiene Data'!$D$13,0,10*ROW('Hygiene Data'!D8)))</f>
        <v/>
      </c>
      <c r="DR14" s="288" t="str">
        <f ca="true">+IF(OFFSET('Hygiene Data'!$E$11,0,10*ROW('Hygiene Data'!E8))="","",OFFSET('Hygiene Data'!$E$11,0,10*ROW('Hygiene Data'!E8)))</f>
        <v/>
      </c>
      <c r="DS14" s="288" t="str">
        <f ca="true">+IF(OFFSET('Hygiene Data'!$E$12,0,10*ROW('Hygiene Data'!E8))="","",OFFSET('Hygiene Data'!$E$12,0,10*ROW('Hygiene Data'!E8)))</f>
        <v/>
      </c>
      <c r="DT14" s="288" t="str">
        <f ca="true">+IF(OFFSET('Hygiene Data'!$E$13,0,10*ROW('Hygiene Data'!E8))="","",OFFSET('Hygiene Data'!$E$13,0,10*ROW('Hygiene Data'!E8)))</f>
        <v/>
      </c>
      <c r="DU14" s="288" t="str">
        <f ca="true">+IF(OFFSET('Hygiene Data'!$F$11,0,10*ROW('Hygiene Data'!F8))="","",OFFSET('Hygiene Data'!$F$11,0,10*ROW('Hygiene Data'!F8)))</f>
        <v/>
      </c>
      <c r="DV14" s="288" t="str">
        <f ca="true">+IF(OFFSET('Hygiene Data'!$F$12,0,10*ROW('Hygiene Data'!F8))="","",OFFSET('Hygiene Data'!$F$12,0,10*ROW('Hygiene Data'!F8)))</f>
        <v/>
      </c>
      <c r="DW14" s="288" t="str">
        <f ca="true">+IF(OFFSET('Hygiene Data'!$F$13,0,10*ROW('Hygiene Data'!F8))="","",OFFSET('Hygiene Data'!$F$13,0,10*ROW('Hygiene Data'!F8)))</f>
        <v/>
      </c>
      <c r="DX14" s="288" t="str">
        <f ca="true">+IF(OFFSET('Hygiene Data'!$G$11,0,10*ROW('Hygiene Data'!G8))="","",OFFSET('Hygiene Data'!$G$11,0,10*ROW('Hygiene Data'!G8)))</f>
        <v/>
      </c>
      <c r="DY14" s="288" t="str">
        <f ca="true">+IF(OFFSET('Hygiene Data'!$G$12,0,10*ROW('Hygiene Data'!G8))="","",OFFSET('Hygiene Data'!$G$12,0,10*ROW('Hygiene Data'!G8)))</f>
        <v/>
      </c>
      <c r="DZ14" s="288" t="str">
        <f ca="true">+IF(OFFSET('Hygiene Data'!$G$13,0,10*ROW('Hygiene Data'!G8))="","",OFFSET('Hygiene Data'!$G$13,0,10*ROW('Hygiene Data'!G8)))</f>
        <v/>
      </c>
      <c r="EA14" s="288" t="str">
        <f ca="true">+IF(OFFSET('Hygiene Data'!$H$11,0,10*ROW('Hygiene Data'!H8))="","",OFFSET('Hygiene Data'!$H$11,0,10*ROW('Hygiene Data'!H8)))</f>
        <v/>
      </c>
      <c r="EB14" s="288" t="str">
        <f ca="true">+IF(OFFSET('Hygiene Data'!$H$12,0,10*ROW('Hygiene Data'!H8))="","",OFFSET('Hygiene Data'!$H$12,0,10*ROW('Hygiene Data'!H8)))</f>
        <v/>
      </c>
      <c r="EC14" s="288" t="str">
        <f ca="true">+IF(OFFSET('Hygiene Data'!$H$13,0,10*ROW('Hygiene Data'!H8))="","",OFFSET('Hygiene Data'!$H$13,0,10*ROW('Hygiene Data'!H8)))</f>
        <v/>
      </c>
      <c r="ED14" s="288" t="str">
        <f ca="true">+IF(OFFSET('Hygiene Data'!$I$11,0,10*ROW('Hygiene Data'!I8))="","",OFFSET('Hygiene Data'!$I$11,0,10*ROW('Hygiene Data'!I8)))</f>
        <v/>
      </c>
      <c r="EE14" s="288" t="str">
        <f ca="true">+IF(OFFSET('Hygiene Data'!$I$12,0,10*ROW('Hygiene Data'!I8))="","",OFFSET('Hygiene Data'!$I$12,0,10*ROW('Hygiene Data'!I8)))</f>
        <v/>
      </c>
      <c r="EF14" s="288"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44" t="str">
        <f t="shared" ca="true" si="0"/>
        <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8"/>
      <c r="BS15" s="288" t="str">
        <f ca="true">+IF(OFFSET('Water Data'!$D$27,0,10*ROW('Water Data'!D9))="","",OFFSET('Water Data'!$D$27,0,10*ROW('Water Data'!D9)))</f>
        <v/>
      </c>
      <c r="BT15" s="288" t="str">
        <f ca="true">+IF(OFFSET('Water Data'!$D$28,0,10*ROW('Water Data'!D9))="","",OFFSET('Water Data'!$D$28,0,10*ROW('Water Data'!D9)))</f>
        <v/>
      </c>
      <c r="BU15" s="288" t="str">
        <f ca="true">+IF(OFFSET('Water Data'!$D$29,0,10*ROW('Water Data'!D9))="","",OFFSET('Water Data'!$D$29,0,10*ROW('Water Data'!D9)))</f>
        <v/>
      </c>
      <c r="BV15" s="288" t="str">
        <f ca="true">+IF(OFFSET('Water Data'!$E$27,0,10*ROW('Water Data'!E9))="","",OFFSET('Water Data'!$E$27,0,10*ROW('Water Data'!E9)))</f>
        <v/>
      </c>
      <c r="BW15" s="288" t="str">
        <f ca="true">+IF(OFFSET('Water Data'!$E$28,0,10*ROW('Water Data'!E9))="","",OFFSET('Water Data'!$E$28,0,10*ROW('Water Data'!E9)))</f>
        <v/>
      </c>
      <c r="BX15" s="288" t="str">
        <f ca="true">+IF(OFFSET('Water Data'!$E$29,0,10*ROW('Water Data'!E9))="","",OFFSET('Water Data'!$E$29,0,10*ROW('Water Data'!E9)))</f>
        <v/>
      </c>
      <c r="BY15" s="288" t="str">
        <f ca="true">+IF(OFFSET('Water Data'!$F$27,0,10*ROW('Water Data'!F9))="","",OFFSET('Water Data'!$F$27,0,10*ROW('Water Data'!F9)))</f>
        <v/>
      </c>
      <c r="BZ15" s="288" t="str">
        <f ca="true">+IF(OFFSET('Water Data'!$F$28,0,10*ROW('Water Data'!F9))="","",OFFSET('Water Data'!$F$28,0,10*ROW('Water Data'!F9)))</f>
        <v/>
      </c>
      <c r="CA15" s="288" t="str">
        <f ca="true">+IF(OFFSET('Water Data'!$F$29,0,10*ROW('Water Data'!F9))="","",OFFSET('Water Data'!$F$29,0,10*ROW('Water Data'!F9)))</f>
        <v/>
      </c>
      <c r="CB15" s="288" t="str">
        <f ca="true">+IF(OFFSET('Water Data'!$G$27,0,10*ROW('Water Data'!G9))="","",OFFSET('Water Data'!$G$27,0,10*ROW('Water Data'!G9)))</f>
        <v/>
      </c>
      <c r="CC15" s="288" t="str">
        <f ca="true">+IF(OFFSET('Water Data'!$G$28,0,10*ROW('Water Data'!G9))="","",OFFSET('Water Data'!$G$28,0,10*ROW('Water Data'!G9)))</f>
        <v/>
      </c>
      <c r="CD15" s="288" t="str">
        <f ca="true">+IF(OFFSET('Water Data'!$G$29,0,10*ROW('Water Data'!G9))="","",OFFSET('Water Data'!$G$29,0,10*ROW('Water Data'!G9)))</f>
        <v/>
      </c>
      <c r="CE15" s="288" t="str">
        <f ca="true">+IF(OFFSET('Water Data'!$H$27,0,10*ROW('Water Data'!H9))="","",OFFSET('Water Data'!$H$27,0,10*ROW('Water Data'!H9)))</f>
        <v/>
      </c>
      <c r="CF15" s="288" t="str">
        <f ca="true">+IF(OFFSET('Water Data'!$H$28,0,10*ROW('Water Data'!H9))="","",OFFSET('Water Data'!$H$28,0,10*ROW('Water Data'!H9)))</f>
        <v/>
      </c>
      <c r="CG15" s="288" t="str">
        <f ca="true">+IF(OFFSET('Water Data'!$H$29,0,10*ROW('Water Data'!H9))="","",OFFSET('Water Data'!$H$29,0,10*ROW('Water Data'!H9)))</f>
        <v/>
      </c>
      <c r="CH15" s="288" t="str">
        <f ca="true">+IF(OFFSET('Water Data'!$I$27,0,10*ROW('Water Data'!I9))="","",OFFSET('Water Data'!$I$27,0,10*ROW('Water Data'!I9)))</f>
        <v/>
      </c>
      <c r="CI15" s="288" t="str">
        <f ca="true">+IF(OFFSET('Water Data'!$I$28,0,10*ROW('Water Data'!I9))="","",OFFSET('Water Data'!$I$28,0,10*ROW('Water Data'!I9)))</f>
        <v/>
      </c>
      <c r="CJ15" s="288" t="str">
        <f ca="true">+IF(OFFSET('Water Data'!$I$29,0,10*ROW('Water Data'!I9))="","",OFFSET('Water Data'!$I$29,0,10*ROW('Water Data'!I9)))</f>
        <v/>
      </c>
      <c r="CK15" s="288" t="str">
        <f ca="true">+IF(OFFSET('Sanitation Data'!$D$28,0,10*ROW('Sanitation Data'!D9))="","",OFFSET('Sanitation Data'!$D$28,0,10*ROW('Sanitation Data'!D9)))</f>
        <v/>
      </c>
      <c r="CL15" s="288" t="str">
        <f ca="true">+IF(OFFSET('Sanitation Data'!$D$29,0,10*ROW('Sanitation Data'!D9))="","",OFFSET('Sanitation Data'!$D$29,0,10*ROW('Sanitation Data'!D9)))</f>
        <v/>
      </c>
      <c r="CM15" s="288" t="str">
        <f ca="true">+IF(OFFSET('Sanitation Data'!$D$30,0,10*ROW('Sanitation Data'!D9))="","",OFFSET('Sanitation Data'!$D$30,0,10*ROW('Sanitation Data'!D9)))</f>
        <v/>
      </c>
      <c r="CN15" s="288" t="str">
        <f ca="true">+IF(OFFSET('Sanitation Data'!$D$31,0,10*ROW('Sanitation Data'!D9))="","",OFFSET('Sanitation Data'!$D$31,0,10*ROW('Sanitation Data'!D9)))</f>
        <v/>
      </c>
      <c r="CO15" s="288" t="str">
        <f ca="true">+IF(OFFSET('Sanitation Data'!$D$32,0,10*ROW('Sanitation Data'!D9))="","",OFFSET('Sanitation Data'!$D$32,0,10*ROW('Sanitation Data'!D9)))</f>
        <v/>
      </c>
      <c r="CP15" s="288" t="str">
        <f ca="true">+IF(OFFSET('Sanitation Data'!$E$28,0,10*ROW('Sanitation Data'!E9))="","",OFFSET('Sanitation Data'!$E$28,0,10*ROW('Sanitation Data'!E9)))</f>
        <v/>
      </c>
      <c r="CQ15" s="288" t="str">
        <f ca="true">+IF(OFFSET('Sanitation Data'!$E$29,0,10*ROW('Sanitation Data'!E9))="","",OFFSET('Sanitation Data'!$E$29,0,10*ROW('Sanitation Data'!E9)))</f>
        <v/>
      </c>
      <c r="CR15" s="288" t="str">
        <f ca="true">+IF(OFFSET('Sanitation Data'!$E$30,0,10*ROW('Sanitation Data'!E9))="","",OFFSET('Sanitation Data'!$E$30,0,10*ROW('Sanitation Data'!E9)))</f>
        <v/>
      </c>
      <c r="CS15" s="288" t="str">
        <f ca="true">+IF(OFFSET('Sanitation Data'!$E$31,0,10*ROW('Sanitation Data'!E9))="","",OFFSET('Sanitation Data'!$E$31,0,10*ROW('Sanitation Data'!E9)))</f>
        <v/>
      </c>
      <c r="CT15" s="288" t="str">
        <f ca="true">+IF(OFFSET('Sanitation Data'!$E$32,0,10*ROW('Sanitation Data'!E9))="","",OFFSET('Sanitation Data'!$E$32,0,10*ROW('Sanitation Data'!E9)))</f>
        <v/>
      </c>
      <c r="CU15" s="288" t="str">
        <f ca="true">+IF(OFFSET('Sanitation Data'!$F$28,0,10*ROW('Sanitation Data'!F9))="","",OFFSET('Sanitation Data'!$F$28,0,10*ROW('Sanitation Data'!F9)))</f>
        <v/>
      </c>
      <c r="CV15" s="288" t="str">
        <f ca="true">+IF(OFFSET('Sanitation Data'!$F$29,0,10*ROW('Sanitation Data'!F9))="","",OFFSET('Sanitation Data'!$F$29,0,10*ROW('Sanitation Data'!F9)))</f>
        <v/>
      </c>
      <c r="CW15" s="288" t="str">
        <f ca="true">+IF(OFFSET('Sanitation Data'!$F$30,0,10*ROW('Sanitation Data'!F9))="","",OFFSET('Sanitation Data'!$F$30,0,10*ROW('Sanitation Data'!F9)))</f>
        <v/>
      </c>
      <c r="CX15" s="288" t="str">
        <f ca="true">+IF(OFFSET('Sanitation Data'!$F$31,0,10*ROW('Sanitation Data'!F9))="","",OFFSET('Sanitation Data'!$F$31,0,10*ROW('Sanitation Data'!F9)))</f>
        <v/>
      </c>
      <c r="CY15" s="288" t="str">
        <f ca="true">+IF(OFFSET('Sanitation Data'!$F$32,0,10*ROW('Sanitation Data'!F9))="","",OFFSET('Sanitation Data'!$F$32,0,10*ROW('Sanitation Data'!F9)))</f>
        <v/>
      </c>
      <c r="CZ15" s="288" t="str">
        <f ca="true">+IF(OFFSET('Sanitation Data'!$G$28,0,10*ROW('Sanitation Data'!G9))="","",OFFSET('Sanitation Data'!$G$28,0,10*ROW('Sanitation Data'!G9)))</f>
        <v/>
      </c>
      <c r="DA15" s="288" t="str">
        <f ca="true">+IF(OFFSET('Sanitation Data'!$G$29,0,10*ROW('Sanitation Data'!G9))="","",OFFSET('Sanitation Data'!$G$29,0,10*ROW('Sanitation Data'!G9)))</f>
        <v/>
      </c>
      <c r="DB15" s="288" t="str">
        <f ca="true">+IF(OFFSET('Sanitation Data'!$G$30,0,10*ROW('Sanitation Data'!G9))="","",OFFSET('Sanitation Data'!$G$30,0,10*ROW('Sanitation Data'!G9)))</f>
        <v/>
      </c>
      <c r="DC15" s="288" t="str">
        <f ca="true">+IF(OFFSET('Sanitation Data'!$G$31,0,10*ROW('Sanitation Data'!G9))="","",OFFSET('Sanitation Data'!$G$31,0,10*ROW('Sanitation Data'!G9)))</f>
        <v/>
      </c>
      <c r="DD15" s="288" t="str">
        <f ca="true">+IF(OFFSET('Sanitation Data'!$G$32,0,10*ROW('Sanitation Data'!G9))="","",OFFSET('Sanitation Data'!$G$32,0,10*ROW('Sanitation Data'!G9)))</f>
        <v/>
      </c>
      <c r="DE15" s="288" t="str">
        <f ca="true">+IF(OFFSET('Sanitation Data'!$H$28,0,10*ROW('Sanitation Data'!H9))="","",OFFSET('Sanitation Data'!$H$28,0,10*ROW('Sanitation Data'!H9)))</f>
        <v/>
      </c>
      <c r="DF15" s="288" t="str">
        <f ca="true">+IF(OFFSET('Sanitation Data'!$H$29,0,10*ROW('Sanitation Data'!H9))="","",OFFSET('Sanitation Data'!$H$29,0,10*ROW('Sanitation Data'!H9)))</f>
        <v/>
      </c>
      <c r="DG15" s="288" t="str">
        <f ca="true">+IF(OFFSET('Sanitation Data'!$H$30,0,10*ROW('Sanitation Data'!H9))="","",OFFSET('Sanitation Data'!$H$30,0,10*ROW('Sanitation Data'!H9)))</f>
        <v/>
      </c>
      <c r="DH15" s="288" t="str">
        <f ca="true">+IF(OFFSET('Sanitation Data'!$H$31,0,10*ROW('Sanitation Data'!H9))="","",OFFSET('Sanitation Data'!$H$31,0,10*ROW('Sanitation Data'!H9)))</f>
        <v/>
      </c>
      <c r="DI15" s="288" t="str">
        <f ca="true">+IF(OFFSET('Sanitation Data'!$H$32,0,10*ROW('Sanitation Data'!H9))="","",OFFSET('Sanitation Data'!$H$32,0,10*ROW('Sanitation Data'!H9)))</f>
        <v/>
      </c>
      <c r="DJ15" s="288" t="str">
        <f ca="true">+IF(OFFSET('Sanitation Data'!$I$28,0,10*ROW('Sanitation Data'!I9))="","",OFFSET('Sanitation Data'!$I$28,0,10*ROW('Sanitation Data'!I9)))</f>
        <v/>
      </c>
      <c r="DK15" s="288" t="str">
        <f ca="true">+IF(OFFSET('Sanitation Data'!$I$29,0,10*ROW('Sanitation Data'!I9))="","",OFFSET('Sanitation Data'!$I$29,0,10*ROW('Sanitation Data'!I9)))</f>
        <v/>
      </c>
      <c r="DL15" s="288" t="str">
        <f ca="true">+IF(OFFSET('Sanitation Data'!$I$30,0,10*ROW('Sanitation Data'!I9))="","",OFFSET('Sanitation Data'!$I$30,0,10*ROW('Sanitation Data'!I9)))</f>
        <v/>
      </c>
      <c r="DM15" s="288" t="str">
        <f ca="true">+IF(OFFSET('Sanitation Data'!$I$31,0,10*ROW('Sanitation Data'!I9))="","",OFFSET('Sanitation Data'!$I$31,0,10*ROW('Sanitation Data'!I9)))</f>
        <v/>
      </c>
      <c r="DN15" s="288" t="str">
        <f ca="true">+IF(OFFSET('Sanitation Data'!$I$32,0,10*ROW('Sanitation Data'!I9))="","",OFFSET('Sanitation Data'!$I$32,0,10*ROW('Sanitation Data'!I9)))</f>
        <v/>
      </c>
      <c r="DO15" s="288" t="str">
        <f ca="true">+IF(OFFSET('Hygiene Data'!$D$11,0,10*ROW('Hygiene Data'!D9))="","",OFFSET('Hygiene Data'!$D$11,0,10*ROW('Hygiene Data'!D9)))</f>
        <v/>
      </c>
      <c r="DP15" s="288" t="str">
        <f ca="true">+IF(OFFSET('Hygiene Data'!$D$12,0,10*ROW('Hygiene Data'!D9))="","",OFFSET('Hygiene Data'!$D$12,0,10*ROW('Hygiene Data'!D9)))</f>
        <v/>
      </c>
      <c r="DQ15" s="288" t="str">
        <f ca="true">+IF(OFFSET('Hygiene Data'!$D$13,0,10*ROW('Hygiene Data'!D9))="","",OFFSET('Hygiene Data'!$D$13,0,10*ROW('Hygiene Data'!D9)))</f>
        <v/>
      </c>
      <c r="DR15" s="288" t="str">
        <f ca="true">+IF(OFFSET('Hygiene Data'!$E$11,0,10*ROW('Hygiene Data'!E9))="","",OFFSET('Hygiene Data'!$E$11,0,10*ROW('Hygiene Data'!E9)))</f>
        <v/>
      </c>
      <c r="DS15" s="288" t="str">
        <f ca="true">+IF(OFFSET('Hygiene Data'!$E$12,0,10*ROW('Hygiene Data'!E9))="","",OFFSET('Hygiene Data'!$E$12,0,10*ROW('Hygiene Data'!E9)))</f>
        <v/>
      </c>
      <c r="DT15" s="288" t="str">
        <f ca="true">+IF(OFFSET('Hygiene Data'!$E$13,0,10*ROW('Hygiene Data'!E9))="","",OFFSET('Hygiene Data'!$E$13,0,10*ROW('Hygiene Data'!E9)))</f>
        <v/>
      </c>
      <c r="DU15" s="288" t="str">
        <f ca="true">+IF(OFFSET('Hygiene Data'!$F$11,0,10*ROW('Hygiene Data'!F9))="","",OFFSET('Hygiene Data'!$F$11,0,10*ROW('Hygiene Data'!F9)))</f>
        <v/>
      </c>
      <c r="DV15" s="288" t="str">
        <f ca="true">+IF(OFFSET('Hygiene Data'!$F$12,0,10*ROW('Hygiene Data'!F9))="","",OFFSET('Hygiene Data'!$F$12,0,10*ROW('Hygiene Data'!F9)))</f>
        <v/>
      </c>
      <c r="DW15" s="288" t="str">
        <f ca="true">+IF(OFFSET('Hygiene Data'!$F$13,0,10*ROW('Hygiene Data'!F9))="","",OFFSET('Hygiene Data'!$F$13,0,10*ROW('Hygiene Data'!F9)))</f>
        <v/>
      </c>
      <c r="DX15" s="288" t="str">
        <f ca="true">+IF(OFFSET('Hygiene Data'!$G$11,0,10*ROW('Hygiene Data'!G9))="","",OFFSET('Hygiene Data'!$G$11,0,10*ROW('Hygiene Data'!G9)))</f>
        <v/>
      </c>
      <c r="DY15" s="288" t="str">
        <f ca="true">+IF(OFFSET('Hygiene Data'!$G$12,0,10*ROW('Hygiene Data'!G9))="","",OFFSET('Hygiene Data'!$G$12,0,10*ROW('Hygiene Data'!G9)))</f>
        <v/>
      </c>
      <c r="DZ15" s="288" t="str">
        <f ca="true">+IF(OFFSET('Hygiene Data'!$G$13,0,10*ROW('Hygiene Data'!G9))="","",OFFSET('Hygiene Data'!$G$13,0,10*ROW('Hygiene Data'!G9)))</f>
        <v/>
      </c>
      <c r="EA15" s="288" t="str">
        <f ca="true">+IF(OFFSET('Hygiene Data'!$H$11,0,10*ROW('Hygiene Data'!H9))="","",OFFSET('Hygiene Data'!$H$11,0,10*ROW('Hygiene Data'!H9)))</f>
        <v/>
      </c>
      <c r="EB15" s="288" t="str">
        <f ca="true">+IF(OFFSET('Hygiene Data'!$H$12,0,10*ROW('Hygiene Data'!H9))="","",OFFSET('Hygiene Data'!$H$12,0,10*ROW('Hygiene Data'!H9)))</f>
        <v/>
      </c>
      <c r="EC15" s="288" t="str">
        <f ca="true">+IF(OFFSET('Hygiene Data'!$H$13,0,10*ROW('Hygiene Data'!H9))="","",OFFSET('Hygiene Data'!$H$13,0,10*ROW('Hygiene Data'!H9)))</f>
        <v/>
      </c>
      <c r="ED15" s="288" t="str">
        <f ca="true">+IF(OFFSET('Hygiene Data'!$I$11,0,10*ROW('Hygiene Data'!I9))="","",OFFSET('Hygiene Data'!$I$11,0,10*ROW('Hygiene Data'!I9)))</f>
        <v/>
      </c>
      <c r="EE15" s="288" t="str">
        <f ca="true">+IF(OFFSET('Hygiene Data'!$I$12,0,10*ROW('Hygiene Data'!I9))="","",OFFSET('Hygiene Data'!$I$12,0,10*ROW('Hygiene Data'!I9)))</f>
        <v/>
      </c>
      <c r="EF15" s="288"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44"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8"/>
      <c r="BS16" s="288" t="str">
        <f ca="true">+IF(OFFSET('Water Data'!$D$27,0,10*ROW('Water Data'!D10))="","",OFFSET('Water Data'!$D$27,0,10*ROW('Water Data'!D10)))</f>
        <v/>
      </c>
      <c r="BT16" s="288" t="str">
        <f ca="true">+IF(OFFSET('Water Data'!$D$28,0,10*ROW('Water Data'!D10))="","",OFFSET('Water Data'!$D$28,0,10*ROW('Water Data'!D10)))</f>
        <v/>
      </c>
      <c r="BU16" s="288" t="str">
        <f ca="true">+IF(OFFSET('Water Data'!$D$29,0,10*ROW('Water Data'!D10))="","",OFFSET('Water Data'!$D$29,0,10*ROW('Water Data'!D10)))</f>
        <v/>
      </c>
      <c r="BV16" s="288" t="str">
        <f ca="true">+IF(OFFSET('Water Data'!$E$27,0,10*ROW('Water Data'!E10))="","",OFFSET('Water Data'!$E$27,0,10*ROW('Water Data'!E10)))</f>
        <v/>
      </c>
      <c r="BW16" s="288" t="str">
        <f ca="true">+IF(OFFSET('Water Data'!$E$28,0,10*ROW('Water Data'!E10))="","",OFFSET('Water Data'!$E$28,0,10*ROW('Water Data'!E10)))</f>
        <v/>
      </c>
      <c r="BX16" s="288" t="str">
        <f ca="true">+IF(OFFSET('Water Data'!$E$29,0,10*ROW('Water Data'!E10))="","",OFFSET('Water Data'!$E$29,0,10*ROW('Water Data'!E10)))</f>
        <v/>
      </c>
      <c r="BY16" s="288" t="str">
        <f ca="true">+IF(OFFSET('Water Data'!$F$27,0,10*ROW('Water Data'!F10))="","",OFFSET('Water Data'!$F$27,0,10*ROW('Water Data'!F10)))</f>
        <v/>
      </c>
      <c r="BZ16" s="288" t="str">
        <f ca="true">+IF(OFFSET('Water Data'!$F$28,0,10*ROW('Water Data'!F10))="","",OFFSET('Water Data'!$F$28,0,10*ROW('Water Data'!F10)))</f>
        <v/>
      </c>
      <c r="CA16" s="288" t="str">
        <f ca="true">+IF(OFFSET('Water Data'!$F$29,0,10*ROW('Water Data'!F10))="","",OFFSET('Water Data'!$F$29,0,10*ROW('Water Data'!F10)))</f>
        <v/>
      </c>
      <c r="CB16" s="288" t="str">
        <f ca="true">+IF(OFFSET('Water Data'!$G$27,0,10*ROW('Water Data'!G10))="","",OFFSET('Water Data'!$G$27,0,10*ROW('Water Data'!G10)))</f>
        <v/>
      </c>
      <c r="CC16" s="288" t="str">
        <f ca="true">+IF(OFFSET('Water Data'!$G$28,0,10*ROW('Water Data'!G10))="","",OFFSET('Water Data'!$G$28,0,10*ROW('Water Data'!G10)))</f>
        <v/>
      </c>
      <c r="CD16" s="288" t="str">
        <f ca="true">+IF(OFFSET('Water Data'!$G$29,0,10*ROW('Water Data'!G10))="","",OFFSET('Water Data'!$G$29,0,10*ROW('Water Data'!G10)))</f>
        <v/>
      </c>
      <c r="CE16" s="288" t="str">
        <f ca="true">+IF(OFFSET('Water Data'!$H$27,0,10*ROW('Water Data'!H10))="","",OFFSET('Water Data'!$H$27,0,10*ROW('Water Data'!H10)))</f>
        <v/>
      </c>
      <c r="CF16" s="288" t="str">
        <f ca="true">+IF(OFFSET('Water Data'!$H$28,0,10*ROW('Water Data'!H10))="","",OFFSET('Water Data'!$H$28,0,10*ROW('Water Data'!H10)))</f>
        <v/>
      </c>
      <c r="CG16" s="288" t="str">
        <f ca="true">+IF(OFFSET('Water Data'!$H$29,0,10*ROW('Water Data'!H10))="","",OFFSET('Water Data'!$H$29,0,10*ROW('Water Data'!H10)))</f>
        <v/>
      </c>
      <c r="CH16" s="288" t="str">
        <f ca="true">+IF(OFFSET('Water Data'!$I$27,0,10*ROW('Water Data'!I10))="","",OFFSET('Water Data'!$I$27,0,10*ROW('Water Data'!I10)))</f>
        <v/>
      </c>
      <c r="CI16" s="288" t="str">
        <f ca="true">+IF(OFFSET('Water Data'!$I$28,0,10*ROW('Water Data'!I10))="","",OFFSET('Water Data'!$I$28,0,10*ROW('Water Data'!I10)))</f>
        <v/>
      </c>
      <c r="CJ16" s="288" t="str">
        <f ca="true">+IF(OFFSET('Water Data'!$I$29,0,10*ROW('Water Data'!I10))="","",OFFSET('Water Data'!$I$29,0,10*ROW('Water Data'!I10)))</f>
        <v/>
      </c>
      <c r="CK16" s="288" t="str">
        <f ca="true">+IF(OFFSET('Sanitation Data'!$D$28,0,10*ROW('Sanitation Data'!D10))="","",OFFSET('Sanitation Data'!$D$28,0,10*ROW('Sanitation Data'!D10)))</f>
        <v/>
      </c>
      <c r="CL16" s="288" t="str">
        <f ca="true">+IF(OFFSET('Sanitation Data'!$D$29,0,10*ROW('Sanitation Data'!D10))="","",OFFSET('Sanitation Data'!$D$29,0,10*ROW('Sanitation Data'!D10)))</f>
        <v/>
      </c>
      <c r="CM16" s="288" t="str">
        <f ca="true">+IF(OFFSET('Sanitation Data'!$D$30,0,10*ROW('Sanitation Data'!D10))="","",OFFSET('Sanitation Data'!$D$30,0,10*ROW('Sanitation Data'!D10)))</f>
        <v/>
      </c>
      <c r="CN16" s="288" t="str">
        <f ca="true">+IF(OFFSET('Sanitation Data'!$D$31,0,10*ROW('Sanitation Data'!D10))="","",OFFSET('Sanitation Data'!$D$31,0,10*ROW('Sanitation Data'!D10)))</f>
        <v/>
      </c>
      <c r="CO16" s="288" t="str">
        <f ca="true">+IF(OFFSET('Sanitation Data'!$D$32,0,10*ROW('Sanitation Data'!D10))="","",OFFSET('Sanitation Data'!$D$32,0,10*ROW('Sanitation Data'!D10)))</f>
        <v/>
      </c>
      <c r="CP16" s="288" t="str">
        <f ca="true">+IF(OFFSET('Sanitation Data'!$E$28,0,10*ROW('Sanitation Data'!E10))="","",OFFSET('Sanitation Data'!$E$28,0,10*ROW('Sanitation Data'!E10)))</f>
        <v/>
      </c>
      <c r="CQ16" s="288" t="str">
        <f ca="true">+IF(OFFSET('Sanitation Data'!$E$29,0,10*ROW('Sanitation Data'!E10))="","",OFFSET('Sanitation Data'!$E$29,0,10*ROW('Sanitation Data'!E10)))</f>
        <v/>
      </c>
      <c r="CR16" s="288" t="str">
        <f ca="true">+IF(OFFSET('Sanitation Data'!$E$30,0,10*ROW('Sanitation Data'!E10))="","",OFFSET('Sanitation Data'!$E$30,0,10*ROW('Sanitation Data'!E10)))</f>
        <v/>
      </c>
      <c r="CS16" s="288" t="str">
        <f ca="true">+IF(OFFSET('Sanitation Data'!$E$31,0,10*ROW('Sanitation Data'!E10))="","",OFFSET('Sanitation Data'!$E$31,0,10*ROW('Sanitation Data'!E10)))</f>
        <v/>
      </c>
      <c r="CT16" s="288" t="str">
        <f ca="true">+IF(OFFSET('Sanitation Data'!$E$32,0,10*ROW('Sanitation Data'!E10))="","",OFFSET('Sanitation Data'!$E$32,0,10*ROW('Sanitation Data'!E10)))</f>
        <v/>
      </c>
      <c r="CU16" s="288" t="str">
        <f ca="true">+IF(OFFSET('Sanitation Data'!$F$28,0,10*ROW('Sanitation Data'!F10))="","",OFFSET('Sanitation Data'!$F$28,0,10*ROW('Sanitation Data'!F10)))</f>
        <v/>
      </c>
      <c r="CV16" s="288" t="str">
        <f ca="true">+IF(OFFSET('Sanitation Data'!$F$29,0,10*ROW('Sanitation Data'!F10))="","",OFFSET('Sanitation Data'!$F$29,0,10*ROW('Sanitation Data'!F10)))</f>
        <v/>
      </c>
      <c r="CW16" s="288" t="str">
        <f ca="true">+IF(OFFSET('Sanitation Data'!$F$30,0,10*ROW('Sanitation Data'!F10))="","",OFFSET('Sanitation Data'!$F$30,0,10*ROW('Sanitation Data'!F10)))</f>
        <v/>
      </c>
      <c r="CX16" s="288" t="str">
        <f ca="true">+IF(OFFSET('Sanitation Data'!$F$31,0,10*ROW('Sanitation Data'!F10))="","",OFFSET('Sanitation Data'!$F$31,0,10*ROW('Sanitation Data'!F10)))</f>
        <v/>
      </c>
      <c r="CY16" s="288" t="str">
        <f ca="true">+IF(OFFSET('Sanitation Data'!$F$32,0,10*ROW('Sanitation Data'!F10))="","",OFFSET('Sanitation Data'!$F$32,0,10*ROW('Sanitation Data'!F10)))</f>
        <v/>
      </c>
      <c r="CZ16" s="288" t="str">
        <f ca="true">+IF(OFFSET('Sanitation Data'!$G$28,0,10*ROW('Sanitation Data'!G10))="","",OFFSET('Sanitation Data'!$G$28,0,10*ROW('Sanitation Data'!G10)))</f>
        <v/>
      </c>
      <c r="DA16" s="288" t="str">
        <f ca="true">+IF(OFFSET('Sanitation Data'!$G$29,0,10*ROW('Sanitation Data'!G10))="","",OFFSET('Sanitation Data'!$G$29,0,10*ROW('Sanitation Data'!G10)))</f>
        <v/>
      </c>
      <c r="DB16" s="288" t="str">
        <f ca="true">+IF(OFFSET('Sanitation Data'!$G$30,0,10*ROW('Sanitation Data'!G10))="","",OFFSET('Sanitation Data'!$G$30,0,10*ROW('Sanitation Data'!G10)))</f>
        <v/>
      </c>
      <c r="DC16" s="288" t="str">
        <f ca="true">+IF(OFFSET('Sanitation Data'!$G$31,0,10*ROW('Sanitation Data'!G10))="","",OFFSET('Sanitation Data'!$G$31,0,10*ROW('Sanitation Data'!G10)))</f>
        <v/>
      </c>
      <c r="DD16" s="288" t="str">
        <f ca="true">+IF(OFFSET('Sanitation Data'!$G$32,0,10*ROW('Sanitation Data'!G10))="","",OFFSET('Sanitation Data'!$G$32,0,10*ROW('Sanitation Data'!G10)))</f>
        <v/>
      </c>
      <c r="DE16" s="288" t="str">
        <f ca="true">+IF(OFFSET('Sanitation Data'!$H$28,0,10*ROW('Sanitation Data'!H10))="","",OFFSET('Sanitation Data'!$H$28,0,10*ROW('Sanitation Data'!H10)))</f>
        <v/>
      </c>
      <c r="DF16" s="288" t="str">
        <f ca="true">+IF(OFFSET('Sanitation Data'!$H$29,0,10*ROW('Sanitation Data'!H10))="","",OFFSET('Sanitation Data'!$H$29,0,10*ROW('Sanitation Data'!H10)))</f>
        <v/>
      </c>
      <c r="DG16" s="288" t="str">
        <f ca="true">+IF(OFFSET('Sanitation Data'!$H$30,0,10*ROW('Sanitation Data'!H10))="","",OFFSET('Sanitation Data'!$H$30,0,10*ROW('Sanitation Data'!H10)))</f>
        <v/>
      </c>
      <c r="DH16" s="288" t="str">
        <f ca="true">+IF(OFFSET('Sanitation Data'!$H$31,0,10*ROW('Sanitation Data'!H10))="","",OFFSET('Sanitation Data'!$H$31,0,10*ROW('Sanitation Data'!H10)))</f>
        <v/>
      </c>
      <c r="DI16" s="288" t="str">
        <f ca="true">+IF(OFFSET('Sanitation Data'!$H$32,0,10*ROW('Sanitation Data'!H10))="","",OFFSET('Sanitation Data'!$H$32,0,10*ROW('Sanitation Data'!H10)))</f>
        <v/>
      </c>
      <c r="DJ16" s="288" t="str">
        <f ca="true">+IF(OFFSET('Sanitation Data'!$I$28,0,10*ROW('Sanitation Data'!I10))="","",OFFSET('Sanitation Data'!$I$28,0,10*ROW('Sanitation Data'!I10)))</f>
        <v/>
      </c>
      <c r="DK16" s="288" t="str">
        <f ca="true">+IF(OFFSET('Sanitation Data'!$I$29,0,10*ROW('Sanitation Data'!I10))="","",OFFSET('Sanitation Data'!$I$29,0,10*ROW('Sanitation Data'!I10)))</f>
        <v/>
      </c>
      <c r="DL16" s="288" t="str">
        <f ca="true">+IF(OFFSET('Sanitation Data'!$I$30,0,10*ROW('Sanitation Data'!I10))="","",OFFSET('Sanitation Data'!$I$30,0,10*ROW('Sanitation Data'!I10)))</f>
        <v/>
      </c>
      <c r="DM16" s="288" t="str">
        <f ca="true">+IF(OFFSET('Sanitation Data'!$I$31,0,10*ROW('Sanitation Data'!I10))="","",OFFSET('Sanitation Data'!$I$31,0,10*ROW('Sanitation Data'!I10)))</f>
        <v/>
      </c>
      <c r="DN16" s="288" t="str">
        <f ca="true">+IF(OFFSET('Sanitation Data'!$I$32,0,10*ROW('Sanitation Data'!I10))="","",OFFSET('Sanitation Data'!$I$32,0,10*ROW('Sanitation Data'!I10)))</f>
        <v/>
      </c>
      <c r="DO16" s="288" t="str">
        <f ca="true">+IF(OFFSET('Hygiene Data'!$D$11,0,10*ROW('Hygiene Data'!D10))="","",OFFSET('Hygiene Data'!$D$11,0,10*ROW('Hygiene Data'!D10)))</f>
        <v/>
      </c>
      <c r="DP16" s="288" t="str">
        <f ca="true">+IF(OFFSET('Hygiene Data'!$D$12,0,10*ROW('Hygiene Data'!D10))="","",OFFSET('Hygiene Data'!$D$12,0,10*ROW('Hygiene Data'!D10)))</f>
        <v/>
      </c>
      <c r="DQ16" s="288" t="str">
        <f ca="true">+IF(OFFSET('Hygiene Data'!$D$13,0,10*ROW('Hygiene Data'!D10))="","",OFFSET('Hygiene Data'!$D$13,0,10*ROW('Hygiene Data'!D10)))</f>
        <v/>
      </c>
      <c r="DR16" s="288" t="str">
        <f ca="true">+IF(OFFSET('Hygiene Data'!$E$11,0,10*ROW('Hygiene Data'!E10))="","",OFFSET('Hygiene Data'!$E$11,0,10*ROW('Hygiene Data'!E10)))</f>
        <v/>
      </c>
      <c r="DS16" s="288" t="str">
        <f ca="true">+IF(OFFSET('Hygiene Data'!$E$12,0,10*ROW('Hygiene Data'!E10))="","",OFFSET('Hygiene Data'!$E$12,0,10*ROW('Hygiene Data'!E10)))</f>
        <v/>
      </c>
      <c r="DT16" s="288" t="str">
        <f ca="true">+IF(OFFSET('Hygiene Data'!$E$13,0,10*ROW('Hygiene Data'!E10))="","",OFFSET('Hygiene Data'!$E$13,0,10*ROW('Hygiene Data'!E10)))</f>
        <v/>
      </c>
      <c r="DU16" s="288" t="str">
        <f ca="true">+IF(OFFSET('Hygiene Data'!$F$11,0,10*ROW('Hygiene Data'!F10))="","",OFFSET('Hygiene Data'!$F$11,0,10*ROW('Hygiene Data'!F10)))</f>
        <v/>
      </c>
      <c r="DV16" s="288" t="str">
        <f ca="true">+IF(OFFSET('Hygiene Data'!$F$12,0,10*ROW('Hygiene Data'!F10))="","",OFFSET('Hygiene Data'!$F$12,0,10*ROW('Hygiene Data'!F10)))</f>
        <v/>
      </c>
      <c r="DW16" s="288" t="str">
        <f ca="true">+IF(OFFSET('Hygiene Data'!$F$13,0,10*ROW('Hygiene Data'!F10))="","",OFFSET('Hygiene Data'!$F$13,0,10*ROW('Hygiene Data'!F10)))</f>
        <v/>
      </c>
      <c r="DX16" s="288" t="str">
        <f ca="true">+IF(OFFSET('Hygiene Data'!$G$11,0,10*ROW('Hygiene Data'!G10))="","",OFFSET('Hygiene Data'!$G$11,0,10*ROW('Hygiene Data'!G10)))</f>
        <v/>
      </c>
      <c r="DY16" s="288" t="str">
        <f ca="true">+IF(OFFSET('Hygiene Data'!$G$12,0,10*ROW('Hygiene Data'!G10))="","",OFFSET('Hygiene Data'!$G$12,0,10*ROW('Hygiene Data'!G10)))</f>
        <v/>
      </c>
      <c r="DZ16" s="288" t="str">
        <f ca="true">+IF(OFFSET('Hygiene Data'!$G$13,0,10*ROW('Hygiene Data'!G10))="","",OFFSET('Hygiene Data'!$G$13,0,10*ROW('Hygiene Data'!G10)))</f>
        <v/>
      </c>
      <c r="EA16" s="288" t="str">
        <f ca="true">+IF(OFFSET('Hygiene Data'!$H$11,0,10*ROW('Hygiene Data'!H10))="","",OFFSET('Hygiene Data'!$H$11,0,10*ROW('Hygiene Data'!H10)))</f>
        <v/>
      </c>
      <c r="EB16" s="288" t="str">
        <f ca="true">+IF(OFFSET('Hygiene Data'!$H$12,0,10*ROW('Hygiene Data'!H10))="","",OFFSET('Hygiene Data'!$H$12,0,10*ROW('Hygiene Data'!H10)))</f>
        <v/>
      </c>
      <c r="EC16" s="288" t="str">
        <f ca="true">+IF(OFFSET('Hygiene Data'!$H$13,0,10*ROW('Hygiene Data'!H10))="","",OFFSET('Hygiene Data'!$H$13,0,10*ROW('Hygiene Data'!H10)))</f>
        <v/>
      </c>
      <c r="ED16" s="288" t="str">
        <f ca="true">+IF(OFFSET('Hygiene Data'!$I$11,0,10*ROW('Hygiene Data'!I10))="","",OFFSET('Hygiene Data'!$I$11,0,10*ROW('Hygiene Data'!I10)))</f>
        <v/>
      </c>
      <c r="EE16" s="288" t="str">
        <f ca="true">+IF(OFFSET('Hygiene Data'!$I$12,0,10*ROW('Hygiene Data'!I10))="","",OFFSET('Hygiene Data'!$I$12,0,10*ROW('Hygiene Data'!I10)))</f>
        <v/>
      </c>
      <c r="EF16" s="288"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44"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8"/>
      <c r="BS17" s="288" t="str">
        <f ca="true">+IF(OFFSET('Water Data'!$D$27,0,10*ROW('Water Data'!D11))="","",OFFSET('Water Data'!$D$27,0,10*ROW('Water Data'!D11)))</f>
        <v/>
      </c>
      <c r="BT17" s="288" t="str">
        <f ca="true">+IF(OFFSET('Water Data'!$D$28,0,10*ROW('Water Data'!D11))="","",OFFSET('Water Data'!$D$28,0,10*ROW('Water Data'!D11)))</f>
        <v/>
      </c>
      <c r="BU17" s="288" t="str">
        <f ca="true">+IF(OFFSET('Water Data'!$D$29,0,10*ROW('Water Data'!D11))="","",OFFSET('Water Data'!$D$29,0,10*ROW('Water Data'!D11)))</f>
        <v/>
      </c>
      <c r="BV17" s="288" t="str">
        <f ca="true">+IF(OFFSET('Water Data'!$E$27,0,10*ROW('Water Data'!E11))="","",OFFSET('Water Data'!$E$27,0,10*ROW('Water Data'!E11)))</f>
        <v/>
      </c>
      <c r="BW17" s="288" t="str">
        <f ca="true">+IF(OFFSET('Water Data'!$E$28,0,10*ROW('Water Data'!E11))="","",OFFSET('Water Data'!$E$28,0,10*ROW('Water Data'!E11)))</f>
        <v/>
      </c>
      <c r="BX17" s="288" t="str">
        <f ca="true">+IF(OFFSET('Water Data'!$E$29,0,10*ROW('Water Data'!E11))="","",OFFSET('Water Data'!$E$29,0,10*ROW('Water Data'!E11)))</f>
        <v/>
      </c>
      <c r="BY17" s="288" t="str">
        <f ca="true">+IF(OFFSET('Water Data'!$F$27,0,10*ROW('Water Data'!F11))="","",OFFSET('Water Data'!$F$27,0,10*ROW('Water Data'!F11)))</f>
        <v/>
      </c>
      <c r="BZ17" s="288" t="str">
        <f ca="true">+IF(OFFSET('Water Data'!$F$28,0,10*ROW('Water Data'!F11))="","",OFFSET('Water Data'!$F$28,0,10*ROW('Water Data'!F11)))</f>
        <v/>
      </c>
      <c r="CA17" s="288" t="str">
        <f ca="true">+IF(OFFSET('Water Data'!$F$29,0,10*ROW('Water Data'!F11))="","",OFFSET('Water Data'!$F$29,0,10*ROW('Water Data'!F11)))</f>
        <v/>
      </c>
      <c r="CB17" s="288" t="str">
        <f ca="true">+IF(OFFSET('Water Data'!$G$27,0,10*ROW('Water Data'!G11))="","",OFFSET('Water Data'!$G$27,0,10*ROW('Water Data'!G11)))</f>
        <v/>
      </c>
      <c r="CC17" s="288" t="str">
        <f ca="true">+IF(OFFSET('Water Data'!$G$28,0,10*ROW('Water Data'!G11))="","",OFFSET('Water Data'!$G$28,0,10*ROW('Water Data'!G11)))</f>
        <v/>
      </c>
      <c r="CD17" s="288" t="str">
        <f ca="true">+IF(OFFSET('Water Data'!$G$29,0,10*ROW('Water Data'!G11))="","",OFFSET('Water Data'!$G$29,0,10*ROW('Water Data'!G11)))</f>
        <v/>
      </c>
      <c r="CE17" s="288" t="str">
        <f ca="true">+IF(OFFSET('Water Data'!$H$27,0,10*ROW('Water Data'!H11))="","",OFFSET('Water Data'!$H$27,0,10*ROW('Water Data'!H11)))</f>
        <v/>
      </c>
      <c r="CF17" s="288" t="str">
        <f ca="true">+IF(OFFSET('Water Data'!$H$28,0,10*ROW('Water Data'!H11))="","",OFFSET('Water Data'!$H$28,0,10*ROW('Water Data'!H11)))</f>
        <v/>
      </c>
      <c r="CG17" s="288" t="str">
        <f ca="true">+IF(OFFSET('Water Data'!$H$29,0,10*ROW('Water Data'!H11))="","",OFFSET('Water Data'!$H$29,0,10*ROW('Water Data'!H11)))</f>
        <v/>
      </c>
      <c r="CH17" s="288" t="str">
        <f ca="true">+IF(OFFSET('Water Data'!$I$27,0,10*ROW('Water Data'!I11))="","",OFFSET('Water Data'!$I$27,0,10*ROW('Water Data'!I11)))</f>
        <v/>
      </c>
      <c r="CI17" s="288" t="str">
        <f ca="true">+IF(OFFSET('Water Data'!$I$28,0,10*ROW('Water Data'!I11))="","",OFFSET('Water Data'!$I$28,0,10*ROW('Water Data'!I11)))</f>
        <v/>
      </c>
      <c r="CJ17" s="288" t="str">
        <f ca="true">+IF(OFFSET('Water Data'!$I$29,0,10*ROW('Water Data'!I11))="","",OFFSET('Water Data'!$I$29,0,10*ROW('Water Data'!I11)))</f>
        <v/>
      </c>
      <c r="CK17" s="288" t="str">
        <f ca="true">+IF(OFFSET('Sanitation Data'!$D$28,0,10*ROW('Sanitation Data'!D11))="","",OFFSET('Sanitation Data'!$D$28,0,10*ROW('Sanitation Data'!D11)))</f>
        <v/>
      </c>
      <c r="CL17" s="288" t="str">
        <f ca="true">+IF(OFFSET('Sanitation Data'!$D$29,0,10*ROW('Sanitation Data'!D11))="","",OFFSET('Sanitation Data'!$D$29,0,10*ROW('Sanitation Data'!D11)))</f>
        <v/>
      </c>
      <c r="CM17" s="288" t="str">
        <f ca="true">+IF(OFFSET('Sanitation Data'!$D$30,0,10*ROW('Sanitation Data'!D11))="","",OFFSET('Sanitation Data'!$D$30,0,10*ROW('Sanitation Data'!D11)))</f>
        <v/>
      </c>
      <c r="CN17" s="288" t="str">
        <f ca="true">+IF(OFFSET('Sanitation Data'!$D$31,0,10*ROW('Sanitation Data'!D11))="","",OFFSET('Sanitation Data'!$D$31,0,10*ROW('Sanitation Data'!D11)))</f>
        <v/>
      </c>
      <c r="CO17" s="288" t="str">
        <f ca="true">+IF(OFFSET('Sanitation Data'!$D$32,0,10*ROW('Sanitation Data'!D11))="","",OFFSET('Sanitation Data'!$D$32,0,10*ROW('Sanitation Data'!D11)))</f>
        <v/>
      </c>
      <c r="CP17" s="288" t="str">
        <f ca="true">+IF(OFFSET('Sanitation Data'!$E$28,0,10*ROW('Sanitation Data'!E11))="","",OFFSET('Sanitation Data'!$E$28,0,10*ROW('Sanitation Data'!E11)))</f>
        <v/>
      </c>
      <c r="CQ17" s="288" t="str">
        <f ca="true">+IF(OFFSET('Sanitation Data'!$E$29,0,10*ROW('Sanitation Data'!E11))="","",OFFSET('Sanitation Data'!$E$29,0,10*ROW('Sanitation Data'!E11)))</f>
        <v/>
      </c>
      <c r="CR17" s="288" t="str">
        <f ca="true">+IF(OFFSET('Sanitation Data'!$E$30,0,10*ROW('Sanitation Data'!E11))="","",OFFSET('Sanitation Data'!$E$30,0,10*ROW('Sanitation Data'!E11)))</f>
        <v/>
      </c>
      <c r="CS17" s="288" t="str">
        <f ca="true">+IF(OFFSET('Sanitation Data'!$E$31,0,10*ROW('Sanitation Data'!E11))="","",OFFSET('Sanitation Data'!$E$31,0,10*ROW('Sanitation Data'!E11)))</f>
        <v/>
      </c>
      <c r="CT17" s="288" t="str">
        <f ca="true">+IF(OFFSET('Sanitation Data'!$E$32,0,10*ROW('Sanitation Data'!E11))="","",OFFSET('Sanitation Data'!$E$32,0,10*ROW('Sanitation Data'!E11)))</f>
        <v/>
      </c>
      <c r="CU17" s="288" t="str">
        <f ca="true">+IF(OFFSET('Sanitation Data'!$F$28,0,10*ROW('Sanitation Data'!F11))="","",OFFSET('Sanitation Data'!$F$28,0,10*ROW('Sanitation Data'!F11)))</f>
        <v/>
      </c>
      <c r="CV17" s="288" t="str">
        <f ca="true">+IF(OFFSET('Sanitation Data'!$F$29,0,10*ROW('Sanitation Data'!F11))="","",OFFSET('Sanitation Data'!$F$29,0,10*ROW('Sanitation Data'!F11)))</f>
        <v/>
      </c>
      <c r="CW17" s="288" t="str">
        <f ca="true">+IF(OFFSET('Sanitation Data'!$F$30,0,10*ROW('Sanitation Data'!F11))="","",OFFSET('Sanitation Data'!$F$30,0,10*ROW('Sanitation Data'!F11)))</f>
        <v/>
      </c>
      <c r="CX17" s="288" t="str">
        <f ca="true">+IF(OFFSET('Sanitation Data'!$F$31,0,10*ROW('Sanitation Data'!F11))="","",OFFSET('Sanitation Data'!$F$31,0,10*ROW('Sanitation Data'!F11)))</f>
        <v/>
      </c>
      <c r="CY17" s="288" t="str">
        <f ca="true">+IF(OFFSET('Sanitation Data'!$F$32,0,10*ROW('Sanitation Data'!F11))="","",OFFSET('Sanitation Data'!$F$32,0,10*ROW('Sanitation Data'!F11)))</f>
        <v/>
      </c>
      <c r="CZ17" s="288" t="str">
        <f ca="true">+IF(OFFSET('Sanitation Data'!$G$28,0,10*ROW('Sanitation Data'!G11))="","",OFFSET('Sanitation Data'!$G$28,0,10*ROW('Sanitation Data'!G11)))</f>
        <v/>
      </c>
      <c r="DA17" s="288" t="str">
        <f ca="true">+IF(OFFSET('Sanitation Data'!$G$29,0,10*ROW('Sanitation Data'!G11))="","",OFFSET('Sanitation Data'!$G$29,0,10*ROW('Sanitation Data'!G11)))</f>
        <v/>
      </c>
      <c r="DB17" s="288" t="str">
        <f ca="true">+IF(OFFSET('Sanitation Data'!$G$30,0,10*ROW('Sanitation Data'!G11))="","",OFFSET('Sanitation Data'!$G$30,0,10*ROW('Sanitation Data'!G11)))</f>
        <v/>
      </c>
      <c r="DC17" s="288" t="str">
        <f ca="true">+IF(OFFSET('Sanitation Data'!$G$31,0,10*ROW('Sanitation Data'!G11))="","",OFFSET('Sanitation Data'!$G$31,0,10*ROW('Sanitation Data'!G11)))</f>
        <v/>
      </c>
      <c r="DD17" s="288" t="str">
        <f ca="true">+IF(OFFSET('Sanitation Data'!$G$32,0,10*ROW('Sanitation Data'!G11))="","",OFFSET('Sanitation Data'!$G$32,0,10*ROW('Sanitation Data'!G11)))</f>
        <v/>
      </c>
      <c r="DE17" s="288" t="str">
        <f ca="true">+IF(OFFSET('Sanitation Data'!$H$28,0,10*ROW('Sanitation Data'!H11))="","",OFFSET('Sanitation Data'!$H$28,0,10*ROW('Sanitation Data'!H11)))</f>
        <v/>
      </c>
      <c r="DF17" s="288" t="str">
        <f ca="true">+IF(OFFSET('Sanitation Data'!$H$29,0,10*ROW('Sanitation Data'!H11))="","",OFFSET('Sanitation Data'!$H$29,0,10*ROW('Sanitation Data'!H11)))</f>
        <v/>
      </c>
      <c r="DG17" s="288" t="str">
        <f ca="true">+IF(OFFSET('Sanitation Data'!$H$30,0,10*ROW('Sanitation Data'!H11))="","",OFFSET('Sanitation Data'!$H$30,0,10*ROW('Sanitation Data'!H11)))</f>
        <v/>
      </c>
      <c r="DH17" s="288" t="str">
        <f ca="true">+IF(OFFSET('Sanitation Data'!$H$31,0,10*ROW('Sanitation Data'!H11))="","",OFFSET('Sanitation Data'!$H$31,0,10*ROW('Sanitation Data'!H11)))</f>
        <v/>
      </c>
      <c r="DI17" s="288" t="str">
        <f ca="true">+IF(OFFSET('Sanitation Data'!$H$32,0,10*ROW('Sanitation Data'!H11))="","",OFFSET('Sanitation Data'!$H$32,0,10*ROW('Sanitation Data'!H11)))</f>
        <v/>
      </c>
      <c r="DJ17" s="288" t="str">
        <f ca="true">+IF(OFFSET('Sanitation Data'!$I$28,0,10*ROW('Sanitation Data'!I11))="","",OFFSET('Sanitation Data'!$I$28,0,10*ROW('Sanitation Data'!I11)))</f>
        <v/>
      </c>
      <c r="DK17" s="288" t="str">
        <f ca="true">+IF(OFFSET('Sanitation Data'!$I$29,0,10*ROW('Sanitation Data'!I11))="","",OFFSET('Sanitation Data'!$I$29,0,10*ROW('Sanitation Data'!I11)))</f>
        <v/>
      </c>
      <c r="DL17" s="288" t="str">
        <f ca="true">+IF(OFFSET('Sanitation Data'!$I$30,0,10*ROW('Sanitation Data'!I11))="","",OFFSET('Sanitation Data'!$I$30,0,10*ROW('Sanitation Data'!I11)))</f>
        <v/>
      </c>
      <c r="DM17" s="288" t="str">
        <f ca="true">+IF(OFFSET('Sanitation Data'!$I$31,0,10*ROW('Sanitation Data'!I11))="","",OFFSET('Sanitation Data'!$I$31,0,10*ROW('Sanitation Data'!I11)))</f>
        <v/>
      </c>
      <c r="DN17" s="288" t="str">
        <f ca="true">+IF(OFFSET('Sanitation Data'!$I$32,0,10*ROW('Sanitation Data'!I11))="","",OFFSET('Sanitation Data'!$I$32,0,10*ROW('Sanitation Data'!I11)))</f>
        <v/>
      </c>
      <c r="DO17" s="288" t="str">
        <f ca="true">+IF(OFFSET('Hygiene Data'!$D$11,0,10*ROW('Hygiene Data'!D11))="","",OFFSET('Hygiene Data'!$D$11,0,10*ROW('Hygiene Data'!D11)))</f>
        <v/>
      </c>
      <c r="DP17" s="288" t="str">
        <f ca="true">+IF(OFFSET('Hygiene Data'!$D$12,0,10*ROW('Hygiene Data'!D11))="","",OFFSET('Hygiene Data'!$D$12,0,10*ROW('Hygiene Data'!D11)))</f>
        <v/>
      </c>
      <c r="DQ17" s="288" t="str">
        <f ca="true">+IF(OFFSET('Hygiene Data'!$D$13,0,10*ROW('Hygiene Data'!D11))="","",OFFSET('Hygiene Data'!$D$13,0,10*ROW('Hygiene Data'!D11)))</f>
        <v/>
      </c>
      <c r="DR17" s="288" t="str">
        <f ca="true">+IF(OFFSET('Hygiene Data'!$E$11,0,10*ROW('Hygiene Data'!E11))="","",OFFSET('Hygiene Data'!$E$11,0,10*ROW('Hygiene Data'!E11)))</f>
        <v/>
      </c>
      <c r="DS17" s="288" t="str">
        <f ca="true">+IF(OFFSET('Hygiene Data'!$E$12,0,10*ROW('Hygiene Data'!E11))="","",OFFSET('Hygiene Data'!$E$12,0,10*ROW('Hygiene Data'!E11)))</f>
        <v/>
      </c>
      <c r="DT17" s="288" t="str">
        <f ca="true">+IF(OFFSET('Hygiene Data'!$E$13,0,10*ROW('Hygiene Data'!E11))="","",OFFSET('Hygiene Data'!$E$13,0,10*ROW('Hygiene Data'!E11)))</f>
        <v/>
      </c>
      <c r="DU17" s="288" t="str">
        <f ca="true">+IF(OFFSET('Hygiene Data'!$F$11,0,10*ROW('Hygiene Data'!F11))="","",OFFSET('Hygiene Data'!$F$11,0,10*ROW('Hygiene Data'!F11)))</f>
        <v/>
      </c>
      <c r="DV17" s="288" t="str">
        <f ca="true">+IF(OFFSET('Hygiene Data'!$F$12,0,10*ROW('Hygiene Data'!F11))="","",OFFSET('Hygiene Data'!$F$12,0,10*ROW('Hygiene Data'!F11)))</f>
        <v/>
      </c>
      <c r="DW17" s="288" t="str">
        <f ca="true">+IF(OFFSET('Hygiene Data'!$F$13,0,10*ROW('Hygiene Data'!F11))="","",OFFSET('Hygiene Data'!$F$13,0,10*ROW('Hygiene Data'!F11)))</f>
        <v/>
      </c>
      <c r="DX17" s="288" t="str">
        <f ca="true">+IF(OFFSET('Hygiene Data'!$G$11,0,10*ROW('Hygiene Data'!G11))="","",OFFSET('Hygiene Data'!$G$11,0,10*ROW('Hygiene Data'!G11)))</f>
        <v/>
      </c>
      <c r="DY17" s="288" t="str">
        <f ca="true">+IF(OFFSET('Hygiene Data'!$G$12,0,10*ROW('Hygiene Data'!G11))="","",OFFSET('Hygiene Data'!$G$12,0,10*ROW('Hygiene Data'!G11)))</f>
        <v/>
      </c>
      <c r="DZ17" s="288" t="str">
        <f ca="true">+IF(OFFSET('Hygiene Data'!$G$13,0,10*ROW('Hygiene Data'!G11))="","",OFFSET('Hygiene Data'!$G$13,0,10*ROW('Hygiene Data'!G11)))</f>
        <v/>
      </c>
      <c r="EA17" s="288" t="str">
        <f ca="true">+IF(OFFSET('Hygiene Data'!$H$11,0,10*ROW('Hygiene Data'!H11))="","",OFFSET('Hygiene Data'!$H$11,0,10*ROW('Hygiene Data'!H11)))</f>
        <v/>
      </c>
      <c r="EB17" s="288" t="str">
        <f ca="true">+IF(OFFSET('Hygiene Data'!$H$12,0,10*ROW('Hygiene Data'!H11))="","",OFFSET('Hygiene Data'!$H$12,0,10*ROW('Hygiene Data'!H11)))</f>
        <v/>
      </c>
      <c r="EC17" s="288" t="str">
        <f ca="true">+IF(OFFSET('Hygiene Data'!$H$13,0,10*ROW('Hygiene Data'!H11))="","",OFFSET('Hygiene Data'!$H$13,0,10*ROW('Hygiene Data'!H11)))</f>
        <v/>
      </c>
      <c r="ED17" s="288" t="str">
        <f ca="true">+IF(OFFSET('Hygiene Data'!$I$11,0,10*ROW('Hygiene Data'!I11))="","",OFFSET('Hygiene Data'!$I$11,0,10*ROW('Hygiene Data'!I11)))</f>
        <v/>
      </c>
      <c r="EE17" s="288" t="str">
        <f ca="true">+IF(OFFSET('Hygiene Data'!$I$12,0,10*ROW('Hygiene Data'!I11))="","",OFFSET('Hygiene Data'!$I$12,0,10*ROW('Hygiene Data'!I11)))</f>
        <v/>
      </c>
      <c r="EF17" s="288"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44"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8"/>
      <c r="BS18" s="288" t="str">
        <f ca="true">+IF(OFFSET('Water Data'!$D$27,0,10*ROW('Water Data'!D12))="","",OFFSET('Water Data'!$D$27,0,10*ROW('Water Data'!D12)))</f>
        <v/>
      </c>
      <c r="BT18" s="288" t="str">
        <f ca="true">+IF(OFFSET('Water Data'!$D$28,0,10*ROW('Water Data'!D12))="","",OFFSET('Water Data'!$D$28,0,10*ROW('Water Data'!D12)))</f>
        <v/>
      </c>
      <c r="BU18" s="288" t="str">
        <f ca="true">+IF(OFFSET('Water Data'!$D$29,0,10*ROW('Water Data'!D12))="","",OFFSET('Water Data'!$D$29,0,10*ROW('Water Data'!D12)))</f>
        <v/>
      </c>
      <c r="BV18" s="288" t="str">
        <f ca="true">+IF(OFFSET('Water Data'!$E$27,0,10*ROW('Water Data'!E12))="","",OFFSET('Water Data'!$E$27,0,10*ROW('Water Data'!E12)))</f>
        <v/>
      </c>
      <c r="BW18" s="288" t="str">
        <f ca="true">+IF(OFFSET('Water Data'!$E$28,0,10*ROW('Water Data'!E12))="","",OFFSET('Water Data'!$E$28,0,10*ROW('Water Data'!E12)))</f>
        <v/>
      </c>
      <c r="BX18" s="288" t="str">
        <f ca="true">+IF(OFFSET('Water Data'!$E$29,0,10*ROW('Water Data'!E12))="","",OFFSET('Water Data'!$E$29,0,10*ROW('Water Data'!E12)))</f>
        <v/>
      </c>
      <c r="BY18" s="288" t="str">
        <f ca="true">+IF(OFFSET('Water Data'!$F$27,0,10*ROW('Water Data'!F12))="","",OFFSET('Water Data'!$F$27,0,10*ROW('Water Data'!F12)))</f>
        <v/>
      </c>
      <c r="BZ18" s="288" t="str">
        <f ca="true">+IF(OFFSET('Water Data'!$F$28,0,10*ROW('Water Data'!F12))="","",OFFSET('Water Data'!$F$28,0,10*ROW('Water Data'!F12)))</f>
        <v/>
      </c>
      <c r="CA18" s="288" t="str">
        <f ca="true">+IF(OFFSET('Water Data'!$F$29,0,10*ROW('Water Data'!F12))="","",OFFSET('Water Data'!$F$29,0,10*ROW('Water Data'!F12)))</f>
        <v/>
      </c>
      <c r="CB18" s="288" t="str">
        <f ca="true">+IF(OFFSET('Water Data'!$G$27,0,10*ROW('Water Data'!G12))="","",OFFSET('Water Data'!$G$27,0,10*ROW('Water Data'!G12)))</f>
        <v/>
      </c>
      <c r="CC18" s="288" t="str">
        <f ca="true">+IF(OFFSET('Water Data'!$G$28,0,10*ROW('Water Data'!G12))="","",OFFSET('Water Data'!$G$28,0,10*ROW('Water Data'!G12)))</f>
        <v/>
      </c>
      <c r="CD18" s="288" t="str">
        <f ca="true">+IF(OFFSET('Water Data'!$G$29,0,10*ROW('Water Data'!G12))="","",OFFSET('Water Data'!$G$29,0,10*ROW('Water Data'!G12)))</f>
        <v/>
      </c>
      <c r="CE18" s="288" t="str">
        <f ca="true">+IF(OFFSET('Water Data'!$H$27,0,10*ROW('Water Data'!H12))="","",OFFSET('Water Data'!$H$27,0,10*ROW('Water Data'!H12)))</f>
        <v/>
      </c>
      <c r="CF18" s="288" t="str">
        <f ca="true">+IF(OFFSET('Water Data'!$H$28,0,10*ROW('Water Data'!H12))="","",OFFSET('Water Data'!$H$28,0,10*ROW('Water Data'!H12)))</f>
        <v/>
      </c>
      <c r="CG18" s="288" t="str">
        <f ca="true">+IF(OFFSET('Water Data'!$H$29,0,10*ROW('Water Data'!H12))="","",OFFSET('Water Data'!$H$29,0,10*ROW('Water Data'!H12)))</f>
        <v/>
      </c>
      <c r="CH18" s="288" t="str">
        <f ca="true">+IF(OFFSET('Water Data'!$I$27,0,10*ROW('Water Data'!I12))="","",OFFSET('Water Data'!$I$27,0,10*ROW('Water Data'!I12)))</f>
        <v/>
      </c>
      <c r="CI18" s="288" t="str">
        <f ca="true">+IF(OFFSET('Water Data'!$I$28,0,10*ROW('Water Data'!I12))="","",OFFSET('Water Data'!$I$28,0,10*ROW('Water Data'!I12)))</f>
        <v/>
      </c>
      <c r="CJ18" s="288" t="str">
        <f ca="true">+IF(OFFSET('Water Data'!$I$29,0,10*ROW('Water Data'!I12))="","",OFFSET('Water Data'!$I$29,0,10*ROW('Water Data'!I12)))</f>
        <v/>
      </c>
      <c r="CK18" s="288" t="str">
        <f ca="true">+IF(OFFSET('Sanitation Data'!$D$28,0,10*ROW('Sanitation Data'!D12))="","",OFFSET('Sanitation Data'!$D$28,0,10*ROW('Sanitation Data'!D12)))</f>
        <v/>
      </c>
      <c r="CL18" s="288" t="str">
        <f ca="true">+IF(OFFSET('Sanitation Data'!$D$29,0,10*ROW('Sanitation Data'!D12))="","",OFFSET('Sanitation Data'!$D$29,0,10*ROW('Sanitation Data'!D12)))</f>
        <v/>
      </c>
      <c r="CM18" s="288" t="str">
        <f ca="true">+IF(OFFSET('Sanitation Data'!$D$30,0,10*ROW('Sanitation Data'!D12))="","",OFFSET('Sanitation Data'!$D$30,0,10*ROW('Sanitation Data'!D12)))</f>
        <v/>
      </c>
      <c r="CN18" s="288" t="str">
        <f ca="true">+IF(OFFSET('Sanitation Data'!$D$31,0,10*ROW('Sanitation Data'!D12))="","",OFFSET('Sanitation Data'!$D$31,0,10*ROW('Sanitation Data'!D12)))</f>
        <v/>
      </c>
      <c r="CO18" s="288" t="str">
        <f ca="true">+IF(OFFSET('Sanitation Data'!$D$32,0,10*ROW('Sanitation Data'!D12))="","",OFFSET('Sanitation Data'!$D$32,0,10*ROW('Sanitation Data'!D12)))</f>
        <v/>
      </c>
      <c r="CP18" s="288" t="str">
        <f ca="true">+IF(OFFSET('Sanitation Data'!$E$28,0,10*ROW('Sanitation Data'!E12))="","",OFFSET('Sanitation Data'!$E$28,0,10*ROW('Sanitation Data'!E12)))</f>
        <v/>
      </c>
      <c r="CQ18" s="288" t="str">
        <f ca="true">+IF(OFFSET('Sanitation Data'!$E$29,0,10*ROW('Sanitation Data'!E12))="","",OFFSET('Sanitation Data'!$E$29,0,10*ROW('Sanitation Data'!E12)))</f>
        <v/>
      </c>
      <c r="CR18" s="288" t="str">
        <f ca="true">+IF(OFFSET('Sanitation Data'!$E$30,0,10*ROW('Sanitation Data'!E12))="","",OFFSET('Sanitation Data'!$E$30,0,10*ROW('Sanitation Data'!E12)))</f>
        <v/>
      </c>
      <c r="CS18" s="288" t="str">
        <f ca="true">+IF(OFFSET('Sanitation Data'!$E$31,0,10*ROW('Sanitation Data'!E12))="","",OFFSET('Sanitation Data'!$E$31,0,10*ROW('Sanitation Data'!E12)))</f>
        <v/>
      </c>
      <c r="CT18" s="288" t="str">
        <f ca="true">+IF(OFFSET('Sanitation Data'!$E$32,0,10*ROW('Sanitation Data'!E12))="","",OFFSET('Sanitation Data'!$E$32,0,10*ROW('Sanitation Data'!E12)))</f>
        <v/>
      </c>
      <c r="CU18" s="288" t="str">
        <f ca="true">+IF(OFFSET('Sanitation Data'!$F$28,0,10*ROW('Sanitation Data'!F12))="","",OFFSET('Sanitation Data'!$F$28,0,10*ROW('Sanitation Data'!F12)))</f>
        <v/>
      </c>
      <c r="CV18" s="288" t="str">
        <f ca="true">+IF(OFFSET('Sanitation Data'!$F$29,0,10*ROW('Sanitation Data'!F12))="","",OFFSET('Sanitation Data'!$F$29,0,10*ROW('Sanitation Data'!F12)))</f>
        <v/>
      </c>
      <c r="CW18" s="288" t="str">
        <f ca="true">+IF(OFFSET('Sanitation Data'!$F$30,0,10*ROW('Sanitation Data'!F12))="","",OFFSET('Sanitation Data'!$F$30,0,10*ROW('Sanitation Data'!F12)))</f>
        <v/>
      </c>
      <c r="CX18" s="288" t="str">
        <f ca="true">+IF(OFFSET('Sanitation Data'!$F$31,0,10*ROW('Sanitation Data'!F12))="","",OFFSET('Sanitation Data'!$F$31,0,10*ROW('Sanitation Data'!F12)))</f>
        <v/>
      </c>
      <c r="CY18" s="288" t="str">
        <f ca="true">+IF(OFFSET('Sanitation Data'!$F$32,0,10*ROW('Sanitation Data'!F12))="","",OFFSET('Sanitation Data'!$F$32,0,10*ROW('Sanitation Data'!F12)))</f>
        <v/>
      </c>
      <c r="CZ18" s="288" t="str">
        <f ca="true">+IF(OFFSET('Sanitation Data'!$G$28,0,10*ROW('Sanitation Data'!G12))="","",OFFSET('Sanitation Data'!$G$28,0,10*ROW('Sanitation Data'!G12)))</f>
        <v/>
      </c>
      <c r="DA18" s="288" t="str">
        <f ca="true">+IF(OFFSET('Sanitation Data'!$G$29,0,10*ROW('Sanitation Data'!G12))="","",OFFSET('Sanitation Data'!$G$29,0,10*ROW('Sanitation Data'!G12)))</f>
        <v/>
      </c>
      <c r="DB18" s="288" t="str">
        <f ca="true">+IF(OFFSET('Sanitation Data'!$G$30,0,10*ROW('Sanitation Data'!G12))="","",OFFSET('Sanitation Data'!$G$30,0,10*ROW('Sanitation Data'!G12)))</f>
        <v/>
      </c>
      <c r="DC18" s="288" t="str">
        <f ca="true">+IF(OFFSET('Sanitation Data'!$G$31,0,10*ROW('Sanitation Data'!G12))="","",OFFSET('Sanitation Data'!$G$31,0,10*ROW('Sanitation Data'!G12)))</f>
        <v/>
      </c>
      <c r="DD18" s="288" t="str">
        <f ca="true">+IF(OFFSET('Sanitation Data'!$G$32,0,10*ROW('Sanitation Data'!G12))="","",OFFSET('Sanitation Data'!$G$32,0,10*ROW('Sanitation Data'!G12)))</f>
        <v/>
      </c>
      <c r="DE18" s="288" t="str">
        <f ca="true">+IF(OFFSET('Sanitation Data'!$H$28,0,10*ROW('Sanitation Data'!H12))="","",OFFSET('Sanitation Data'!$H$28,0,10*ROW('Sanitation Data'!H12)))</f>
        <v/>
      </c>
      <c r="DF18" s="288" t="str">
        <f ca="true">+IF(OFFSET('Sanitation Data'!$H$29,0,10*ROW('Sanitation Data'!H12))="","",OFFSET('Sanitation Data'!$H$29,0,10*ROW('Sanitation Data'!H12)))</f>
        <v/>
      </c>
      <c r="DG18" s="288" t="str">
        <f ca="true">+IF(OFFSET('Sanitation Data'!$H$30,0,10*ROW('Sanitation Data'!H12))="","",OFFSET('Sanitation Data'!$H$30,0,10*ROW('Sanitation Data'!H12)))</f>
        <v/>
      </c>
      <c r="DH18" s="288" t="str">
        <f ca="true">+IF(OFFSET('Sanitation Data'!$H$31,0,10*ROW('Sanitation Data'!H12))="","",OFFSET('Sanitation Data'!$H$31,0,10*ROW('Sanitation Data'!H12)))</f>
        <v/>
      </c>
      <c r="DI18" s="288" t="str">
        <f ca="true">+IF(OFFSET('Sanitation Data'!$H$32,0,10*ROW('Sanitation Data'!H12))="","",OFFSET('Sanitation Data'!$H$32,0,10*ROW('Sanitation Data'!H12)))</f>
        <v/>
      </c>
      <c r="DJ18" s="288" t="str">
        <f ca="true">+IF(OFFSET('Sanitation Data'!$I$28,0,10*ROW('Sanitation Data'!I12))="","",OFFSET('Sanitation Data'!$I$28,0,10*ROW('Sanitation Data'!I12)))</f>
        <v/>
      </c>
      <c r="DK18" s="288" t="str">
        <f ca="true">+IF(OFFSET('Sanitation Data'!$I$29,0,10*ROW('Sanitation Data'!I12))="","",OFFSET('Sanitation Data'!$I$29,0,10*ROW('Sanitation Data'!I12)))</f>
        <v/>
      </c>
      <c r="DL18" s="288" t="str">
        <f ca="true">+IF(OFFSET('Sanitation Data'!$I$30,0,10*ROW('Sanitation Data'!I12))="","",OFFSET('Sanitation Data'!$I$30,0,10*ROW('Sanitation Data'!I12)))</f>
        <v/>
      </c>
      <c r="DM18" s="288" t="str">
        <f ca="true">+IF(OFFSET('Sanitation Data'!$I$31,0,10*ROW('Sanitation Data'!I12))="","",OFFSET('Sanitation Data'!$I$31,0,10*ROW('Sanitation Data'!I12)))</f>
        <v/>
      </c>
      <c r="DN18" s="288" t="str">
        <f ca="true">+IF(OFFSET('Sanitation Data'!$I$32,0,10*ROW('Sanitation Data'!I12))="","",OFFSET('Sanitation Data'!$I$32,0,10*ROW('Sanitation Data'!I12)))</f>
        <v/>
      </c>
      <c r="DO18" s="288" t="str">
        <f ca="true">+IF(OFFSET('Hygiene Data'!$D$11,0,10*ROW('Hygiene Data'!D12))="","",OFFSET('Hygiene Data'!$D$11,0,10*ROW('Hygiene Data'!D12)))</f>
        <v/>
      </c>
      <c r="DP18" s="288" t="str">
        <f ca="true">+IF(OFFSET('Hygiene Data'!$D$12,0,10*ROW('Hygiene Data'!D12))="","",OFFSET('Hygiene Data'!$D$12,0,10*ROW('Hygiene Data'!D12)))</f>
        <v/>
      </c>
      <c r="DQ18" s="288" t="str">
        <f ca="true">+IF(OFFSET('Hygiene Data'!$D$13,0,10*ROW('Hygiene Data'!D12))="","",OFFSET('Hygiene Data'!$D$13,0,10*ROW('Hygiene Data'!D12)))</f>
        <v/>
      </c>
      <c r="DR18" s="288" t="str">
        <f ca="true">+IF(OFFSET('Hygiene Data'!$E$11,0,10*ROW('Hygiene Data'!E12))="","",OFFSET('Hygiene Data'!$E$11,0,10*ROW('Hygiene Data'!E12)))</f>
        <v/>
      </c>
      <c r="DS18" s="288" t="str">
        <f ca="true">+IF(OFFSET('Hygiene Data'!$E$12,0,10*ROW('Hygiene Data'!E12))="","",OFFSET('Hygiene Data'!$E$12,0,10*ROW('Hygiene Data'!E12)))</f>
        <v/>
      </c>
      <c r="DT18" s="288" t="str">
        <f ca="true">+IF(OFFSET('Hygiene Data'!$E$13,0,10*ROW('Hygiene Data'!E12))="","",OFFSET('Hygiene Data'!$E$13,0,10*ROW('Hygiene Data'!E12)))</f>
        <v/>
      </c>
      <c r="DU18" s="288" t="str">
        <f ca="true">+IF(OFFSET('Hygiene Data'!$F$11,0,10*ROW('Hygiene Data'!F12))="","",OFFSET('Hygiene Data'!$F$11,0,10*ROW('Hygiene Data'!F12)))</f>
        <v/>
      </c>
      <c r="DV18" s="288" t="str">
        <f ca="true">+IF(OFFSET('Hygiene Data'!$F$12,0,10*ROW('Hygiene Data'!F12))="","",OFFSET('Hygiene Data'!$F$12,0,10*ROW('Hygiene Data'!F12)))</f>
        <v/>
      </c>
      <c r="DW18" s="288" t="str">
        <f ca="true">+IF(OFFSET('Hygiene Data'!$F$13,0,10*ROW('Hygiene Data'!F12))="","",OFFSET('Hygiene Data'!$F$13,0,10*ROW('Hygiene Data'!F12)))</f>
        <v/>
      </c>
      <c r="DX18" s="288" t="str">
        <f ca="true">+IF(OFFSET('Hygiene Data'!$G$11,0,10*ROW('Hygiene Data'!G12))="","",OFFSET('Hygiene Data'!$G$11,0,10*ROW('Hygiene Data'!G12)))</f>
        <v/>
      </c>
      <c r="DY18" s="288" t="str">
        <f ca="true">+IF(OFFSET('Hygiene Data'!$G$12,0,10*ROW('Hygiene Data'!G12))="","",OFFSET('Hygiene Data'!$G$12,0,10*ROW('Hygiene Data'!G12)))</f>
        <v/>
      </c>
      <c r="DZ18" s="288" t="str">
        <f ca="true">+IF(OFFSET('Hygiene Data'!$G$13,0,10*ROW('Hygiene Data'!G12))="","",OFFSET('Hygiene Data'!$G$13,0,10*ROW('Hygiene Data'!G12)))</f>
        <v/>
      </c>
      <c r="EA18" s="288" t="str">
        <f ca="true">+IF(OFFSET('Hygiene Data'!$H$11,0,10*ROW('Hygiene Data'!H12))="","",OFFSET('Hygiene Data'!$H$11,0,10*ROW('Hygiene Data'!H12)))</f>
        <v/>
      </c>
      <c r="EB18" s="288" t="str">
        <f ca="true">+IF(OFFSET('Hygiene Data'!$H$12,0,10*ROW('Hygiene Data'!H12))="","",OFFSET('Hygiene Data'!$H$12,0,10*ROW('Hygiene Data'!H12)))</f>
        <v/>
      </c>
      <c r="EC18" s="288" t="str">
        <f ca="true">+IF(OFFSET('Hygiene Data'!$H$13,0,10*ROW('Hygiene Data'!H12))="","",OFFSET('Hygiene Data'!$H$13,0,10*ROW('Hygiene Data'!H12)))</f>
        <v/>
      </c>
      <c r="ED18" s="288" t="str">
        <f ca="true">+IF(OFFSET('Hygiene Data'!$I$11,0,10*ROW('Hygiene Data'!I12))="","",OFFSET('Hygiene Data'!$I$11,0,10*ROW('Hygiene Data'!I12)))</f>
        <v/>
      </c>
      <c r="EE18" s="288" t="str">
        <f ca="true">+IF(OFFSET('Hygiene Data'!$I$12,0,10*ROW('Hygiene Data'!I12))="","",OFFSET('Hygiene Data'!$I$12,0,10*ROW('Hygiene Data'!I12)))</f>
        <v/>
      </c>
      <c r="EF18" s="288"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44"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8"/>
      <c r="BS19" s="288" t="str">
        <f ca="true">+IF(OFFSET('Water Data'!$D$27,0,10*ROW('Water Data'!D13))="","",OFFSET('Water Data'!$D$27,0,10*ROW('Water Data'!D13)))</f>
        <v/>
      </c>
      <c r="BT19" s="288" t="str">
        <f ca="true">+IF(OFFSET('Water Data'!$D$28,0,10*ROW('Water Data'!D13))="","",OFFSET('Water Data'!$D$28,0,10*ROW('Water Data'!D13)))</f>
        <v/>
      </c>
      <c r="BU19" s="288" t="str">
        <f ca="true">+IF(OFFSET('Water Data'!$D$29,0,10*ROW('Water Data'!D13))="","",OFFSET('Water Data'!$D$29,0,10*ROW('Water Data'!D13)))</f>
        <v/>
      </c>
      <c r="BV19" s="288" t="str">
        <f ca="true">+IF(OFFSET('Water Data'!$E$27,0,10*ROW('Water Data'!E13))="","",OFFSET('Water Data'!$E$27,0,10*ROW('Water Data'!E13)))</f>
        <v/>
      </c>
      <c r="BW19" s="288" t="str">
        <f ca="true">+IF(OFFSET('Water Data'!$E$28,0,10*ROW('Water Data'!E13))="","",OFFSET('Water Data'!$E$28,0,10*ROW('Water Data'!E13)))</f>
        <v/>
      </c>
      <c r="BX19" s="288" t="str">
        <f ca="true">+IF(OFFSET('Water Data'!$E$29,0,10*ROW('Water Data'!E13))="","",OFFSET('Water Data'!$E$29,0,10*ROW('Water Data'!E13)))</f>
        <v/>
      </c>
      <c r="BY19" s="288" t="str">
        <f ca="true">+IF(OFFSET('Water Data'!$F$27,0,10*ROW('Water Data'!F13))="","",OFFSET('Water Data'!$F$27,0,10*ROW('Water Data'!F13)))</f>
        <v/>
      </c>
      <c r="BZ19" s="288" t="str">
        <f ca="true">+IF(OFFSET('Water Data'!$F$28,0,10*ROW('Water Data'!F13))="","",OFFSET('Water Data'!$F$28,0,10*ROW('Water Data'!F13)))</f>
        <v/>
      </c>
      <c r="CA19" s="288" t="str">
        <f ca="true">+IF(OFFSET('Water Data'!$F$29,0,10*ROW('Water Data'!F13))="","",OFFSET('Water Data'!$F$29,0,10*ROW('Water Data'!F13)))</f>
        <v/>
      </c>
      <c r="CB19" s="288" t="str">
        <f ca="true">+IF(OFFSET('Water Data'!$G$27,0,10*ROW('Water Data'!G13))="","",OFFSET('Water Data'!$G$27,0,10*ROW('Water Data'!G13)))</f>
        <v/>
      </c>
      <c r="CC19" s="288" t="str">
        <f ca="true">+IF(OFFSET('Water Data'!$G$28,0,10*ROW('Water Data'!G13))="","",OFFSET('Water Data'!$G$28,0,10*ROW('Water Data'!G13)))</f>
        <v/>
      </c>
      <c r="CD19" s="288" t="str">
        <f ca="true">+IF(OFFSET('Water Data'!$G$29,0,10*ROW('Water Data'!G13))="","",OFFSET('Water Data'!$G$29,0,10*ROW('Water Data'!G13)))</f>
        <v/>
      </c>
      <c r="CE19" s="288" t="str">
        <f ca="true">+IF(OFFSET('Water Data'!$H$27,0,10*ROW('Water Data'!H13))="","",OFFSET('Water Data'!$H$27,0,10*ROW('Water Data'!H13)))</f>
        <v/>
      </c>
      <c r="CF19" s="288" t="str">
        <f ca="true">+IF(OFFSET('Water Data'!$H$28,0,10*ROW('Water Data'!H13))="","",OFFSET('Water Data'!$H$28,0,10*ROW('Water Data'!H13)))</f>
        <v/>
      </c>
      <c r="CG19" s="288" t="str">
        <f ca="true">+IF(OFFSET('Water Data'!$H$29,0,10*ROW('Water Data'!H13))="","",OFFSET('Water Data'!$H$29,0,10*ROW('Water Data'!H13)))</f>
        <v/>
      </c>
      <c r="CH19" s="288" t="str">
        <f ca="true">+IF(OFFSET('Water Data'!$I$27,0,10*ROW('Water Data'!I13))="","",OFFSET('Water Data'!$I$27,0,10*ROW('Water Data'!I13)))</f>
        <v/>
      </c>
      <c r="CI19" s="288" t="str">
        <f ca="true">+IF(OFFSET('Water Data'!$I$28,0,10*ROW('Water Data'!I13))="","",OFFSET('Water Data'!$I$28,0,10*ROW('Water Data'!I13)))</f>
        <v/>
      </c>
      <c r="CJ19" s="288" t="str">
        <f ca="true">+IF(OFFSET('Water Data'!$I$29,0,10*ROW('Water Data'!I13))="","",OFFSET('Water Data'!$I$29,0,10*ROW('Water Data'!I13)))</f>
        <v/>
      </c>
      <c r="CK19" s="288" t="str">
        <f ca="true">+IF(OFFSET('Sanitation Data'!$D$28,0,10*ROW('Sanitation Data'!D13))="","",OFFSET('Sanitation Data'!$D$28,0,10*ROW('Sanitation Data'!D13)))</f>
        <v/>
      </c>
      <c r="CL19" s="288" t="str">
        <f ca="true">+IF(OFFSET('Sanitation Data'!$D$29,0,10*ROW('Sanitation Data'!D13))="","",OFFSET('Sanitation Data'!$D$29,0,10*ROW('Sanitation Data'!D13)))</f>
        <v/>
      </c>
      <c r="CM19" s="288" t="str">
        <f ca="true">+IF(OFFSET('Sanitation Data'!$D$30,0,10*ROW('Sanitation Data'!D13))="","",OFFSET('Sanitation Data'!$D$30,0,10*ROW('Sanitation Data'!D13)))</f>
        <v/>
      </c>
      <c r="CN19" s="288" t="str">
        <f ca="true">+IF(OFFSET('Sanitation Data'!$D$31,0,10*ROW('Sanitation Data'!D13))="","",OFFSET('Sanitation Data'!$D$31,0,10*ROW('Sanitation Data'!D13)))</f>
        <v/>
      </c>
      <c r="CO19" s="288" t="str">
        <f ca="true">+IF(OFFSET('Sanitation Data'!$D$32,0,10*ROW('Sanitation Data'!D13))="","",OFFSET('Sanitation Data'!$D$32,0,10*ROW('Sanitation Data'!D13)))</f>
        <v/>
      </c>
      <c r="CP19" s="288" t="str">
        <f ca="true">+IF(OFFSET('Sanitation Data'!$E$28,0,10*ROW('Sanitation Data'!E13))="","",OFFSET('Sanitation Data'!$E$28,0,10*ROW('Sanitation Data'!E13)))</f>
        <v/>
      </c>
      <c r="CQ19" s="288" t="str">
        <f ca="true">+IF(OFFSET('Sanitation Data'!$E$29,0,10*ROW('Sanitation Data'!E13))="","",OFFSET('Sanitation Data'!$E$29,0,10*ROW('Sanitation Data'!E13)))</f>
        <v/>
      </c>
      <c r="CR19" s="288" t="str">
        <f ca="true">+IF(OFFSET('Sanitation Data'!$E$30,0,10*ROW('Sanitation Data'!E13))="","",OFFSET('Sanitation Data'!$E$30,0,10*ROW('Sanitation Data'!E13)))</f>
        <v/>
      </c>
      <c r="CS19" s="288" t="str">
        <f ca="true">+IF(OFFSET('Sanitation Data'!$E$31,0,10*ROW('Sanitation Data'!E13))="","",OFFSET('Sanitation Data'!$E$31,0,10*ROW('Sanitation Data'!E13)))</f>
        <v/>
      </c>
      <c r="CT19" s="288" t="str">
        <f ca="true">+IF(OFFSET('Sanitation Data'!$E$32,0,10*ROW('Sanitation Data'!E13))="","",OFFSET('Sanitation Data'!$E$32,0,10*ROW('Sanitation Data'!E13)))</f>
        <v/>
      </c>
      <c r="CU19" s="288" t="str">
        <f ca="true">+IF(OFFSET('Sanitation Data'!$F$28,0,10*ROW('Sanitation Data'!F13))="","",OFFSET('Sanitation Data'!$F$28,0,10*ROW('Sanitation Data'!F13)))</f>
        <v/>
      </c>
      <c r="CV19" s="288" t="str">
        <f ca="true">+IF(OFFSET('Sanitation Data'!$F$29,0,10*ROW('Sanitation Data'!F13))="","",OFFSET('Sanitation Data'!$F$29,0,10*ROW('Sanitation Data'!F13)))</f>
        <v/>
      </c>
      <c r="CW19" s="288" t="str">
        <f ca="true">+IF(OFFSET('Sanitation Data'!$F$30,0,10*ROW('Sanitation Data'!F13))="","",OFFSET('Sanitation Data'!$F$30,0,10*ROW('Sanitation Data'!F13)))</f>
        <v/>
      </c>
      <c r="CX19" s="288" t="str">
        <f ca="true">+IF(OFFSET('Sanitation Data'!$F$31,0,10*ROW('Sanitation Data'!F13))="","",OFFSET('Sanitation Data'!$F$31,0,10*ROW('Sanitation Data'!F13)))</f>
        <v/>
      </c>
      <c r="CY19" s="288" t="str">
        <f ca="true">+IF(OFFSET('Sanitation Data'!$F$32,0,10*ROW('Sanitation Data'!F13))="","",OFFSET('Sanitation Data'!$F$32,0,10*ROW('Sanitation Data'!F13)))</f>
        <v/>
      </c>
      <c r="CZ19" s="288" t="str">
        <f ca="true">+IF(OFFSET('Sanitation Data'!$G$28,0,10*ROW('Sanitation Data'!G13))="","",OFFSET('Sanitation Data'!$G$28,0,10*ROW('Sanitation Data'!G13)))</f>
        <v/>
      </c>
      <c r="DA19" s="288" t="str">
        <f ca="true">+IF(OFFSET('Sanitation Data'!$G$29,0,10*ROW('Sanitation Data'!G13))="","",OFFSET('Sanitation Data'!$G$29,0,10*ROW('Sanitation Data'!G13)))</f>
        <v/>
      </c>
      <c r="DB19" s="288" t="str">
        <f ca="true">+IF(OFFSET('Sanitation Data'!$G$30,0,10*ROW('Sanitation Data'!G13))="","",OFFSET('Sanitation Data'!$G$30,0,10*ROW('Sanitation Data'!G13)))</f>
        <v/>
      </c>
      <c r="DC19" s="288" t="str">
        <f ca="true">+IF(OFFSET('Sanitation Data'!$G$31,0,10*ROW('Sanitation Data'!G13))="","",OFFSET('Sanitation Data'!$G$31,0,10*ROW('Sanitation Data'!G13)))</f>
        <v/>
      </c>
      <c r="DD19" s="288" t="str">
        <f ca="true">+IF(OFFSET('Sanitation Data'!$G$32,0,10*ROW('Sanitation Data'!G13))="","",OFFSET('Sanitation Data'!$G$32,0,10*ROW('Sanitation Data'!G13)))</f>
        <v/>
      </c>
      <c r="DE19" s="288" t="str">
        <f ca="true">+IF(OFFSET('Sanitation Data'!$H$28,0,10*ROW('Sanitation Data'!H13))="","",OFFSET('Sanitation Data'!$H$28,0,10*ROW('Sanitation Data'!H13)))</f>
        <v/>
      </c>
      <c r="DF19" s="288" t="str">
        <f ca="true">+IF(OFFSET('Sanitation Data'!$H$29,0,10*ROW('Sanitation Data'!H13))="","",OFFSET('Sanitation Data'!$H$29,0,10*ROW('Sanitation Data'!H13)))</f>
        <v/>
      </c>
      <c r="DG19" s="288" t="str">
        <f ca="true">+IF(OFFSET('Sanitation Data'!$H$30,0,10*ROW('Sanitation Data'!H13))="","",OFFSET('Sanitation Data'!$H$30,0,10*ROW('Sanitation Data'!H13)))</f>
        <v/>
      </c>
      <c r="DH19" s="288" t="str">
        <f ca="true">+IF(OFFSET('Sanitation Data'!$H$31,0,10*ROW('Sanitation Data'!H13))="","",OFFSET('Sanitation Data'!$H$31,0,10*ROW('Sanitation Data'!H13)))</f>
        <v/>
      </c>
      <c r="DI19" s="288" t="str">
        <f ca="true">+IF(OFFSET('Sanitation Data'!$H$32,0,10*ROW('Sanitation Data'!H13))="","",OFFSET('Sanitation Data'!$H$32,0,10*ROW('Sanitation Data'!H13)))</f>
        <v/>
      </c>
      <c r="DJ19" s="288" t="str">
        <f ca="true">+IF(OFFSET('Sanitation Data'!$I$28,0,10*ROW('Sanitation Data'!I13))="","",OFFSET('Sanitation Data'!$I$28,0,10*ROW('Sanitation Data'!I13)))</f>
        <v/>
      </c>
      <c r="DK19" s="288" t="str">
        <f ca="true">+IF(OFFSET('Sanitation Data'!$I$29,0,10*ROW('Sanitation Data'!I13))="","",OFFSET('Sanitation Data'!$I$29,0,10*ROW('Sanitation Data'!I13)))</f>
        <v/>
      </c>
      <c r="DL19" s="288" t="str">
        <f ca="true">+IF(OFFSET('Sanitation Data'!$I$30,0,10*ROW('Sanitation Data'!I13))="","",OFFSET('Sanitation Data'!$I$30,0,10*ROW('Sanitation Data'!I13)))</f>
        <v/>
      </c>
      <c r="DM19" s="288" t="str">
        <f ca="true">+IF(OFFSET('Sanitation Data'!$I$31,0,10*ROW('Sanitation Data'!I13))="","",OFFSET('Sanitation Data'!$I$31,0,10*ROW('Sanitation Data'!I13)))</f>
        <v/>
      </c>
      <c r="DN19" s="288" t="str">
        <f ca="true">+IF(OFFSET('Sanitation Data'!$I$32,0,10*ROW('Sanitation Data'!I13))="","",OFFSET('Sanitation Data'!$I$32,0,10*ROW('Sanitation Data'!I13)))</f>
        <v/>
      </c>
      <c r="DO19" s="288" t="str">
        <f ca="true">+IF(OFFSET('Hygiene Data'!$D$11,0,10*ROW('Hygiene Data'!D13))="","",OFFSET('Hygiene Data'!$D$11,0,10*ROW('Hygiene Data'!D13)))</f>
        <v/>
      </c>
      <c r="DP19" s="288" t="str">
        <f ca="true">+IF(OFFSET('Hygiene Data'!$D$12,0,10*ROW('Hygiene Data'!D13))="","",OFFSET('Hygiene Data'!$D$12,0,10*ROW('Hygiene Data'!D13)))</f>
        <v/>
      </c>
      <c r="DQ19" s="288" t="str">
        <f ca="true">+IF(OFFSET('Hygiene Data'!$D$13,0,10*ROW('Hygiene Data'!D13))="","",OFFSET('Hygiene Data'!$D$13,0,10*ROW('Hygiene Data'!D13)))</f>
        <v/>
      </c>
      <c r="DR19" s="288" t="str">
        <f ca="true">+IF(OFFSET('Hygiene Data'!$E$11,0,10*ROW('Hygiene Data'!E13))="","",OFFSET('Hygiene Data'!$E$11,0,10*ROW('Hygiene Data'!E13)))</f>
        <v/>
      </c>
      <c r="DS19" s="288" t="str">
        <f ca="true">+IF(OFFSET('Hygiene Data'!$E$12,0,10*ROW('Hygiene Data'!E13))="","",OFFSET('Hygiene Data'!$E$12,0,10*ROW('Hygiene Data'!E13)))</f>
        <v/>
      </c>
      <c r="DT19" s="288" t="str">
        <f ca="true">+IF(OFFSET('Hygiene Data'!$E$13,0,10*ROW('Hygiene Data'!E13))="","",OFFSET('Hygiene Data'!$E$13,0,10*ROW('Hygiene Data'!E13)))</f>
        <v/>
      </c>
      <c r="DU19" s="288" t="str">
        <f ca="true">+IF(OFFSET('Hygiene Data'!$F$11,0,10*ROW('Hygiene Data'!F13))="","",OFFSET('Hygiene Data'!$F$11,0,10*ROW('Hygiene Data'!F13)))</f>
        <v/>
      </c>
      <c r="DV19" s="288" t="str">
        <f ca="true">+IF(OFFSET('Hygiene Data'!$F$12,0,10*ROW('Hygiene Data'!F13))="","",OFFSET('Hygiene Data'!$F$12,0,10*ROW('Hygiene Data'!F13)))</f>
        <v/>
      </c>
      <c r="DW19" s="288" t="str">
        <f ca="true">+IF(OFFSET('Hygiene Data'!$F$13,0,10*ROW('Hygiene Data'!F13))="","",OFFSET('Hygiene Data'!$F$13,0,10*ROW('Hygiene Data'!F13)))</f>
        <v/>
      </c>
      <c r="DX19" s="288" t="str">
        <f ca="true">+IF(OFFSET('Hygiene Data'!$G$11,0,10*ROW('Hygiene Data'!G13))="","",OFFSET('Hygiene Data'!$G$11,0,10*ROW('Hygiene Data'!G13)))</f>
        <v/>
      </c>
      <c r="DY19" s="288" t="str">
        <f ca="true">+IF(OFFSET('Hygiene Data'!$G$12,0,10*ROW('Hygiene Data'!G13))="","",OFFSET('Hygiene Data'!$G$12,0,10*ROW('Hygiene Data'!G13)))</f>
        <v/>
      </c>
      <c r="DZ19" s="288" t="str">
        <f ca="true">+IF(OFFSET('Hygiene Data'!$G$13,0,10*ROW('Hygiene Data'!G13))="","",OFFSET('Hygiene Data'!$G$13,0,10*ROW('Hygiene Data'!G13)))</f>
        <v/>
      </c>
      <c r="EA19" s="288" t="str">
        <f ca="true">+IF(OFFSET('Hygiene Data'!$H$11,0,10*ROW('Hygiene Data'!H13))="","",OFFSET('Hygiene Data'!$H$11,0,10*ROW('Hygiene Data'!H13)))</f>
        <v/>
      </c>
      <c r="EB19" s="288" t="str">
        <f ca="true">+IF(OFFSET('Hygiene Data'!$H$12,0,10*ROW('Hygiene Data'!H13))="","",OFFSET('Hygiene Data'!$H$12,0,10*ROW('Hygiene Data'!H13)))</f>
        <v/>
      </c>
      <c r="EC19" s="288" t="str">
        <f ca="true">+IF(OFFSET('Hygiene Data'!$H$13,0,10*ROW('Hygiene Data'!H13))="","",OFFSET('Hygiene Data'!$H$13,0,10*ROW('Hygiene Data'!H13)))</f>
        <v/>
      </c>
      <c r="ED19" s="288" t="str">
        <f ca="true">+IF(OFFSET('Hygiene Data'!$I$11,0,10*ROW('Hygiene Data'!I13))="","",OFFSET('Hygiene Data'!$I$11,0,10*ROW('Hygiene Data'!I13)))</f>
        <v/>
      </c>
      <c r="EE19" s="288" t="str">
        <f ca="true">+IF(OFFSET('Hygiene Data'!$I$12,0,10*ROW('Hygiene Data'!I13))="","",OFFSET('Hygiene Data'!$I$12,0,10*ROW('Hygiene Data'!I13)))</f>
        <v/>
      </c>
      <c r="EF19" s="288"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44"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8"/>
      <c r="BS20" s="288" t="str">
        <f ca="true">+IF(OFFSET('Water Data'!$D$27,0,10*ROW('Water Data'!D14))="","",OFFSET('Water Data'!$D$27,0,10*ROW('Water Data'!D14)))</f>
        <v/>
      </c>
      <c r="BT20" s="288" t="str">
        <f ca="true">+IF(OFFSET('Water Data'!$D$28,0,10*ROW('Water Data'!D14))="","",OFFSET('Water Data'!$D$28,0,10*ROW('Water Data'!D14)))</f>
        <v/>
      </c>
      <c r="BU20" s="288" t="str">
        <f ca="true">+IF(OFFSET('Water Data'!$D$29,0,10*ROW('Water Data'!D14))="","",OFFSET('Water Data'!$D$29,0,10*ROW('Water Data'!D14)))</f>
        <v/>
      </c>
      <c r="BV20" s="288" t="str">
        <f ca="true">+IF(OFFSET('Water Data'!$E$27,0,10*ROW('Water Data'!E14))="","",OFFSET('Water Data'!$E$27,0,10*ROW('Water Data'!E14)))</f>
        <v/>
      </c>
      <c r="BW20" s="288" t="str">
        <f ca="true">+IF(OFFSET('Water Data'!$E$28,0,10*ROW('Water Data'!E14))="","",OFFSET('Water Data'!$E$28,0,10*ROW('Water Data'!E14)))</f>
        <v/>
      </c>
      <c r="BX20" s="288" t="str">
        <f ca="true">+IF(OFFSET('Water Data'!$E$29,0,10*ROW('Water Data'!E14))="","",OFFSET('Water Data'!$E$29,0,10*ROW('Water Data'!E14)))</f>
        <v/>
      </c>
      <c r="BY20" s="288" t="str">
        <f ca="true">+IF(OFFSET('Water Data'!$F$27,0,10*ROW('Water Data'!F14))="","",OFFSET('Water Data'!$F$27,0,10*ROW('Water Data'!F14)))</f>
        <v/>
      </c>
      <c r="BZ20" s="288" t="str">
        <f ca="true">+IF(OFFSET('Water Data'!$F$28,0,10*ROW('Water Data'!F14))="","",OFFSET('Water Data'!$F$28,0,10*ROW('Water Data'!F14)))</f>
        <v/>
      </c>
      <c r="CA20" s="288" t="str">
        <f ca="true">+IF(OFFSET('Water Data'!$F$29,0,10*ROW('Water Data'!F14))="","",OFFSET('Water Data'!$F$29,0,10*ROW('Water Data'!F14)))</f>
        <v/>
      </c>
      <c r="CB20" s="288" t="str">
        <f ca="true">+IF(OFFSET('Water Data'!$G$27,0,10*ROW('Water Data'!G14))="","",OFFSET('Water Data'!$G$27,0,10*ROW('Water Data'!G14)))</f>
        <v/>
      </c>
      <c r="CC20" s="288" t="str">
        <f ca="true">+IF(OFFSET('Water Data'!$G$28,0,10*ROW('Water Data'!G14))="","",OFFSET('Water Data'!$G$28,0,10*ROW('Water Data'!G14)))</f>
        <v/>
      </c>
      <c r="CD20" s="288" t="str">
        <f ca="true">+IF(OFFSET('Water Data'!$G$29,0,10*ROW('Water Data'!G14))="","",OFFSET('Water Data'!$G$29,0,10*ROW('Water Data'!G14)))</f>
        <v/>
      </c>
      <c r="CE20" s="288" t="str">
        <f ca="true">+IF(OFFSET('Water Data'!$H$27,0,10*ROW('Water Data'!H14))="","",OFFSET('Water Data'!$H$27,0,10*ROW('Water Data'!H14)))</f>
        <v/>
      </c>
      <c r="CF20" s="288" t="str">
        <f ca="true">+IF(OFFSET('Water Data'!$H$28,0,10*ROW('Water Data'!H14))="","",OFFSET('Water Data'!$H$28,0,10*ROW('Water Data'!H14)))</f>
        <v/>
      </c>
      <c r="CG20" s="288" t="str">
        <f ca="true">+IF(OFFSET('Water Data'!$H$29,0,10*ROW('Water Data'!H14))="","",OFFSET('Water Data'!$H$29,0,10*ROW('Water Data'!H14)))</f>
        <v/>
      </c>
      <c r="CH20" s="288" t="str">
        <f ca="true">+IF(OFFSET('Water Data'!$I$27,0,10*ROW('Water Data'!I14))="","",OFFSET('Water Data'!$I$27,0,10*ROW('Water Data'!I14)))</f>
        <v/>
      </c>
      <c r="CI20" s="288" t="str">
        <f ca="true">+IF(OFFSET('Water Data'!$I$28,0,10*ROW('Water Data'!I14))="","",OFFSET('Water Data'!$I$28,0,10*ROW('Water Data'!I14)))</f>
        <v/>
      </c>
      <c r="CJ20" s="288" t="str">
        <f ca="true">+IF(OFFSET('Water Data'!$I$29,0,10*ROW('Water Data'!I14))="","",OFFSET('Water Data'!$I$29,0,10*ROW('Water Data'!I14)))</f>
        <v/>
      </c>
      <c r="CK20" s="288" t="str">
        <f ca="true">+IF(OFFSET('Sanitation Data'!$D$28,0,10*ROW('Sanitation Data'!D14))="","",OFFSET('Sanitation Data'!$D$28,0,10*ROW('Sanitation Data'!D14)))</f>
        <v/>
      </c>
      <c r="CL20" s="288" t="str">
        <f ca="true">+IF(OFFSET('Sanitation Data'!$D$29,0,10*ROW('Sanitation Data'!D14))="","",OFFSET('Sanitation Data'!$D$29,0,10*ROW('Sanitation Data'!D14)))</f>
        <v/>
      </c>
      <c r="CM20" s="288" t="str">
        <f ca="true">+IF(OFFSET('Sanitation Data'!$D$30,0,10*ROW('Sanitation Data'!D14))="","",OFFSET('Sanitation Data'!$D$30,0,10*ROW('Sanitation Data'!D14)))</f>
        <v/>
      </c>
      <c r="CN20" s="288" t="str">
        <f ca="true">+IF(OFFSET('Sanitation Data'!$D$31,0,10*ROW('Sanitation Data'!D14))="","",OFFSET('Sanitation Data'!$D$31,0,10*ROW('Sanitation Data'!D14)))</f>
        <v/>
      </c>
      <c r="CO20" s="288" t="str">
        <f ca="true">+IF(OFFSET('Sanitation Data'!$D$32,0,10*ROW('Sanitation Data'!D14))="","",OFFSET('Sanitation Data'!$D$32,0,10*ROW('Sanitation Data'!D14)))</f>
        <v/>
      </c>
      <c r="CP20" s="288" t="str">
        <f ca="true">+IF(OFFSET('Sanitation Data'!$E$28,0,10*ROW('Sanitation Data'!E14))="","",OFFSET('Sanitation Data'!$E$28,0,10*ROW('Sanitation Data'!E14)))</f>
        <v/>
      </c>
      <c r="CQ20" s="288" t="str">
        <f ca="true">+IF(OFFSET('Sanitation Data'!$E$29,0,10*ROW('Sanitation Data'!E14))="","",OFFSET('Sanitation Data'!$E$29,0,10*ROW('Sanitation Data'!E14)))</f>
        <v/>
      </c>
      <c r="CR20" s="288" t="str">
        <f ca="true">+IF(OFFSET('Sanitation Data'!$E$30,0,10*ROW('Sanitation Data'!E14))="","",OFFSET('Sanitation Data'!$E$30,0,10*ROW('Sanitation Data'!E14)))</f>
        <v/>
      </c>
      <c r="CS20" s="288" t="str">
        <f ca="true">+IF(OFFSET('Sanitation Data'!$E$31,0,10*ROW('Sanitation Data'!E14))="","",OFFSET('Sanitation Data'!$E$31,0,10*ROW('Sanitation Data'!E14)))</f>
        <v/>
      </c>
      <c r="CT20" s="288" t="str">
        <f ca="true">+IF(OFFSET('Sanitation Data'!$E$32,0,10*ROW('Sanitation Data'!E14))="","",OFFSET('Sanitation Data'!$E$32,0,10*ROW('Sanitation Data'!E14)))</f>
        <v/>
      </c>
      <c r="CU20" s="288" t="str">
        <f ca="true">+IF(OFFSET('Sanitation Data'!$F$28,0,10*ROW('Sanitation Data'!F14))="","",OFFSET('Sanitation Data'!$F$28,0,10*ROW('Sanitation Data'!F14)))</f>
        <v/>
      </c>
      <c r="CV20" s="288" t="str">
        <f ca="true">+IF(OFFSET('Sanitation Data'!$F$29,0,10*ROW('Sanitation Data'!F14))="","",OFFSET('Sanitation Data'!$F$29,0,10*ROW('Sanitation Data'!F14)))</f>
        <v/>
      </c>
      <c r="CW20" s="288" t="str">
        <f ca="true">+IF(OFFSET('Sanitation Data'!$F$30,0,10*ROW('Sanitation Data'!F14))="","",OFFSET('Sanitation Data'!$F$30,0,10*ROW('Sanitation Data'!F14)))</f>
        <v/>
      </c>
      <c r="CX20" s="288" t="str">
        <f ca="true">+IF(OFFSET('Sanitation Data'!$F$31,0,10*ROW('Sanitation Data'!F14))="","",OFFSET('Sanitation Data'!$F$31,0,10*ROW('Sanitation Data'!F14)))</f>
        <v/>
      </c>
      <c r="CY20" s="288" t="str">
        <f ca="true">+IF(OFFSET('Sanitation Data'!$F$32,0,10*ROW('Sanitation Data'!F14))="","",OFFSET('Sanitation Data'!$F$32,0,10*ROW('Sanitation Data'!F14)))</f>
        <v/>
      </c>
      <c r="CZ20" s="288" t="str">
        <f ca="true">+IF(OFFSET('Sanitation Data'!$G$28,0,10*ROW('Sanitation Data'!G14))="","",OFFSET('Sanitation Data'!$G$28,0,10*ROW('Sanitation Data'!G14)))</f>
        <v/>
      </c>
      <c r="DA20" s="288" t="str">
        <f ca="true">+IF(OFFSET('Sanitation Data'!$G$29,0,10*ROW('Sanitation Data'!G14))="","",OFFSET('Sanitation Data'!$G$29,0,10*ROW('Sanitation Data'!G14)))</f>
        <v/>
      </c>
      <c r="DB20" s="288" t="str">
        <f ca="true">+IF(OFFSET('Sanitation Data'!$G$30,0,10*ROW('Sanitation Data'!G14))="","",OFFSET('Sanitation Data'!$G$30,0,10*ROW('Sanitation Data'!G14)))</f>
        <v/>
      </c>
      <c r="DC20" s="288" t="str">
        <f ca="true">+IF(OFFSET('Sanitation Data'!$G$31,0,10*ROW('Sanitation Data'!G14))="","",OFFSET('Sanitation Data'!$G$31,0,10*ROW('Sanitation Data'!G14)))</f>
        <v/>
      </c>
      <c r="DD20" s="288" t="str">
        <f ca="true">+IF(OFFSET('Sanitation Data'!$G$32,0,10*ROW('Sanitation Data'!G14))="","",OFFSET('Sanitation Data'!$G$32,0,10*ROW('Sanitation Data'!G14)))</f>
        <v/>
      </c>
      <c r="DE20" s="288" t="str">
        <f ca="true">+IF(OFFSET('Sanitation Data'!$H$28,0,10*ROW('Sanitation Data'!H14))="","",OFFSET('Sanitation Data'!$H$28,0,10*ROW('Sanitation Data'!H14)))</f>
        <v/>
      </c>
      <c r="DF20" s="288" t="str">
        <f ca="true">+IF(OFFSET('Sanitation Data'!$H$29,0,10*ROW('Sanitation Data'!H14))="","",OFFSET('Sanitation Data'!$H$29,0,10*ROW('Sanitation Data'!H14)))</f>
        <v/>
      </c>
      <c r="DG20" s="288" t="str">
        <f ca="true">+IF(OFFSET('Sanitation Data'!$H$30,0,10*ROW('Sanitation Data'!H14))="","",OFFSET('Sanitation Data'!$H$30,0,10*ROW('Sanitation Data'!H14)))</f>
        <v/>
      </c>
      <c r="DH20" s="288" t="str">
        <f ca="true">+IF(OFFSET('Sanitation Data'!$H$31,0,10*ROW('Sanitation Data'!H14))="","",OFFSET('Sanitation Data'!$H$31,0,10*ROW('Sanitation Data'!H14)))</f>
        <v/>
      </c>
      <c r="DI20" s="288" t="str">
        <f ca="true">+IF(OFFSET('Sanitation Data'!$H$32,0,10*ROW('Sanitation Data'!H14))="","",OFFSET('Sanitation Data'!$H$32,0,10*ROW('Sanitation Data'!H14)))</f>
        <v/>
      </c>
      <c r="DJ20" s="288" t="str">
        <f ca="true">+IF(OFFSET('Sanitation Data'!$I$28,0,10*ROW('Sanitation Data'!I14))="","",OFFSET('Sanitation Data'!$I$28,0,10*ROW('Sanitation Data'!I14)))</f>
        <v/>
      </c>
      <c r="DK20" s="288" t="str">
        <f ca="true">+IF(OFFSET('Sanitation Data'!$I$29,0,10*ROW('Sanitation Data'!I14))="","",OFFSET('Sanitation Data'!$I$29,0,10*ROW('Sanitation Data'!I14)))</f>
        <v/>
      </c>
      <c r="DL20" s="288" t="str">
        <f ca="true">+IF(OFFSET('Sanitation Data'!$I$30,0,10*ROW('Sanitation Data'!I14))="","",OFFSET('Sanitation Data'!$I$30,0,10*ROW('Sanitation Data'!I14)))</f>
        <v/>
      </c>
      <c r="DM20" s="288" t="str">
        <f ca="true">+IF(OFFSET('Sanitation Data'!$I$31,0,10*ROW('Sanitation Data'!I14))="","",OFFSET('Sanitation Data'!$I$31,0,10*ROW('Sanitation Data'!I14)))</f>
        <v/>
      </c>
      <c r="DN20" s="288" t="str">
        <f ca="true">+IF(OFFSET('Sanitation Data'!$I$32,0,10*ROW('Sanitation Data'!I14))="","",OFFSET('Sanitation Data'!$I$32,0,10*ROW('Sanitation Data'!I14)))</f>
        <v/>
      </c>
      <c r="DO20" s="288" t="str">
        <f ca="true">+IF(OFFSET('Hygiene Data'!$D$11,0,10*ROW('Hygiene Data'!D14))="","",OFFSET('Hygiene Data'!$D$11,0,10*ROW('Hygiene Data'!D14)))</f>
        <v/>
      </c>
      <c r="DP20" s="288" t="str">
        <f ca="true">+IF(OFFSET('Hygiene Data'!$D$12,0,10*ROW('Hygiene Data'!D14))="","",OFFSET('Hygiene Data'!$D$12,0,10*ROW('Hygiene Data'!D14)))</f>
        <v/>
      </c>
      <c r="DQ20" s="288" t="str">
        <f ca="true">+IF(OFFSET('Hygiene Data'!$D$13,0,10*ROW('Hygiene Data'!D14))="","",OFFSET('Hygiene Data'!$D$13,0,10*ROW('Hygiene Data'!D14)))</f>
        <v/>
      </c>
      <c r="DR20" s="288" t="str">
        <f ca="true">+IF(OFFSET('Hygiene Data'!$E$11,0,10*ROW('Hygiene Data'!E14))="","",OFFSET('Hygiene Data'!$E$11,0,10*ROW('Hygiene Data'!E14)))</f>
        <v/>
      </c>
      <c r="DS20" s="288" t="str">
        <f ca="true">+IF(OFFSET('Hygiene Data'!$E$12,0,10*ROW('Hygiene Data'!E14))="","",OFFSET('Hygiene Data'!$E$12,0,10*ROW('Hygiene Data'!E14)))</f>
        <v/>
      </c>
      <c r="DT20" s="288" t="str">
        <f ca="true">+IF(OFFSET('Hygiene Data'!$E$13,0,10*ROW('Hygiene Data'!E14))="","",OFFSET('Hygiene Data'!$E$13,0,10*ROW('Hygiene Data'!E14)))</f>
        <v/>
      </c>
      <c r="DU20" s="288" t="str">
        <f ca="true">+IF(OFFSET('Hygiene Data'!$F$11,0,10*ROW('Hygiene Data'!F14))="","",OFFSET('Hygiene Data'!$F$11,0,10*ROW('Hygiene Data'!F14)))</f>
        <v/>
      </c>
      <c r="DV20" s="288" t="str">
        <f ca="true">+IF(OFFSET('Hygiene Data'!$F$12,0,10*ROW('Hygiene Data'!F14))="","",OFFSET('Hygiene Data'!$F$12,0,10*ROW('Hygiene Data'!F14)))</f>
        <v/>
      </c>
      <c r="DW20" s="288" t="str">
        <f ca="true">+IF(OFFSET('Hygiene Data'!$F$13,0,10*ROW('Hygiene Data'!F14))="","",OFFSET('Hygiene Data'!$F$13,0,10*ROW('Hygiene Data'!F14)))</f>
        <v/>
      </c>
      <c r="DX20" s="288" t="str">
        <f ca="true">+IF(OFFSET('Hygiene Data'!$G$11,0,10*ROW('Hygiene Data'!G14))="","",OFFSET('Hygiene Data'!$G$11,0,10*ROW('Hygiene Data'!G14)))</f>
        <v/>
      </c>
      <c r="DY20" s="288" t="str">
        <f ca="true">+IF(OFFSET('Hygiene Data'!$G$12,0,10*ROW('Hygiene Data'!G14))="","",OFFSET('Hygiene Data'!$G$12,0,10*ROW('Hygiene Data'!G14)))</f>
        <v/>
      </c>
      <c r="DZ20" s="288" t="str">
        <f ca="true">+IF(OFFSET('Hygiene Data'!$G$13,0,10*ROW('Hygiene Data'!G14))="","",OFFSET('Hygiene Data'!$G$13,0,10*ROW('Hygiene Data'!G14)))</f>
        <v/>
      </c>
      <c r="EA20" s="288" t="str">
        <f ca="true">+IF(OFFSET('Hygiene Data'!$H$11,0,10*ROW('Hygiene Data'!H14))="","",OFFSET('Hygiene Data'!$H$11,0,10*ROW('Hygiene Data'!H14)))</f>
        <v/>
      </c>
      <c r="EB20" s="288" t="str">
        <f ca="true">+IF(OFFSET('Hygiene Data'!$H$12,0,10*ROW('Hygiene Data'!H14))="","",OFFSET('Hygiene Data'!$H$12,0,10*ROW('Hygiene Data'!H14)))</f>
        <v/>
      </c>
      <c r="EC20" s="288" t="str">
        <f ca="true">+IF(OFFSET('Hygiene Data'!$H$13,0,10*ROW('Hygiene Data'!H14))="","",OFFSET('Hygiene Data'!$H$13,0,10*ROW('Hygiene Data'!H14)))</f>
        <v/>
      </c>
      <c r="ED20" s="288" t="str">
        <f ca="true">+IF(OFFSET('Hygiene Data'!$I$11,0,10*ROW('Hygiene Data'!I14))="","",OFFSET('Hygiene Data'!$I$11,0,10*ROW('Hygiene Data'!I14)))</f>
        <v/>
      </c>
      <c r="EE20" s="288" t="str">
        <f ca="true">+IF(OFFSET('Hygiene Data'!$I$12,0,10*ROW('Hygiene Data'!I14))="","",OFFSET('Hygiene Data'!$I$12,0,10*ROW('Hygiene Data'!I14)))</f>
        <v/>
      </c>
      <c r="EF20" s="288"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44"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8"/>
      <c r="BS21" s="288" t="str">
        <f ca="true">+IF(OFFSET('Water Data'!$D$27,0,10*ROW('Water Data'!D15))="","",OFFSET('Water Data'!$D$27,0,10*ROW('Water Data'!D15)))</f>
        <v/>
      </c>
      <c r="BT21" s="288" t="str">
        <f ca="true">+IF(OFFSET('Water Data'!$D$28,0,10*ROW('Water Data'!D15))="","",OFFSET('Water Data'!$D$28,0,10*ROW('Water Data'!D15)))</f>
        <v/>
      </c>
      <c r="BU21" s="288" t="str">
        <f ca="true">+IF(OFFSET('Water Data'!$D$29,0,10*ROW('Water Data'!D15))="","",OFFSET('Water Data'!$D$29,0,10*ROW('Water Data'!D15)))</f>
        <v/>
      </c>
      <c r="BV21" s="288" t="str">
        <f ca="true">+IF(OFFSET('Water Data'!$E$27,0,10*ROW('Water Data'!E15))="","",OFFSET('Water Data'!$E$27,0,10*ROW('Water Data'!E15)))</f>
        <v/>
      </c>
      <c r="BW21" s="288" t="str">
        <f ca="true">+IF(OFFSET('Water Data'!$E$28,0,10*ROW('Water Data'!E15))="","",OFFSET('Water Data'!$E$28,0,10*ROW('Water Data'!E15)))</f>
        <v/>
      </c>
      <c r="BX21" s="288" t="str">
        <f ca="true">+IF(OFFSET('Water Data'!$E$29,0,10*ROW('Water Data'!E15))="","",OFFSET('Water Data'!$E$29,0,10*ROW('Water Data'!E15)))</f>
        <v/>
      </c>
      <c r="BY21" s="288" t="str">
        <f ca="true">+IF(OFFSET('Water Data'!$F$27,0,10*ROW('Water Data'!F15))="","",OFFSET('Water Data'!$F$27,0,10*ROW('Water Data'!F15)))</f>
        <v/>
      </c>
      <c r="BZ21" s="288" t="str">
        <f ca="true">+IF(OFFSET('Water Data'!$F$28,0,10*ROW('Water Data'!F15))="","",OFFSET('Water Data'!$F$28,0,10*ROW('Water Data'!F15)))</f>
        <v/>
      </c>
      <c r="CA21" s="288" t="str">
        <f ca="true">+IF(OFFSET('Water Data'!$F$29,0,10*ROW('Water Data'!F15))="","",OFFSET('Water Data'!$F$29,0,10*ROW('Water Data'!F15)))</f>
        <v/>
      </c>
      <c r="CB21" s="288" t="str">
        <f ca="true">+IF(OFFSET('Water Data'!$G$27,0,10*ROW('Water Data'!G15))="","",OFFSET('Water Data'!$G$27,0,10*ROW('Water Data'!G15)))</f>
        <v/>
      </c>
      <c r="CC21" s="288" t="str">
        <f ca="true">+IF(OFFSET('Water Data'!$G$28,0,10*ROW('Water Data'!G15))="","",OFFSET('Water Data'!$G$28,0,10*ROW('Water Data'!G15)))</f>
        <v/>
      </c>
      <c r="CD21" s="288" t="str">
        <f ca="true">+IF(OFFSET('Water Data'!$G$29,0,10*ROW('Water Data'!G15))="","",OFFSET('Water Data'!$G$29,0,10*ROW('Water Data'!G15)))</f>
        <v/>
      </c>
      <c r="CE21" s="288" t="str">
        <f ca="true">+IF(OFFSET('Water Data'!$H$27,0,10*ROW('Water Data'!H15))="","",OFFSET('Water Data'!$H$27,0,10*ROW('Water Data'!H15)))</f>
        <v/>
      </c>
      <c r="CF21" s="288" t="str">
        <f ca="true">+IF(OFFSET('Water Data'!$H$28,0,10*ROW('Water Data'!H15))="","",OFFSET('Water Data'!$H$28,0,10*ROW('Water Data'!H15)))</f>
        <v/>
      </c>
      <c r="CG21" s="288" t="str">
        <f ca="true">+IF(OFFSET('Water Data'!$H$29,0,10*ROW('Water Data'!H15))="","",OFFSET('Water Data'!$H$29,0,10*ROW('Water Data'!H15)))</f>
        <v/>
      </c>
      <c r="CH21" s="288" t="str">
        <f ca="true">+IF(OFFSET('Water Data'!$I$27,0,10*ROW('Water Data'!I15))="","",OFFSET('Water Data'!$I$27,0,10*ROW('Water Data'!I15)))</f>
        <v/>
      </c>
      <c r="CI21" s="288" t="str">
        <f ca="true">+IF(OFFSET('Water Data'!$I$28,0,10*ROW('Water Data'!I15))="","",OFFSET('Water Data'!$I$28,0,10*ROW('Water Data'!I15)))</f>
        <v/>
      </c>
      <c r="CJ21" s="288" t="str">
        <f ca="true">+IF(OFFSET('Water Data'!$I$29,0,10*ROW('Water Data'!I15))="","",OFFSET('Water Data'!$I$29,0,10*ROW('Water Data'!I15)))</f>
        <v/>
      </c>
      <c r="CK21" s="288" t="str">
        <f ca="true">+IF(OFFSET('Sanitation Data'!$D$28,0,10*ROW('Sanitation Data'!D15))="","",OFFSET('Sanitation Data'!$D$28,0,10*ROW('Sanitation Data'!D15)))</f>
        <v/>
      </c>
      <c r="CL21" s="288" t="str">
        <f ca="true">+IF(OFFSET('Sanitation Data'!$D$29,0,10*ROW('Sanitation Data'!D15))="","",OFFSET('Sanitation Data'!$D$29,0,10*ROW('Sanitation Data'!D15)))</f>
        <v/>
      </c>
      <c r="CM21" s="288" t="str">
        <f ca="true">+IF(OFFSET('Sanitation Data'!$D$30,0,10*ROW('Sanitation Data'!D15))="","",OFFSET('Sanitation Data'!$D$30,0,10*ROW('Sanitation Data'!D15)))</f>
        <v/>
      </c>
      <c r="CN21" s="288" t="str">
        <f ca="true">+IF(OFFSET('Sanitation Data'!$D$31,0,10*ROW('Sanitation Data'!D15))="","",OFFSET('Sanitation Data'!$D$31,0,10*ROW('Sanitation Data'!D15)))</f>
        <v/>
      </c>
      <c r="CO21" s="288" t="str">
        <f ca="true">+IF(OFFSET('Sanitation Data'!$D$32,0,10*ROW('Sanitation Data'!D15))="","",OFFSET('Sanitation Data'!$D$32,0,10*ROW('Sanitation Data'!D15)))</f>
        <v/>
      </c>
      <c r="CP21" s="288" t="str">
        <f ca="true">+IF(OFFSET('Sanitation Data'!$E$28,0,10*ROW('Sanitation Data'!E15))="","",OFFSET('Sanitation Data'!$E$28,0,10*ROW('Sanitation Data'!E15)))</f>
        <v/>
      </c>
      <c r="CQ21" s="288" t="str">
        <f ca="true">+IF(OFFSET('Sanitation Data'!$E$29,0,10*ROW('Sanitation Data'!E15))="","",OFFSET('Sanitation Data'!$E$29,0,10*ROW('Sanitation Data'!E15)))</f>
        <v/>
      </c>
      <c r="CR21" s="288" t="str">
        <f ca="true">+IF(OFFSET('Sanitation Data'!$E$30,0,10*ROW('Sanitation Data'!E15))="","",OFFSET('Sanitation Data'!$E$30,0,10*ROW('Sanitation Data'!E15)))</f>
        <v/>
      </c>
      <c r="CS21" s="288" t="str">
        <f ca="true">+IF(OFFSET('Sanitation Data'!$E$31,0,10*ROW('Sanitation Data'!E15))="","",OFFSET('Sanitation Data'!$E$31,0,10*ROW('Sanitation Data'!E15)))</f>
        <v/>
      </c>
      <c r="CT21" s="288" t="str">
        <f ca="true">+IF(OFFSET('Sanitation Data'!$E$32,0,10*ROW('Sanitation Data'!E15))="","",OFFSET('Sanitation Data'!$E$32,0,10*ROW('Sanitation Data'!E15)))</f>
        <v/>
      </c>
      <c r="CU21" s="288" t="str">
        <f ca="true">+IF(OFFSET('Sanitation Data'!$F$28,0,10*ROW('Sanitation Data'!F15))="","",OFFSET('Sanitation Data'!$F$28,0,10*ROW('Sanitation Data'!F15)))</f>
        <v/>
      </c>
      <c r="CV21" s="288" t="str">
        <f ca="true">+IF(OFFSET('Sanitation Data'!$F$29,0,10*ROW('Sanitation Data'!F15))="","",OFFSET('Sanitation Data'!$F$29,0,10*ROW('Sanitation Data'!F15)))</f>
        <v/>
      </c>
      <c r="CW21" s="288" t="str">
        <f ca="true">+IF(OFFSET('Sanitation Data'!$F$30,0,10*ROW('Sanitation Data'!F15))="","",OFFSET('Sanitation Data'!$F$30,0,10*ROW('Sanitation Data'!F15)))</f>
        <v/>
      </c>
      <c r="CX21" s="288" t="str">
        <f ca="true">+IF(OFFSET('Sanitation Data'!$F$31,0,10*ROW('Sanitation Data'!F15))="","",OFFSET('Sanitation Data'!$F$31,0,10*ROW('Sanitation Data'!F15)))</f>
        <v/>
      </c>
      <c r="CY21" s="288" t="str">
        <f ca="true">+IF(OFFSET('Sanitation Data'!$F$32,0,10*ROW('Sanitation Data'!F15))="","",OFFSET('Sanitation Data'!$F$32,0,10*ROW('Sanitation Data'!F15)))</f>
        <v/>
      </c>
      <c r="CZ21" s="288" t="str">
        <f ca="true">+IF(OFFSET('Sanitation Data'!$G$28,0,10*ROW('Sanitation Data'!G15))="","",OFFSET('Sanitation Data'!$G$28,0,10*ROW('Sanitation Data'!G15)))</f>
        <v/>
      </c>
      <c r="DA21" s="288" t="str">
        <f ca="true">+IF(OFFSET('Sanitation Data'!$G$29,0,10*ROW('Sanitation Data'!G15))="","",OFFSET('Sanitation Data'!$G$29,0,10*ROW('Sanitation Data'!G15)))</f>
        <v/>
      </c>
      <c r="DB21" s="288" t="str">
        <f ca="true">+IF(OFFSET('Sanitation Data'!$G$30,0,10*ROW('Sanitation Data'!G15))="","",OFFSET('Sanitation Data'!$G$30,0,10*ROW('Sanitation Data'!G15)))</f>
        <v/>
      </c>
      <c r="DC21" s="288" t="str">
        <f ca="true">+IF(OFFSET('Sanitation Data'!$G$31,0,10*ROW('Sanitation Data'!G15))="","",OFFSET('Sanitation Data'!$G$31,0,10*ROW('Sanitation Data'!G15)))</f>
        <v/>
      </c>
      <c r="DD21" s="288" t="str">
        <f ca="true">+IF(OFFSET('Sanitation Data'!$G$32,0,10*ROW('Sanitation Data'!G15))="","",OFFSET('Sanitation Data'!$G$32,0,10*ROW('Sanitation Data'!G15)))</f>
        <v/>
      </c>
      <c r="DE21" s="288" t="str">
        <f ca="true">+IF(OFFSET('Sanitation Data'!$H$28,0,10*ROW('Sanitation Data'!H15))="","",OFFSET('Sanitation Data'!$H$28,0,10*ROW('Sanitation Data'!H15)))</f>
        <v/>
      </c>
      <c r="DF21" s="288" t="str">
        <f ca="true">+IF(OFFSET('Sanitation Data'!$H$29,0,10*ROW('Sanitation Data'!H15))="","",OFFSET('Sanitation Data'!$H$29,0,10*ROW('Sanitation Data'!H15)))</f>
        <v/>
      </c>
      <c r="DG21" s="288" t="str">
        <f ca="true">+IF(OFFSET('Sanitation Data'!$H$30,0,10*ROW('Sanitation Data'!H15))="","",OFFSET('Sanitation Data'!$H$30,0,10*ROW('Sanitation Data'!H15)))</f>
        <v/>
      </c>
      <c r="DH21" s="288" t="str">
        <f ca="true">+IF(OFFSET('Sanitation Data'!$H$31,0,10*ROW('Sanitation Data'!H15))="","",OFFSET('Sanitation Data'!$H$31,0,10*ROW('Sanitation Data'!H15)))</f>
        <v/>
      </c>
      <c r="DI21" s="288" t="str">
        <f ca="true">+IF(OFFSET('Sanitation Data'!$H$32,0,10*ROW('Sanitation Data'!H15))="","",OFFSET('Sanitation Data'!$H$32,0,10*ROW('Sanitation Data'!H15)))</f>
        <v/>
      </c>
      <c r="DJ21" s="288" t="str">
        <f ca="true">+IF(OFFSET('Sanitation Data'!$I$28,0,10*ROW('Sanitation Data'!I15))="","",OFFSET('Sanitation Data'!$I$28,0,10*ROW('Sanitation Data'!I15)))</f>
        <v/>
      </c>
      <c r="DK21" s="288" t="str">
        <f ca="true">+IF(OFFSET('Sanitation Data'!$I$29,0,10*ROW('Sanitation Data'!I15))="","",OFFSET('Sanitation Data'!$I$29,0,10*ROW('Sanitation Data'!I15)))</f>
        <v/>
      </c>
      <c r="DL21" s="288" t="str">
        <f ca="true">+IF(OFFSET('Sanitation Data'!$I$30,0,10*ROW('Sanitation Data'!I15))="","",OFFSET('Sanitation Data'!$I$30,0,10*ROW('Sanitation Data'!I15)))</f>
        <v/>
      </c>
      <c r="DM21" s="288" t="str">
        <f ca="true">+IF(OFFSET('Sanitation Data'!$I$31,0,10*ROW('Sanitation Data'!I15))="","",OFFSET('Sanitation Data'!$I$31,0,10*ROW('Sanitation Data'!I15)))</f>
        <v/>
      </c>
      <c r="DN21" s="288" t="str">
        <f ca="true">+IF(OFFSET('Sanitation Data'!$I$32,0,10*ROW('Sanitation Data'!I15))="","",OFFSET('Sanitation Data'!$I$32,0,10*ROW('Sanitation Data'!I15)))</f>
        <v/>
      </c>
      <c r="DO21" s="288" t="str">
        <f ca="true">+IF(OFFSET('Hygiene Data'!$D$11,0,10*ROW('Hygiene Data'!D15))="","",OFFSET('Hygiene Data'!$D$11,0,10*ROW('Hygiene Data'!D15)))</f>
        <v/>
      </c>
      <c r="DP21" s="288" t="str">
        <f ca="true">+IF(OFFSET('Hygiene Data'!$D$12,0,10*ROW('Hygiene Data'!D15))="","",OFFSET('Hygiene Data'!$D$12,0,10*ROW('Hygiene Data'!D15)))</f>
        <v/>
      </c>
      <c r="DQ21" s="288" t="str">
        <f ca="true">+IF(OFFSET('Hygiene Data'!$D$13,0,10*ROW('Hygiene Data'!D15))="","",OFFSET('Hygiene Data'!$D$13,0,10*ROW('Hygiene Data'!D15)))</f>
        <v/>
      </c>
      <c r="DR21" s="288" t="str">
        <f ca="true">+IF(OFFSET('Hygiene Data'!$E$11,0,10*ROW('Hygiene Data'!E15))="","",OFFSET('Hygiene Data'!$E$11,0,10*ROW('Hygiene Data'!E15)))</f>
        <v/>
      </c>
      <c r="DS21" s="288" t="str">
        <f ca="true">+IF(OFFSET('Hygiene Data'!$E$12,0,10*ROW('Hygiene Data'!E15))="","",OFFSET('Hygiene Data'!$E$12,0,10*ROW('Hygiene Data'!E15)))</f>
        <v/>
      </c>
      <c r="DT21" s="288" t="str">
        <f ca="true">+IF(OFFSET('Hygiene Data'!$E$13,0,10*ROW('Hygiene Data'!E15))="","",OFFSET('Hygiene Data'!$E$13,0,10*ROW('Hygiene Data'!E15)))</f>
        <v/>
      </c>
      <c r="DU21" s="288" t="str">
        <f ca="true">+IF(OFFSET('Hygiene Data'!$F$11,0,10*ROW('Hygiene Data'!F15))="","",OFFSET('Hygiene Data'!$F$11,0,10*ROW('Hygiene Data'!F15)))</f>
        <v/>
      </c>
      <c r="DV21" s="288" t="str">
        <f ca="true">+IF(OFFSET('Hygiene Data'!$F$12,0,10*ROW('Hygiene Data'!F15))="","",OFFSET('Hygiene Data'!$F$12,0,10*ROW('Hygiene Data'!F15)))</f>
        <v/>
      </c>
      <c r="DW21" s="288" t="str">
        <f ca="true">+IF(OFFSET('Hygiene Data'!$F$13,0,10*ROW('Hygiene Data'!F15))="","",OFFSET('Hygiene Data'!$F$13,0,10*ROW('Hygiene Data'!F15)))</f>
        <v/>
      </c>
      <c r="DX21" s="288" t="str">
        <f ca="true">+IF(OFFSET('Hygiene Data'!$G$11,0,10*ROW('Hygiene Data'!G15))="","",OFFSET('Hygiene Data'!$G$11,0,10*ROW('Hygiene Data'!G15)))</f>
        <v/>
      </c>
      <c r="DY21" s="288" t="str">
        <f ca="true">+IF(OFFSET('Hygiene Data'!$G$12,0,10*ROW('Hygiene Data'!G15))="","",OFFSET('Hygiene Data'!$G$12,0,10*ROW('Hygiene Data'!G15)))</f>
        <v/>
      </c>
      <c r="DZ21" s="288" t="str">
        <f ca="true">+IF(OFFSET('Hygiene Data'!$G$13,0,10*ROW('Hygiene Data'!G15))="","",OFFSET('Hygiene Data'!$G$13,0,10*ROW('Hygiene Data'!G15)))</f>
        <v/>
      </c>
      <c r="EA21" s="288" t="str">
        <f ca="true">+IF(OFFSET('Hygiene Data'!$H$11,0,10*ROW('Hygiene Data'!H15))="","",OFFSET('Hygiene Data'!$H$11,0,10*ROW('Hygiene Data'!H15)))</f>
        <v/>
      </c>
      <c r="EB21" s="288" t="str">
        <f ca="true">+IF(OFFSET('Hygiene Data'!$H$12,0,10*ROW('Hygiene Data'!H15))="","",OFFSET('Hygiene Data'!$H$12,0,10*ROW('Hygiene Data'!H15)))</f>
        <v/>
      </c>
      <c r="EC21" s="288" t="str">
        <f ca="true">+IF(OFFSET('Hygiene Data'!$H$13,0,10*ROW('Hygiene Data'!H15))="","",OFFSET('Hygiene Data'!$H$13,0,10*ROW('Hygiene Data'!H15)))</f>
        <v/>
      </c>
      <c r="ED21" s="288" t="str">
        <f ca="true">+IF(OFFSET('Hygiene Data'!$I$11,0,10*ROW('Hygiene Data'!I15))="","",OFFSET('Hygiene Data'!$I$11,0,10*ROW('Hygiene Data'!I15)))</f>
        <v/>
      </c>
      <c r="EE21" s="288" t="str">
        <f ca="true">+IF(OFFSET('Hygiene Data'!$I$12,0,10*ROW('Hygiene Data'!I15))="","",OFFSET('Hygiene Data'!$I$12,0,10*ROW('Hygiene Data'!I15)))</f>
        <v/>
      </c>
      <c r="EF21" s="288"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44"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8"/>
      <c r="BS22" s="288" t="str">
        <f ca="true">+IF(OFFSET('Water Data'!$D$27,0,10*ROW('Water Data'!D16))="","",OFFSET('Water Data'!$D$27,0,10*ROW('Water Data'!D16)))</f>
        <v/>
      </c>
      <c r="BT22" s="288" t="str">
        <f ca="true">+IF(OFFSET('Water Data'!$D$28,0,10*ROW('Water Data'!D16))="","",OFFSET('Water Data'!$D$28,0,10*ROW('Water Data'!D16)))</f>
        <v/>
      </c>
      <c r="BU22" s="288" t="str">
        <f ca="true">+IF(OFFSET('Water Data'!$D$29,0,10*ROW('Water Data'!D16))="","",OFFSET('Water Data'!$D$29,0,10*ROW('Water Data'!D16)))</f>
        <v/>
      </c>
      <c r="BV22" s="288" t="str">
        <f ca="true">+IF(OFFSET('Water Data'!$E$27,0,10*ROW('Water Data'!E16))="","",OFFSET('Water Data'!$E$27,0,10*ROW('Water Data'!E16)))</f>
        <v/>
      </c>
      <c r="BW22" s="288" t="str">
        <f ca="true">+IF(OFFSET('Water Data'!$E$28,0,10*ROW('Water Data'!E16))="","",OFFSET('Water Data'!$E$28,0,10*ROW('Water Data'!E16)))</f>
        <v/>
      </c>
      <c r="BX22" s="288" t="str">
        <f ca="true">+IF(OFFSET('Water Data'!$E$29,0,10*ROW('Water Data'!E16))="","",OFFSET('Water Data'!$E$29,0,10*ROW('Water Data'!E16)))</f>
        <v/>
      </c>
      <c r="BY22" s="288" t="str">
        <f ca="true">+IF(OFFSET('Water Data'!$F$27,0,10*ROW('Water Data'!F16))="","",OFFSET('Water Data'!$F$27,0,10*ROW('Water Data'!F16)))</f>
        <v/>
      </c>
      <c r="BZ22" s="288" t="str">
        <f ca="true">+IF(OFFSET('Water Data'!$F$28,0,10*ROW('Water Data'!F16))="","",OFFSET('Water Data'!$F$28,0,10*ROW('Water Data'!F16)))</f>
        <v/>
      </c>
      <c r="CA22" s="288" t="str">
        <f ca="true">+IF(OFFSET('Water Data'!$F$29,0,10*ROW('Water Data'!F16))="","",OFFSET('Water Data'!$F$29,0,10*ROW('Water Data'!F16)))</f>
        <v/>
      </c>
      <c r="CB22" s="288" t="str">
        <f ca="true">+IF(OFFSET('Water Data'!$G$27,0,10*ROW('Water Data'!G16))="","",OFFSET('Water Data'!$G$27,0,10*ROW('Water Data'!G16)))</f>
        <v/>
      </c>
      <c r="CC22" s="288" t="str">
        <f ca="true">+IF(OFFSET('Water Data'!$G$28,0,10*ROW('Water Data'!G16))="","",OFFSET('Water Data'!$G$28,0,10*ROW('Water Data'!G16)))</f>
        <v/>
      </c>
      <c r="CD22" s="288" t="str">
        <f ca="true">+IF(OFFSET('Water Data'!$G$29,0,10*ROW('Water Data'!G16))="","",OFFSET('Water Data'!$G$29,0,10*ROW('Water Data'!G16)))</f>
        <v/>
      </c>
      <c r="CE22" s="288" t="str">
        <f ca="true">+IF(OFFSET('Water Data'!$H$27,0,10*ROW('Water Data'!H16))="","",OFFSET('Water Data'!$H$27,0,10*ROW('Water Data'!H16)))</f>
        <v/>
      </c>
      <c r="CF22" s="288" t="str">
        <f ca="true">+IF(OFFSET('Water Data'!$H$28,0,10*ROW('Water Data'!H16))="","",OFFSET('Water Data'!$H$28,0,10*ROW('Water Data'!H16)))</f>
        <v/>
      </c>
      <c r="CG22" s="288" t="str">
        <f ca="true">+IF(OFFSET('Water Data'!$H$29,0,10*ROW('Water Data'!H16))="","",OFFSET('Water Data'!$H$29,0,10*ROW('Water Data'!H16)))</f>
        <v/>
      </c>
      <c r="CH22" s="288" t="str">
        <f ca="true">+IF(OFFSET('Water Data'!$I$27,0,10*ROW('Water Data'!I16))="","",OFFSET('Water Data'!$I$27,0,10*ROW('Water Data'!I16)))</f>
        <v/>
      </c>
      <c r="CI22" s="288" t="str">
        <f ca="true">+IF(OFFSET('Water Data'!$I$28,0,10*ROW('Water Data'!I16))="","",OFFSET('Water Data'!$I$28,0,10*ROW('Water Data'!I16)))</f>
        <v/>
      </c>
      <c r="CJ22" s="288" t="str">
        <f ca="true">+IF(OFFSET('Water Data'!$I$29,0,10*ROW('Water Data'!I16))="","",OFFSET('Water Data'!$I$29,0,10*ROW('Water Data'!I16)))</f>
        <v/>
      </c>
      <c r="CK22" s="288" t="str">
        <f ca="true">+IF(OFFSET('Sanitation Data'!$D$28,0,10*ROW('Sanitation Data'!D16))="","",OFFSET('Sanitation Data'!$D$28,0,10*ROW('Sanitation Data'!D16)))</f>
        <v/>
      </c>
      <c r="CL22" s="288" t="str">
        <f ca="true">+IF(OFFSET('Sanitation Data'!$D$29,0,10*ROW('Sanitation Data'!D16))="","",OFFSET('Sanitation Data'!$D$29,0,10*ROW('Sanitation Data'!D16)))</f>
        <v/>
      </c>
      <c r="CM22" s="288" t="str">
        <f ca="true">+IF(OFFSET('Sanitation Data'!$D$30,0,10*ROW('Sanitation Data'!D16))="","",OFFSET('Sanitation Data'!$D$30,0,10*ROW('Sanitation Data'!D16)))</f>
        <v/>
      </c>
      <c r="CN22" s="288" t="str">
        <f ca="true">+IF(OFFSET('Sanitation Data'!$D$31,0,10*ROW('Sanitation Data'!D16))="","",OFFSET('Sanitation Data'!$D$31,0,10*ROW('Sanitation Data'!D16)))</f>
        <v/>
      </c>
      <c r="CO22" s="288" t="str">
        <f ca="true">+IF(OFFSET('Sanitation Data'!$D$32,0,10*ROW('Sanitation Data'!D16))="","",OFFSET('Sanitation Data'!$D$32,0,10*ROW('Sanitation Data'!D16)))</f>
        <v/>
      </c>
      <c r="CP22" s="288" t="str">
        <f ca="true">+IF(OFFSET('Sanitation Data'!$E$28,0,10*ROW('Sanitation Data'!E16))="","",OFFSET('Sanitation Data'!$E$28,0,10*ROW('Sanitation Data'!E16)))</f>
        <v/>
      </c>
      <c r="CQ22" s="288" t="str">
        <f ca="true">+IF(OFFSET('Sanitation Data'!$E$29,0,10*ROW('Sanitation Data'!E16))="","",OFFSET('Sanitation Data'!$E$29,0,10*ROW('Sanitation Data'!E16)))</f>
        <v/>
      </c>
      <c r="CR22" s="288" t="str">
        <f ca="true">+IF(OFFSET('Sanitation Data'!$E$30,0,10*ROW('Sanitation Data'!E16))="","",OFFSET('Sanitation Data'!$E$30,0,10*ROW('Sanitation Data'!E16)))</f>
        <v/>
      </c>
      <c r="CS22" s="288" t="str">
        <f ca="true">+IF(OFFSET('Sanitation Data'!$E$31,0,10*ROW('Sanitation Data'!E16))="","",OFFSET('Sanitation Data'!$E$31,0,10*ROW('Sanitation Data'!E16)))</f>
        <v/>
      </c>
      <c r="CT22" s="288" t="str">
        <f ca="true">+IF(OFFSET('Sanitation Data'!$E$32,0,10*ROW('Sanitation Data'!E16))="","",OFFSET('Sanitation Data'!$E$32,0,10*ROW('Sanitation Data'!E16)))</f>
        <v/>
      </c>
      <c r="CU22" s="288" t="str">
        <f ca="true">+IF(OFFSET('Sanitation Data'!$F$28,0,10*ROW('Sanitation Data'!F16))="","",OFFSET('Sanitation Data'!$F$28,0,10*ROW('Sanitation Data'!F16)))</f>
        <v/>
      </c>
      <c r="CV22" s="288" t="str">
        <f ca="true">+IF(OFFSET('Sanitation Data'!$F$29,0,10*ROW('Sanitation Data'!F16))="","",OFFSET('Sanitation Data'!$F$29,0,10*ROW('Sanitation Data'!F16)))</f>
        <v/>
      </c>
      <c r="CW22" s="288" t="str">
        <f ca="true">+IF(OFFSET('Sanitation Data'!$F$30,0,10*ROW('Sanitation Data'!F16))="","",OFFSET('Sanitation Data'!$F$30,0,10*ROW('Sanitation Data'!F16)))</f>
        <v/>
      </c>
      <c r="CX22" s="288" t="str">
        <f ca="true">+IF(OFFSET('Sanitation Data'!$F$31,0,10*ROW('Sanitation Data'!F16))="","",OFFSET('Sanitation Data'!$F$31,0,10*ROW('Sanitation Data'!F16)))</f>
        <v/>
      </c>
      <c r="CY22" s="288" t="str">
        <f ca="true">+IF(OFFSET('Sanitation Data'!$F$32,0,10*ROW('Sanitation Data'!F16))="","",OFFSET('Sanitation Data'!$F$32,0,10*ROW('Sanitation Data'!F16)))</f>
        <v/>
      </c>
      <c r="CZ22" s="288" t="str">
        <f ca="true">+IF(OFFSET('Sanitation Data'!$G$28,0,10*ROW('Sanitation Data'!G16))="","",OFFSET('Sanitation Data'!$G$28,0,10*ROW('Sanitation Data'!G16)))</f>
        <v/>
      </c>
      <c r="DA22" s="288" t="str">
        <f ca="true">+IF(OFFSET('Sanitation Data'!$G$29,0,10*ROW('Sanitation Data'!G16))="","",OFFSET('Sanitation Data'!$G$29,0,10*ROW('Sanitation Data'!G16)))</f>
        <v/>
      </c>
      <c r="DB22" s="288" t="str">
        <f ca="true">+IF(OFFSET('Sanitation Data'!$G$30,0,10*ROW('Sanitation Data'!G16))="","",OFFSET('Sanitation Data'!$G$30,0,10*ROW('Sanitation Data'!G16)))</f>
        <v/>
      </c>
      <c r="DC22" s="288" t="str">
        <f ca="true">+IF(OFFSET('Sanitation Data'!$G$31,0,10*ROW('Sanitation Data'!G16))="","",OFFSET('Sanitation Data'!$G$31,0,10*ROW('Sanitation Data'!G16)))</f>
        <v/>
      </c>
      <c r="DD22" s="288" t="str">
        <f ca="true">+IF(OFFSET('Sanitation Data'!$G$32,0,10*ROW('Sanitation Data'!G16))="","",OFFSET('Sanitation Data'!$G$32,0,10*ROW('Sanitation Data'!G16)))</f>
        <v/>
      </c>
      <c r="DE22" s="288" t="str">
        <f ca="true">+IF(OFFSET('Sanitation Data'!$H$28,0,10*ROW('Sanitation Data'!H16))="","",OFFSET('Sanitation Data'!$H$28,0,10*ROW('Sanitation Data'!H16)))</f>
        <v/>
      </c>
      <c r="DF22" s="288" t="str">
        <f ca="true">+IF(OFFSET('Sanitation Data'!$H$29,0,10*ROW('Sanitation Data'!H16))="","",OFFSET('Sanitation Data'!$H$29,0,10*ROW('Sanitation Data'!H16)))</f>
        <v/>
      </c>
      <c r="DG22" s="288" t="str">
        <f ca="true">+IF(OFFSET('Sanitation Data'!$H$30,0,10*ROW('Sanitation Data'!H16))="","",OFFSET('Sanitation Data'!$H$30,0,10*ROW('Sanitation Data'!H16)))</f>
        <v/>
      </c>
      <c r="DH22" s="288" t="str">
        <f ca="true">+IF(OFFSET('Sanitation Data'!$H$31,0,10*ROW('Sanitation Data'!H16))="","",OFFSET('Sanitation Data'!$H$31,0,10*ROW('Sanitation Data'!H16)))</f>
        <v/>
      </c>
      <c r="DI22" s="288" t="str">
        <f ca="true">+IF(OFFSET('Sanitation Data'!$H$32,0,10*ROW('Sanitation Data'!H16))="","",OFFSET('Sanitation Data'!$H$32,0,10*ROW('Sanitation Data'!H16)))</f>
        <v/>
      </c>
      <c r="DJ22" s="288" t="str">
        <f ca="true">+IF(OFFSET('Sanitation Data'!$I$28,0,10*ROW('Sanitation Data'!I16))="","",OFFSET('Sanitation Data'!$I$28,0,10*ROW('Sanitation Data'!I16)))</f>
        <v/>
      </c>
      <c r="DK22" s="288" t="str">
        <f ca="true">+IF(OFFSET('Sanitation Data'!$I$29,0,10*ROW('Sanitation Data'!I16))="","",OFFSET('Sanitation Data'!$I$29,0,10*ROW('Sanitation Data'!I16)))</f>
        <v/>
      </c>
      <c r="DL22" s="288" t="str">
        <f ca="true">+IF(OFFSET('Sanitation Data'!$I$30,0,10*ROW('Sanitation Data'!I16))="","",OFFSET('Sanitation Data'!$I$30,0,10*ROW('Sanitation Data'!I16)))</f>
        <v/>
      </c>
      <c r="DM22" s="288" t="str">
        <f ca="true">+IF(OFFSET('Sanitation Data'!$I$31,0,10*ROW('Sanitation Data'!I16))="","",OFFSET('Sanitation Data'!$I$31,0,10*ROW('Sanitation Data'!I16)))</f>
        <v/>
      </c>
      <c r="DN22" s="288" t="str">
        <f ca="true">+IF(OFFSET('Sanitation Data'!$I$32,0,10*ROW('Sanitation Data'!I16))="","",OFFSET('Sanitation Data'!$I$32,0,10*ROW('Sanitation Data'!I16)))</f>
        <v/>
      </c>
      <c r="DO22" s="288" t="str">
        <f ca="true">+IF(OFFSET('Hygiene Data'!$D$11,0,10*ROW('Hygiene Data'!D16))="","",OFFSET('Hygiene Data'!$D$11,0,10*ROW('Hygiene Data'!D16)))</f>
        <v/>
      </c>
      <c r="DP22" s="288" t="str">
        <f ca="true">+IF(OFFSET('Hygiene Data'!$D$12,0,10*ROW('Hygiene Data'!D16))="","",OFFSET('Hygiene Data'!$D$12,0,10*ROW('Hygiene Data'!D16)))</f>
        <v/>
      </c>
      <c r="DQ22" s="288" t="str">
        <f ca="true">+IF(OFFSET('Hygiene Data'!$D$13,0,10*ROW('Hygiene Data'!D16))="","",OFFSET('Hygiene Data'!$D$13,0,10*ROW('Hygiene Data'!D16)))</f>
        <v/>
      </c>
      <c r="DR22" s="288" t="str">
        <f ca="true">+IF(OFFSET('Hygiene Data'!$E$11,0,10*ROW('Hygiene Data'!E16))="","",OFFSET('Hygiene Data'!$E$11,0,10*ROW('Hygiene Data'!E16)))</f>
        <v/>
      </c>
      <c r="DS22" s="288" t="str">
        <f ca="true">+IF(OFFSET('Hygiene Data'!$E$12,0,10*ROW('Hygiene Data'!E16))="","",OFFSET('Hygiene Data'!$E$12,0,10*ROW('Hygiene Data'!E16)))</f>
        <v/>
      </c>
      <c r="DT22" s="288" t="str">
        <f ca="true">+IF(OFFSET('Hygiene Data'!$E$13,0,10*ROW('Hygiene Data'!E16))="","",OFFSET('Hygiene Data'!$E$13,0,10*ROW('Hygiene Data'!E16)))</f>
        <v/>
      </c>
      <c r="DU22" s="288" t="str">
        <f ca="true">+IF(OFFSET('Hygiene Data'!$F$11,0,10*ROW('Hygiene Data'!F16))="","",OFFSET('Hygiene Data'!$F$11,0,10*ROW('Hygiene Data'!F16)))</f>
        <v/>
      </c>
      <c r="DV22" s="288" t="str">
        <f ca="true">+IF(OFFSET('Hygiene Data'!$F$12,0,10*ROW('Hygiene Data'!F16))="","",OFFSET('Hygiene Data'!$F$12,0,10*ROW('Hygiene Data'!F16)))</f>
        <v/>
      </c>
      <c r="DW22" s="288" t="str">
        <f ca="true">+IF(OFFSET('Hygiene Data'!$F$13,0,10*ROW('Hygiene Data'!F16))="","",OFFSET('Hygiene Data'!$F$13,0,10*ROW('Hygiene Data'!F16)))</f>
        <v/>
      </c>
      <c r="DX22" s="288" t="str">
        <f ca="true">+IF(OFFSET('Hygiene Data'!$G$11,0,10*ROW('Hygiene Data'!G16))="","",OFFSET('Hygiene Data'!$G$11,0,10*ROW('Hygiene Data'!G16)))</f>
        <v/>
      </c>
      <c r="DY22" s="288" t="str">
        <f ca="true">+IF(OFFSET('Hygiene Data'!$G$12,0,10*ROW('Hygiene Data'!G16))="","",OFFSET('Hygiene Data'!$G$12,0,10*ROW('Hygiene Data'!G16)))</f>
        <v/>
      </c>
      <c r="DZ22" s="288" t="str">
        <f ca="true">+IF(OFFSET('Hygiene Data'!$G$13,0,10*ROW('Hygiene Data'!G16))="","",OFFSET('Hygiene Data'!$G$13,0,10*ROW('Hygiene Data'!G16)))</f>
        <v/>
      </c>
      <c r="EA22" s="288" t="str">
        <f ca="true">+IF(OFFSET('Hygiene Data'!$H$11,0,10*ROW('Hygiene Data'!H16))="","",OFFSET('Hygiene Data'!$H$11,0,10*ROW('Hygiene Data'!H16)))</f>
        <v/>
      </c>
      <c r="EB22" s="288" t="str">
        <f ca="true">+IF(OFFSET('Hygiene Data'!$H$12,0,10*ROW('Hygiene Data'!H16))="","",OFFSET('Hygiene Data'!$H$12,0,10*ROW('Hygiene Data'!H16)))</f>
        <v/>
      </c>
      <c r="EC22" s="288" t="str">
        <f ca="true">+IF(OFFSET('Hygiene Data'!$H$13,0,10*ROW('Hygiene Data'!H16))="","",OFFSET('Hygiene Data'!$H$13,0,10*ROW('Hygiene Data'!H16)))</f>
        <v/>
      </c>
      <c r="ED22" s="288" t="str">
        <f ca="true">+IF(OFFSET('Hygiene Data'!$I$11,0,10*ROW('Hygiene Data'!I16))="","",OFFSET('Hygiene Data'!$I$11,0,10*ROW('Hygiene Data'!I16)))</f>
        <v/>
      </c>
      <c r="EE22" s="288" t="str">
        <f ca="true">+IF(OFFSET('Hygiene Data'!$I$12,0,10*ROW('Hygiene Data'!I16))="","",OFFSET('Hygiene Data'!$I$12,0,10*ROW('Hygiene Data'!I16)))</f>
        <v/>
      </c>
      <c r="EF22" s="288"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44"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8"/>
      <c r="BS23" s="288" t="str">
        <f ca="true">+IF(OFFSET('Water Data'!$D$27,0,10*ROW('Water Data'!D17))="","",OFFSET('Water Data'!$D$27,0,10*ROW('Water Data'!D17)))</f>
        <v/>
      </c>
      <c r="BT23" s="288" t="str">
        <f ca="true">+IF(OFFSET('Water Data'!$D$28,0,10*ROW('Water Data'!D17))="","",OFFSET('Water Data'!$D$28,0,10*ROW('Water Data'!D17)))</f>
        <v/>
      </c>
      <c r="BU23" s="288" t="str">
        <f ca="true">+IF(OFFSET('Water Data'!$D$29,0,10*ROW('Water Data'!D17))="","",OFFSET('Water Data'!$D$29,0,10*ROW('Water Data'!D17)))</f>
        <v/>
      </c>
      <c r="BV23" s="288" t="str">
        <f ca="true">+IF(OFFSET('Water Data'!$E$27,0,10*ROW('Water Data'!E17))="","",OFFSET('Water Data'!$E$27,0,10*ROW('Water Data'!E17)))</f>
        <v/>
      </c>
      <c r="BW23" s="288" t="str">
        <f ca="true">+IF(OFFSET('Water Data'!$E$28,0,10*ROW('Water Data'!E17))="","",OFFSET('Water Data'!$E$28,0,10*ROW('Water Data'!E17)))</f>
        <v/>
      </c>
      <c r="BX23" s="288" t="str">
        <f ca="true">+IF(OFFSET('Water Data'!$E$29,0,10*ROW('Water Data'!E17))="","",OFFSET('Water Data'!$E$29,0,10*ROW('Water Data'!E17)))</f>
        <v/>
      </c>
      <c r="BY23" s="288" t="str">
        <f ca="true">+IF(OFFSET('Water Data'!$F$27,0,10*ROW('Water Data'!F17))="","",OFFSET('Water Data'!$F$27,0,10*ROW('Water Data'!F17)))</f>
        <v/>
      </c>
      <c r="BZ23" s="288" t="str">
        <f ca="true">+IF(OFFSET('Water Data'!$F$28,0,10*ROW('Water Data'!F17))="","",OFFSET('Water Data'!$F$28,0,10*ROW('Water Data'!F17)))</f>
        <v/>
      </c>
      <c r="CA23" s="288" t="str">
        <f ca="true">+IF(OFFSET('Water Data'!$F$29,0,10*ROW('Water Data'!F17))="","",OFFSET('Water Data'!$F$29,0,10*ROW('Water Data'!F17)))</f>
        <v/>
      </c>
      <c r="CB23" s="288" t="str">
        <f ca="true">+IF(OFFSET('Water Data'!$G$27,0,10*ROW('Water Data'!G17))="","",OFFSET('Water Data'!$G$27,0,10*ROW('Water Data'!G17)))</f>
        <v/>
      </c>
      <c r="CC23" s="288" t="str">
        <f ca="true">+IF(OFFSET('Water Data'!$G$28,0,10*ROW('Water Data'!G17))="","",OFFSET('Water Data'!$G$28,0,10*ROW('Water Data'!G17)))</f>
        <v/>
      </c>
      <c r="CD23" s="288" t="str">
        <f ca="true">+IF(OFFSET('Water Data'!$G$29,0,10*ROW('Water Data'!G17))="","",OFFSET('Water Data'!$G$29,0,10*ROW('Water Data'!G17)))</f>
        <v/>
      </c>
      <c r="CE23" s="288" t="str">
        <f ca="true">+IF(OFFSET('Water Data'!$H$27,0,10*ROW('Water Data'!H17))="","",OFFSET('Water Data'!$H$27,0,10*ROW('Water Data'!H17)))</f>
        <v/>
      </c>
      <c r="CF23" s="288" t="str">
        <f ca="true">+IF(OFFSET('Water Data'!$H$28,0,10*ROW('Water Data'!H17))="","",OFFSET('Water Data'!$H$28,0,10*ROW('Water Data'!H17)))</f>
        <v/>
      </c>
      <c r="CG23" s="288" t="str">
        <f ca="true">+IF(OFFSET('Water Data'!$H$29,0,10*ROW('Water Data'!H17))="","",OFFSET('Water Data'!$H$29,0,10*ROW('Water Data'!H17)))</f>
        <v/>
      </c>
      <c r="CH23" s="288" t="str">
        <f ca="true">+IF(OFFSET('Water Data'!$I$27,0,10*ROW('Water Data'!I17))="","",OFFSET('Water Data'!$I$27,0,10*ROW('Water Data'!I17)))</f>
        <v/>
      </c>
      <c r="CI23" s="288" t="str">
        <f ca="true">+IF(OFFSET('Water Data'!$I$28,0,10*ROW('Water Data'!I17))="","",OFFSET('Water Data'!$I$28,0,10*ROW('Water Data'!I17)))</f>
        <v/>
      </c>
      <c r="CJ23" s="288" t="str">
        <f ca="true">+IF(OFFSET('Water Data'!$I$29,0,10*ROW('Water Data'!I17))="","",OFFSET('Water Data'!$I$29,0,10*ROW('Water Data'!I17)))</f>
        <v/>
      </c>
      <c r="CK23" s="288" t="str">
        <f ca="true">+IF(OFFSET('Sanitation Data'!$D$28,0,10*ROW('Sanitation Data'!D17))="","",OFFSET('Sanitation Data'!$D$28,0,10*ROW('Sanitation Data'!D17)))</f>
        <v/>
      </c>
      <c r="CL23" s="288" t="str">
        <f ca="true">+IF(OFFSET('Sanitation Data'!$D$29,0,10*ROW('Sanitation Data'!D17))="","",OFFSET('Sanitation Data'!$D$29,0,10*ROW('Sanitation Data'!D17)))</f>
        <v/>
      </c>
      <c r="CM23" s="288" t="str">
        <f ca="true">+IF(OFFSET('Sanitation Data'!$D$30,0,10*ROW('Sanitation Data'!D17))="","",OFFSET('Sanitation Data'!$D$30,0,10*ROW('Sanitation Data'!D17)))</f>
        <v/>
      </c>
      <c r="CN23" s="288" t="str">
        <f ca="true">+IF(OFFSET('Sanitation Data'!$D$31,0,10*ROW('Sanitation Data'!D17))="","",OFFSET('Sanitation Data'!$D$31,0,10*ROW('Sanitation Data'!D17)))</f>
        <v/>
      </c>
      <c r="CO23" s="288" t="str">
        <f ca="true">+IF(OFFSET('Sanitation Data'!$D$32,0,10*ROW('Sanitation Data'!D17))="","",OFFSET('Sanitation Data'!$D$32,0,10*ROW('Sanitation Data'!D17)))</f>
        <v/>
      </c>
      <c r="CP23" s="288" t="str">
        <f ca="true">+IF(OFFSET('Sanitation Data'!$E$28,0,10*ROW('Sanitation Data'!E17))="","",OFFSET('Sanitation Data'!$E$28,0,10*ROW('Sanitation Data'!E17)))</f>
        <v/>
      </c>
      <c r="CQ23" s="288" t="str">
        <f ca="true">+IF(OFFSET('Sanitation Data'!$E$29,0,10*ROW('Sanitation Data'!E17))="","",OFFSET('Sanitation Data'!$E$29,0,10*ROW('Sanitation Data'!E17)))</f>
        <v/>
      </c>
      <c r="CR23" s="288" t="str">
        <f ca="true">+IF(OFFSET('Sanitation Data'!$E$30,0,10*ROW('Sanitation Data'!E17))="","",OFFSET('Sanitation Data'!$E$30,0,10*ROW('Sanitation Data'!E17)))</f>
        <v/>
      </c>
      <c r="CS23" s="288" t="str">
        <f ca="true">+IF(OFFSET('Sanitation Data'!$E$31,0,10*ROW('Sanitation Data'!E17))="","",OFFSET('Sanitation Data'!$E$31,0,10*ROW('Sanitation Data'!E17)))</f>
        <v/>
      </c>
      <c r="CT23" s="288" t="str">
        <f ca="true">+IF(OFFSET('Sanitation Data'!$E$32,0,10*ROW('Sanitation Data'!E17))="","",OFFSET('Sanitation Data'!$E$32,0,10*ROW('Sanitation Data'!E17)))</f>
        <v/>
      </c>
      <c r="CU23" s="288" t="str">
        <f ca="true">+IF(OFFSET('Sanitation Data'!$F$28,0,10*ROW('Sanitation Data'!F17))="","",OFFSET('Sanitation Data'!$F$28,0,10*ROW('Sanitation Data'!F17)))</f>
        <v/>
      </c>
      <c r="CV23" s="288" t="str">
        <f ca="true">+IF(OFFSET('Sanitation Data'!$F$29,0,10*ROW('Sanitation Data'!F17))="","",OFFSET('Sanitation Data'!$F$29,0,10*ROW('Sanitation Data'!F17)))</f>
        <v/>
      </c>
      <c r="CW23" s="288" t="str">
        <f ca="true">+IF(OFFSET('Sanitation Data'!$F$30,0,10*ROW('Sanitation Data'!F17))="","",OFFSET('Sanitation Data'!$F$30,0,10*ROW('Sanitation Data'!F17)))</f>
        <v/>
      </c>
      <c r="CX23" s="288" t="str">
        <f ca="true">+IF(OFFSET('Sanitation Data'!$F$31,0,10*ROW('Sanitation Data'!F17))="","",OFFSET('Sanitation Data'!$F$31,0,10*ROW('Sanitation Data'!F17)))</f>
        <v/>
      </c>
      <c r="CY23" s="288" t="str">
        <f ca="true">+IF(OFFSET('Sanitation Data'!$F$32,0,10*ROW('Sanitation Data'!F17))="","",OFFSET('Sanitation Data'!$F$32,0,10*ROW('Sanitation Data'!F17)))</f>
        <v/>
      </c>
      <c r="CZ23" s="288" t="str">
        <f ca="true">+IF(OFFSET('Sanitation Data'!$G$28,0,10*ROW('Sanitation Data'!G17))="","",OFFSET('Sanitation Data'!$G$28,0,10*ROW('Sanitation Data'!G17)))</f>
        <v/>
      </c>
      <c r="DA23" s="288" t="str">
        <f ca="true">+IF(OFFSET('Sanitation Data'!$G$29,0,10*ROW('Sanitation Data'!G17))="","",OFFSET('Sanitation Data'!$G$29,0,10*ROW('Sanitation Data'!G17)))</f>
        <v/>
      </c>
      <c r="DB23" s="288" t="str">
        <f ca="true">+IF(OFFSET('Sanitation Data'!$G$30,0,10*ROW('Sanitation Data'!G17))="","",OFFSET('Sanitation Data'!$G$30,0,10*ROW('Sanitation Data'!G17)))</f>
        <v/>
      </c>
      <c r="DC23" s="288" t="str">
        <f ca="true">+IF(OFFSET('Sanitation Data'!$G$31,0,10*ROW('Sanitation Data'!G17))="","",OFFSET('Sanitation Data'!$G$31,0,10*ROW('Sanitation Data'!G17)))</f>
        <v/>
      </c>
      <c r="DD23" s="288" t="str">
        <f ca="true">+IF(OFFSET('Sanitation Data'!$G$32,0,10*ROW('Sanitation Data'!G17))="","",OFFSET('Sanitation Data'!$G$32,0,10*ROW('Sanitation Data'!G17)))</f>
        <v/>
      </c>
      <c r="DE23" s="288" t="str">
        <f ca="true">+IF(OFFSET('Sanitation Data'!$H$28,0,10*ROW('Sanitation Data'!H17))="","",OFFSET('Sanitation Data'!$H$28,0,10*ROW('Sanitation Data'!H17)))</f>
        <v/>
      </c>
      <c r="DF23" s="288" t="str">
        <f ca="true">+IF(OFFSET('Sanitation Data'!$H$29,0,10*ROW('Sanitation Data'!H17))="","",OFFSET('Sanitation Data'!$H$29,0,10*ROW('Sanitation Data'!H17)))</f>
        <v/>
      </c>
      <c r="DG23" s="288" t="str">
        <f ca="true">+IF(OFFSET('Sanitation Data'!$H$30,0,10*ROW('Sanitation Data'!H17))="","",OFFSET('Sanitation Data'!$H$30,0,10*ROW('Sanitation Data'!H17)))</f>
        <v/>
      </c>
      <c r="DH23" s="288" t="str">
        <f ca="true">+IF(OFFSET('Sanitation Data'!$H$31,0,10*ROW('Sanitation Data'!H17))="","",OFFSET('Sanitation Data'!$H$31,0,10*ROW('Sanitation Data'!H17)))</f>
        <v/>
      </c>
      <c r="DI23" s="288" t="str">
        <f ca="true">+IF(OFFSET('Sanitation Data'!$H$32,0,10*ROW('Sanitation Data'!H17))="","",OFFSET('Sanitation Data'!$H$32,0,10*ROW('Sanitation Data'!H17)))</f>
        <v/>
      </c>
      <c r="DJ23" s="288" t="str">
        <f ca="true">+IF(OFFSET('Sanitation Data'!$I$28,0,10*ROW('Sanitation Data'!I17))="","",OFFSET('Sanitation Data'!$I$28,0,10*ROW('Sanitation Data'!I17)))</f>
        <v/>
      </c>
      <c r="DK23" s="288" t="str">
        <f ca="true">+IF(OFFSET('Sanitation Data'!$I$29,0,10*ROW('Sanitation Data'!I17))="","",OFFSET('Sanitation Data'!$I$29,0,10*ROW('Sanitation Data'!I17)))</f>
        <v/>
      </c>
      <c r="DL23" s="288" t="str">
        <f ca="true">+IF(OFFSET('Sanitation Data'!$I$30,0,10*ROW('Sanitation Data'!I17))="","",OFFSET('Sanitation Data'!$I$30,0,10*ROW('Sanitation Data'!I17)))</f>
        <v/>
      </c>
      <c r="DM23" s="288" t="str">
        <f ca="true">+IF(OFFSET('Sanitation Data'!$I$31,0,10*ROW('Sanitation Data'!I17))="","",OFFSET('Sanitation Data'!$I$31,0,10*ROW('Sanitation Data'!I17)))</f>
        <v/>
      </c>
      <c r="DN23" s="288" t="str">
        <f ca="true">+IF(OFFSET('Sanitation Data'!$I$32,0,10*ROW('Sanitation Data'!I17))="","",OFFSET('Sanitation Data'!$I$32,0,10*ROW('Sanitation Data'!I17)))</f>
        <v/>
      </c>
      <c r="DO23" s="288" t="str">
        <f ca="true">+IF(OFFSET('Hygiene Data'!$D$11,0,10*ROW('Hygiene Data'!D17))="","",OFFSET('Hygiene Data'!$D$11,0,10*ROW('Hygiene Data'!D17)))</f>
        <v/>
      </c>
      <c r="DP23" s="288" t="str">
        <f ca="true">+IF(OFFSET('Hygiene Data'!$D$12,0,10*ROW('Hygiene Data'!D17))="","",OFFSET('Hygiene Data'!$D$12,0,10*ROW('Hygiene Data'!D17)))</f>
        <v/>
      </c>
      <c r="DQ23" s="288" t="str">
        <f ca="true">+IF(OFFSET('Hygiene Data'!$D$13,0,10*ROW('Hygiene Data'!D17))="","",OFFSET('Hygiene Data'!$D$13,0,10*ROW('Hygiene Data'!D17)))</f>
        <v/>
      </c>
      <c r="DR23" s="288" t="str">
        <f ca="true">+IF(OFFSET('Hygiene Data'!$E$11,0,10*ROW('Hygiene Data'!E17))="","",OFFSET('Hygiene Data'!$E$11,0,10*ROW('Hygiene Data'!E17)))</f>
        <v/>
      </c>
      <c r="DS23" s="288" t="str">
        <f ca="true">+IF(OFFSET('Hygiene Data'!$E$12,0,10*ROW('Hygiene Data'!E17))="","",OFFSET('Hygiene Data'!$E$12,0,10*ROW('Hygiene Data'!E17)))</f>
        <v/>
      </c>
      <c r="DT23" s="288" t="str">
        <f ca="true">+IF(OFFSET('Hygiene Data'!$E$13,0,10*ROW('Hygiene Data'!E17))="","",OFFSET('Hygiene Data'!$E$13,0,10*ROW('Hygiene Data'!E17)))</f>
        <v/>
      </c>
      <c r="DU23" s="288" t="str">
        <f ca="true">+IF(OFFSET('Hygiene Data'!$F$11,0,10*ROW('Hygiene Data'!F17))="","",OFFSET('Hygiene Data'!$F$11,0,10*ROW('Hygiene Data'!F17)))</f>
        <v/>
      </c>
      <c r="DV23" s="288" t="str">
        <f ca="true">+IF(OFFSET('Hygiene Data'!$F$12,0,10*ROW('Hygiene Data'!F17))="","",OFFSET('Hygiene Data'!$F$12,0,10*ROW('Hygiene Data'!F17)))</f>
        <v/>
      </c>
      <c r="DW23" s="288" t="str">
        <f ca="true">+IF(OFFSET('Hygiene Data'!$F$13,0,10*ROW('Hygiene Data'!F17))="","",OFFSET('Hygiene Data'!$F$13,0,10*ROW('Hygiene Data'!F17)))</f>
        <v/>
      </c>
      <c r="DX23" s="288" t="str">
        <f ca="true">+IF(OFFSET('Hygiene Data'!$G$11,0,10*ROW('Hygiene Data'!G17))="","",OFFSET('Hygiene Data'!$G$11,0,10*ROW('Hygiene Data'!G17)))</f>
        <v/>
      </c>
      <c r="DY23" s="288" t="str">
        <f ca="true">+IF(OFFSET('Hygiene Data'!$G$12,0,10*ROW('Hygiene Data'!G17))="","",OFFSET('Hygiene Data'!$G$12,0,10*ROW('Hygiene Data'!G17)))</f>
        <v/>
      </c>
      <c r="DZ23" s="288" t="str">
        <f ca="true">+IF(OFFSET('Hygiene Data'!$G$13,0,10*ROW('Hygiene Data'!G17))="","",OFFSET('Hygiene Data'!$G$13,0,10*ROW('Hygiene Data'!G17)))</f>
        <v/>
      </c>
      <c r="EA23" s="288" t="str">
        <f ca="true">+IF(OFFSET('Hygiene Data'!$H$11,0,10*ROW('Hygiene Data'!H17))="","",OFFSET('Hygiene Data'!$H$11,0,10*ROW('Hygiene Data'!H17)))</f>
        <v/>
      </c>
      <c r="EB23" s="288" t="str">
        <f ca="true">+IF(OFFSET('Hygiene Data'!$H$12,0,10*ROW('Hygiene Data'!H17))="","",OFFSET('Hygiene Data'!$H$12,0,10*ROW('Hygiene Data'!H17)))</f>
        <v/>
      </c>
      <c r="EC23" s="288" t="str">
        <f ca="true">+IF(OFFSET('Hygiene Data'!$H$13,0,10*ROW('Hygiene Data'!H17))="","",OFFSET('Hygiene Data'!$H$13,0,10*ROW('Hygiene Data'!H17)))</f>
        <v/>
      </c>
      <c r="ED23" s="288" t="str">
        <f ca="true">+IF(OFFSET('Hygiene Data'!$I$11,0,10*ROW('Hygiene Data'!I17))="","",OFFSET('Hygiene Data'!$I$11,0,10*ROW('Hygiene Data'!I17)))</f>
        <v/>
      </c>
      <c r="EE23" s="288" t="str">
        <f ca="true">+IF(OFFSET('Hygiene Data'!$I$12,0,10*ROW('Hygiene Data'!I17))="","",OFFSET('Hygiene Data'!$I$12,0,10*ROW('Hygiene Data'!I17)))</f>
        <v/>
      </c>
      <c r="EF23" s="288"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44"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8"/>
      <c r="BS24" s="288" t="str">
        <f ca="true">+IF(OFFSET('Water Data'!$D$27,0,10*ROW('Water Data'!D18))="","",OFFSET('Water Data'!$D$27,0,10*ROW('Water Data'!D18)))</f>
        <v/>
      </c>
      <c r="BT24" s="288" t="str">
        <f ca="true">+IF(OFFSET('Water Data'!$D$28,0,10*ROW('Water Data'!D18))="","",OFFSET('Water Data'!$D$28,0,10*ROW('Water Data'!D18)))</f>
        <v/>
      </c>
      <c r="BU24" s="288" t="str">
        <f ca="true">+IF(OFFSET('Water Data'!$D$29,0,10*ROW('Water Data'!D18))="","",OFFSET('Water Data'!$D$29,0,10*ROW('Water Data'!D18)))</f>
        <v/>
      </c>
      <c r="BV24" s="288" t="str">
        <f ca="true">+IF(OFFSET('Water Data'!$E$27,0,10*ROW('Water Data'!E18))="","",OFFSET('Water Data'!$E$27,0,10*ROW('Water Data'!E18)))</f>
        <v/>
      </c>
      <c r="BW24" s="288" t="str">
        <f ca="true">+IF(OFFSET('Water Data'!$E$28,0,10*ROW('Water Data'!E18))="","",OFFSET('Water Data'!$E$28,0,10*ROW('Water Data'!E18)))</f>
        <v/>
      </c>
      <c r="BX24" s="288" t="str">
        <f ca="true">+IF(OFFSET('Water Data'!$E$29,0,10*ROW('Water Data'!E18))="","",OFFSET('Water Data'!$E$29,0,10*ROW('Water Data'!E18)))</f>
        <v/>
      </c>
      <c r="BY24" s="288" t="str">
        <f ca="true">+IF(OFFSET('Water Data'!$F$27,0,10*ROW('Water Data'!F18))="","",OFFSET('Water Data'!$F$27,0,10*ROW('Water Data'!F18)))</f>
        <v/>
      </c>
      <c r="BZ24" s="288" t="str">
        <f ca="true">+IF(OFFSET('Water Data'!$F$28,0,10*ROW('Water Data'!F18))="","",OFFSET('Water Data'!$F$28,0,10*ROW('Water Data'!F18)))</f>
        <v/>
      </c>
      <c r="CA24" s="288" t="str">
        <f ca="true">+IF(OFFSET('Water Data'!$F$29,0,10*ROW('Water Data'!F18))="","",OFFSET('Water Data'!$F$29,0,10*ROW('Water Data'!F18)))</f>
        <v/>
      </c>
      <c r="CB24" s="288" t="str">
        <f ca="true">+IF(OFFSET('Water Data'!$G$27,0,10*ROW('Water Data'!G18))="","",OFFSET('Water Data'!$G$27,0,10*ROW('Water Data'!G18)))</f>
        <v/>
      </c>
      <c r="CC24" s="288" t="str">
        <f ca="true">+IF(OFFSET('Water Data'!$G$28,0,10*ROW('Water Data'!G18))="","",OFFSET('Water Data'!$G$28,0,10*ROW('Water Data'!G18)))</f>
        <v/>
      </c>
      <c r="CD24" s="288" t="str">
        <f ca="true">+IF(OFFSET('Water Data'!$G$29,0,10*ROW('Water Data'!G18))="","",OFFSET('Water Data'!$G$29,0,10*ROW('Water Data'!G18)))</f>
        <v/>
      </c>
      <c r="CE24" s="288" t="str">
        <f ca="true">+IF(OFFSET('Water Data'!$H$27,0,10*ROW('Water Data'!H18))="","",OFFSET('Water Data'!$H$27,0,10*ROW('Water Data'!H18)))</f>
        <v/>
      </c>
      <c r="CF24" s="288" t="str">
        <f ca="true">+IF(OFFSET('Water Data'!$H$28,0,10*ROW('Water Data'!H18))="","",OFFSET('Water Data'!$H$28,0,10*ROW('Water Data'!H18)))</f>
        <v/>
      </c>
      <c r="CG24" s="288" t="str">
        <f ca="true">+IF(OFFSET('Water Data'!$H$29,0,10*ROW('Water Data'!H18))="","",OFFSET('Water Data'!$H$29,0,10*ROW('Water Data'!H18)))</f>
        <v/>
      </c>
      <c r="CH24" s="288" t="str">
        <f ca="true">+IF(OFFSET('Water Data'!$I$27,0,10*ROW('Water Data'!I18))="","",OFFSET('Water Data'!$I$27,0,10*ROW('Water Data'!I18)))</f>
        <v/>
      </c>
      <c r="CI24" s="288" t="str">
        <f ca="true">+IF(OFFSET('Water Data'!$I$28,0,10*ROW('Water Data'!I18))="","",OFFSET('Water Data'!$I$28,0,10*ROW('Water Data'!I18)))</f>
        <v/>
      </c>
      <c r="CJ24" s="288" t="str">
        <f ca="true">+IF(OFFSET('Water Data'!$I$29,0,10*ROW('Water Data'!I18))="","",OFFSET('Water Data'!$I$29,0,10*ROW('Water Data'!I18)))</f>
        <v/>
      </c>
      <c r="CK24" s="288" t="str">
        <f ca="true">+IF(OFFSET('Sanitation Data'!$D$28,0,10*ROW('Sanitation Data'!D18))="","",OFFSET('Sanitation Data'!$D$28,0,10*ROW('Sanitation Data'!D18)))</f>
        <v/>
      </c>
      <c r="CL24" s="288" t="str">
        <f ca="true">+IF(OFFSET('Sanitation Data'!$D$29,0,10*ROW('Sanitation Data'!D18))="","",OFFSET('Sanitation Data'!$D$29,0,10*ROW('Sanitation Data'!D18)))</f>
        <v/>
      </c>
      <c r="CM24" s="288" t="str">
        <f ca="true">+IF(OFFSET('Sanitation Data'!$D$30,0,10*ROW('Sanitation Data'!D18))="","",OFFSET('Sanitation Data'!$D$30,0,10*ROW('Sanitation Data'!D18)))</f>
        <v/>
      </c>
      <c r="CN24" s="288" t="str">
        <f ca="true">+IF(OFFSET('Sanitation Data'!$D$31,0,10*ROW('Sanitation Data'!D18))="","",OFFSET('Sanitation Data'!$D$31,0,10*ROW('Sanitation Data'!D18)))</f>
        <v/>
      </c>
      <c r="CO24" s="288" t="str">
        <f ca="true">+IF(OFFSET('Sanitation Data'!$D$32,0,10*ROW('Sanitation Data'!D18))="","",OFFSET('Sanitation Data'!$D$32,0,10*ROW('Sanitation Data'!D18)))</f>
        <v/>
      </c>
      <c r="CP24" s="288" t="str">
        <f ca="true">+IF(OFFSET('Sanitation Data'!$E$28,0,10*ROW('Sanitation Data'!E18))="","",OFFSET('Sanitation Data'!$E$28,0,10*ROW('Sanitation Data'!E18)))</f>
        <v/>
      </c>
      <c r="CQ24" s="288" t="str">
        <f ca="true">+IF(OFFSET('Sanitation Data'!$E$29,0,10*ROW('Sanitation Data'!E18))="","",OFFSET('Sanitation Data'!$E$29,0,10*ROW('Sanitation Data'!E18)))</f>
        <v/>
      </c>
      <c r="CR24" s="288" t="str">
        <f ca="true">+IF(OFFSET('Sanitation Data'!$E$30,0,10*ROW('Sanitation Data'!E18))="","",OFFSET('Sanitation Data'!$E$30,0,10*ROW('Sanitation Data'!E18)))</f>
        <v/>
      </c>
      <c r="CS24" s="288" t="str">
        <f ca="true">+IF(OFFSET('Sanitation Data'!$E$31,0,10*ROW('Sanitation Data'!E18))="","",OFFSET('Sanitation Data'!$E$31,0,10*ROW('Sanitation Data'!E18)))</f>
        <v/>
      </c>
      <c r="CT24" s="288" t="str">
        <f ca="true">+IF(OFFSET('Sanitation Data'!$E$32,0,10*ROW('Sanitation Data'!E18))="","",OFFSET('Sanitation Data'!$E$32,0,10*ROW('Sanitation Data'!E18)))</f>
        <v/>
      </c>
      <c r="CU24" s="288" t="str">
        <f ca="true">+IF(OFFSET('Sanitation Data'!$F$28,0,10*ROW('Sanitation Data'!F18))="","",OFFSET('Sanitation Data'!$F$28,0,10*ROW('Sanitation Data'!F18)))</f>
        <v/>
      </c>
      <c r="CV24" s="288" t="str">
        <f ca="true">+IF(OFFSET('Sanitation Data'!$F$29,0,10*ROW('Sanitation Data'!F18))="","",OFFSET('Sanitation Data'!$F$29,0,10*ROW('Sanitation Data'!F18)))</f>
        <v/>
      </c>
      <c r="CW24" s="288" t="str">
        <f ca="true">+IF(OFFSET('Sanitation Data'!$F$30,0,10*ROW('Sanitation Data'!F18))="","",OFFSET('Sanitation Data'!$F$30,0,10*ROW('Sanitation Data'!F18)))</f>
        <v/>
      </c>
      <c r="CX24" s="288" t="str">
        <f ca="true">+IF(OFFSET('Sanitation Data'!$F$31,0,10*ROW('Sanitation Data'!F18))="","",OFFSET('Sanitation Data'!$F$31,0,10*ROW('Sanitation Data'!F18)))</f>
        <v/>
      </c>
      <c r="CY24" s="288" t="str">
        <f ca="true">+IF(OFFSET('Sanitation Data'!$F$32,0,10*ROW('Sanitation Data'!F18))="","",OFFSET('Sanitation Data'!$F$32,0,10*ROW('Sanitation Data'!F18)))</f>
        <v/>
      </c>
      <c r="CZ24" s="288" t="str">
        <f ca="true">+IF(OFFSET('Sanitation Data'!$G$28,0,10*ROW('Sanitation Data'!G18))="","",OFFSET('Sanitation Data'!$G$28,0,10*ROW('Sanitation Data'!G18)))</f>
        <v/>
      </c>
      <c r="DA24" s="288" t="str">
        <f ca="true">+IF(OFFSET('Sanitation Data'!$G$29,0,10*ROW('Sanitation Data'!G18))="","",OFFSET('Sanitation Data'!$G$29,0,10*ROW('Sanitation Data'!G18)))</f>
        <v/>
      </c>
      <c r="DB24" s="288" t="str">
        <f ca="true">+IF(OFFSET('Sanitation Data'!$G$30,0,10*ROW('Sanitation Data'!G18))="","",OFFSET('Sanitation Data'!$G$30,0,10*ROW('Sanitation Data'!G18)))</f>
        <v/>
      </c>
      <c r="DC24" s="288" t="str">
        <f ca="true">+IF(OFFSET('Sanitation Data'!$G$31,0,10*ROW('Sanitation Data'!G18))="","",OFFSET('Sanitation Data'!$G$31,0,10*ROW('Sanitation Data'!G18)))</f>
        <v/>
      </c>
      <c r="DD24" s="288" t="str">
        <f ca="true">+IF(OFFSET('Sanitation Data'!$G$32,0,10*ROW('Sanitation Data'!G18))="","",OFFSET('Sanitation Data'!$G$32,0,10*ROW('Sanitation Data'!G18)))</f>
        <v/>
      </c>
      <c r="DE24" s="288" t="str">
        <f ca="true">+IF(OFFSET('Sanitation Data'!$H$28,0,10*ROW('Sanitation Data'!H18))="","",OFFSET('Sanitation Data'!$H$28,0,10*ROW('Sanitation Data'!H18)))</f>
        <v/>
      </c>
      <c r="DF24" s="288" t="str">
        <f ca="true">+IF(OFFSET('Sanitation Data'!$H$29,0,10*ROW('Sanitation Data'!H18))="","",OFFSET('Sanitation Data'!$H$29,0,10*ROW('Sanitation Data'!H18)))</f>
        <v/>
      </c>
      <c r="DG24" s="288" t="str">
        <f ca="true">+IF(OFFSET('Sanitation Data'!$H$30,0,10*ROW('Sanitation Data'!H18))="","",OFFSET('Sanitation Data'!$H$30,0,10*ROW('Sanitation Data'!H18)))</f>
        <v/>
      </c>
      <c r="DH24" s="288" t="str">
        <f ca="true">+IF(OFFSET('Sanitation Data'!$H$31,0,10*ROW('Sanitation Data'!H18))="","",OFFSET('Sanitation Data'!$H$31,0,10*ROW('Sanitation Data'!H18)))</f>
        <v/>
      </c>
      <c r="DI24" s="288" t="str">
        <f ca="true">+IF(OFFSET('Sanitation Data'!$H$32,0,10*ROW('Sanitation Data'!H18))="","",OFFSET('Sanitation Data'!$H$32,0,10*ROW('Sanitation Data'!H18)))</f>
        <v/>
      </c>
      <c r="DJ24" s="288" t="str">
        <f ca="true">+IF(OFFSET('Sanitation Data'!$I$28,0,10*ROW('Sanitation Data'!I18))="","",OFFSET('Sanitation Data'!$I$28,0,10*ROW('Sanitation Data'!I18)))</f>
        <v/>
      </c>
      <c r="DK24" s="288" t="str">
        <f ca="true">+IF(OFFSET('Sanitation Data'!$I$29,0,10*ROW('Sanitation Data'!I18))="","",OFFSET('Sanitation Data'!$I$29,0,10*ROW('Sanitation Data'!I18)))</f>
        <v/>
      </c>
      <c r="DL24" s="288" t="str">
        <f ca="true">+IF(OFFSET('Sanitation Data'!$I$30,0,10*ROW('Sanitation Data'!I18))="","",OFFSET('Sanitation Data'!$I$30,0,10*ROW('Sanitation Data'!I18)))</f>
        <v/>
      </c>
      <c r="DM24" s="288" t="str">
        <f ca="true">+IF(OFFSET('Sanitation Data'!$I$31,0,10*ROW('Sanitation Data'!I18))="","",OFFSET('Sanitation Data'!$I$31,0,10*ROW('Sanitation Data'!I18)))</f>
        <v/>
      </c>
      <c r="DN24" s="288" t="str">
        <f ca="true">+IF(OFFSET('Sanitation Data'!$I$32,0,10*ROW('Sanitation Data'!I18))="","",OFFSET('Sanitation Data'!$I$32,0,10*ROW('Sanitation Data'!I18)))</f>
        <v/>
      </c>
      <c r="DO24" s="288" t="str">
        <f ca="true">+IF(OFFSET('Hygiene Data'!$D$11,0,10*ROW('Hygiene Data'!D18))="","",OFFSET('Hygiene Data'!$D$11,0,10*ROW('Hygiene Data'!D18)))</f>
        <v/>
      </c>
      <c r="DP24" s="288" t="str">
        <f ca="true">+IF(OFFSET('Hygiene Data'!$D$12,0,10*ROW('Hygiene Data'!D18))="","",OFFSET('Hygiene Data'!$D$12,0,10*ROW('Hygiene Data'!D18)))</f>
        <v/>
      </c>
      <c r="DQ24" s="288" t="str">
        <f ca="true">+IF(OFFSET('Hygiene Data'!$D$13,0,10*ROW('Hygiene Data'!D18))="","",OFFSET('Hygiene Data'!$D$13,0,10*ROW('Hygiene Data'!D18)))</f>
        <v/>
      </c>
      <c r="DR24" s="288" t="str">
        <f ca="true">+IF(OFFSET('Hygiene Data'!$E$11,0,10*ROW('Hygiene Data'!E18))="","",OFFSET('Hygiene Data'!$E$11,0,10*ROW('Hygiene Data'!E18)))</f>
        <v/>
      </c>
      <c r="DS24" s="288" t="str">
        <f ca="true">+IF(OFFSET('Hygiene Data'!$E$12,0,10*ROW('Hygiene Data'!E18))="","",OFFSET('Hygiene Data'!$E$12,0,10*ROW('Hygiene Data'!E18)))</f>
        <v/>
      </c>
      <c r="DT24" s="288" t="str">
        <f ca="true">+IF(OFFSET('Hygiene Data'!$E$13,0,10*ROW('Hygiene Data'!E18))="","",OFFSET('Hygiene Data'!$E$13,0,10*ROW('Hygiene Data'!E18)))</f>
        <v/>
      </c>
      <c r="DU24" s="288" t="str">
        <f ca="true">+IF(OFFSET('Hygiene Data'!$F$11,0,10*ROW('Hygiene Data'!F18))="","",OFFSET('Hygiene Data'!$F$11,0,10*ROW('Hygiene Data'!F18)))</f>
        <v/>
      </c>
      <c r="DV24" s="288" t="str">
        <f ca="true">+IF(OFFSET('Hygiene Data'!$F$12,0,10*ROW('Hygiene Data'!F18))="","",OFFSET('Hygiene Data'!$F$12,0,10*ROW('Hygiene Data'!F18)))</f>
        <v/>
      </c>
      <c r="DW24" s="288" t="str">
        <f ca="true">+IF(OFFSET('Hygiene Data'!$F$13,0,10*ROW('Hygiene Data'!F18))="","",OFFSET('Hygiene Data'!$F$13,0,10*ROW('Hygiene Data'!F18)))</f>
        <v/>
      </c>
      <c r="DX24" s="288" t="str">
        <f ca="true">+IF(OFFSET('Hygiene Data'!$G$11,0,10*ROW('Hygiene Data'!G18))="","",OFFSET('Hygiene Data'!$G$11,0,10*ROW('Hygiene Data'!G18)))</f>
        <v/>
      </c>
      <c r="DY24" s="288" t="str">
        <f ca="true">+IF(OFFSET('Hygiene Data'!$G$12,0,10*ROW('Hygiene Data'!G18))="","",OFFSET('Hygiene Data'!$G$12,0,10*ROW('Hygiene Data'!G18)))</f>
        <v/>
      </c>
      <c r="DZ24" s="288" t="str">
        <f ca="true">+IF(OFFSET('Hygiene Data'!$G$13,0,10*ROW('Hygiene Data'!G18))="","",OFFSET('Hygiene Data'!$G$13,0,10*ROW('Hygiene Data'!G18)))</f>
        <v/>
      </c>
      <c r="EA24" s="288" t="str">
        <f ca="true">+IF(OFFSET('Hygiene Data'!$H$11,0,10*ROW('Hygiene Data'!H18))="","",OFFSET('Hygiene Data'!$H$11,0,10*ROW('Hygiene Data'!H18)))</f>
        <v/>
      </c>
      <c r="EB24" s="288" t="str">
        <f ca="true">+IF(OFFSET('Hygiene Data'!$H$12,0,10*ROW('Hygiene Data'!H18))="","",OFFSET('Hygiene Data'!$H$12,0,10*ROW('Hygiene Data'!H18)))</f>
        <v/>
      </c>
      <c r="EC24" s="288" t="str">
        <f ca="true">+IF(OFFSET('Hygiene Data'!$H$13,0,10*ROW('Hygiene Data'!H18))="","",OFFSET('Hygiene Data'!$H$13,0,10*ROW('Hygiene Data'!H18)))</f>
        <v/>
      </c>
      <c r="ED24" s="288" t="str">
        <f ca="true">+IF(OFFSET('Hygiene Data'!$I$11,0,10*ROW('Hygiene Data'!I18))="","",OFFSET('Hygiene Data'!$I$11,0,10*ROW('Hygiene Data'!I18)))</f>
        <v/>
      </c>
      <c r="EE24" s="288" t="str">
        <f ca="true">+IF(OFFSET('Hygiene Data'!$I$12,0,10*ROW('Hygiene Data'!I18))="","",OFFSET('Hygiene Data'!$I$12,0,10*ROW('Hygiene Data'!I18)))</f>
        <v/>
      </c>
      <c r="EF24" s="288"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44"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8"/>
      <c r="BS25" s="288" t="str">
        <f ca="true">+IF(OFFSET('Water Data'!$D$27,0,10*ROW('Water Data'!D19))="","",OFFSET('Water Data'!$D$27,0,10*ROW('Water Data'!D19)))</f>
        <v/>
      </c>
      <c r="BT25" s="288" t="str">
        <f ca="true">+IF(OFFSET('Water Data'!$D$28,0,10*ROW('Water Data'!D19))="","",OFFSET('Water Data'!$D$28,0,10*ROW('Water Data'!D19)))</f>
        <v/>
      </c>
      <c r="BU25" s="288" t="str">
        <f ca="true">+IF(OFFSET('Water Data'!$D$29,0,10*ROW('Water Data'!D19))="","",OFFSET('Water Data'!$D$29,0,10*ROW('Water Data'!D19)))</f>
        <v/>
      </c>
      <c r="BV25" s="288" t="str">
        <f ca="true">+IF(OFFSET('Water Data'!$E$27,0,10*ROW('Water Data'!E19))="","",OFFSET('Water Data'!$E$27,0,10*ROW('Water Data'!E19)))</f>
        <v/>
      </c>
      <c r="BW25" s="288" t="str">
        <f ca="true">+IF(OFFSET('Water Data'!$E$28,0,10*ROW('Water Data'!E19))="","",OFFSET('Water Data'!$E$28,0,10*ROW('Water Data'!E19)))</f>
        <v/>
      </c>
      <c r="BX25" s="288" t="str">
        <f ca="true">+IF(OFFSET('Water Data'!$E$29,0,10*ROW('Water Data'!E19))="","",OFFSET('Water Data'!$E$29,0,10*ROW('Water Data'!E19)))</f>
        <v/>
      </c>
      <c r="BY25" s="288" t="str">
        <f ca="true">+IF(OFFSET('Water Data'!$F$27,0,10*ROW('Water Data'!F19))="","",OFFSET('Water Data'!$F$27,0,10*ROW('Water Data'!F19)))</f>
        <v/>
      </c>
      <c r="BZ25" s="288" t="str">
        <f ca="true">+IF(OFFSET('Water Data'!$F$28,0,10*ROW('Water Data'!F19))="","",OFFSET('Water Data'!$F$28,0,10*ROW('Water Data'!F19)))</f>
        <v/>
      </c>
      <c r="CA25" s="288" t="str">
        <f ca="true">+IF(OFFSET('Water Data'!$F$29,0,10*ROW('Water Data'!F19))="","",OFFSET('Water Data'!$F$29,0,10*ROW('Water Data'!F19)))</f>
        <v/>
      </c>
      <c r="CB25" s="288" t="str">
        <f ca="true">+IF(OFFSET('Water Data'!$G$27,0,10*ROW('Water Data'!G19))="","",OFFSET('Water Data'!$G$27,0,10*ROW('Water Data'!G19)))</f>
        <v/>
      </c>
      <c r="CC25" s="288" t="str">
        <f ca="true">+IF(OFFSET('Water Data'!$G$28,0,10*ROW('Water Data'!G19))="","",OFFSET('Water Data'!$G$28,0,10*ROW('Water Data'!G19)))</f>
        <v/>
      </c>
      <c r="CD25" s="288" t="str">
        <f ca="true">+IF(OFFSET('Water Data'!$G$29,0,10*ROW('Water Data'!G19))="","",OFFSET('Water Data'!$G$29,0,10*ROW('Water Data'!G19)))</f>
        <v/>
      </c>
      <c r="CE25" s="288" t="str">
        <f ca="true">+IF(OFFSET('Water Data'!$H$27,0,10*ROW('Water Data'!H19))="","",OFFSET('Water Data'!$H$27,0,10*ROW('Water Data'!H19)))</f>
        <v/>
      </c>
      <c r="CF25" s="288" t="str">
        <f ca="true">+IF(OFFSET('Water Data'!$H$28,0,10*ROW('Water Data'!H19))="","",OFFSET('Water Data'!$H$28,0,10*ROW('Water Data'!H19)))</f>
        <v/>
      </c>
      <c r="CG25" s="288" t="str">
        <f ca="true">+IF(OFFSET('Water Data'!$H$29,0,10*ROW('Water Data'!H19))="","",OFFSET('Water Data'!$H$29,0,10*ROW('Water Data'!H19)))</f>
        <v/>
      </c>
      <c r="CH25" s="288" t="str">
        <f ca="true">+IF(OFFSET('Water Data'!$I$27,0,10*ROW('Water Data'!I19))="","",OFFSET('Water Data'!$I$27,0,10*ROW('Water Data'!I19)))</f>
        <v/>
      </c>
      <c r="CI25" s="288" t="str">
        <f ca="true">+IF(OFFSET('Water Data'!$I$28,0,10*ROW('Water Data'!I19))="","",OFFSET('Water Data'!$I$28,0,10*ROW('Water Data'!I19)))</f>
        <v/>
      </c>
      <c r="CJ25" s="288" t="str">
        <f ca="true">+IF(OFFSET('Water Data'!$I$29,0,10*ROW('Water Data'!I19))="","",OFFSET('Water Data'!$I$29,0,10*ROW('Water Data'!I19)))</f>
        <v/>
      </c>
      <c r="CK25" s="288" t="str">
        <f ca="true">+IF(OFFSET('Sanitation Data'!$D$28,0,10*ROW('Sanitation Data'!D19))="","",OFFSET('Sanitation Data'!$D$28,0,10*ROW('Sanitation Data'!D19)))</f>
        <v/>
      </c>
      <c r="CL25" s="288" t="str">
        <f ca="true">+IF(OFFSET('Sanitation Data'!$D$29,0,10*ROW('Sanitation Data'!D19))="","",OFFSET('Sanitation Data'!$D$29,0,10*ROW('Sanitation Data'!D19)))</f>
        <v/>
      </c>
      <c r="CM25" s="288" t="str">
        <f ca="true">+IF(OFFSET('Sanitation Data'!$D$30,0,10*ROW('Sanitation Data'!D19))="","",OFFSET('Sanitation Data'!$D$30,0,10*ROW('Sanitation Data'!D19)))</f>
        <v/>
      </c>
      <c r="CN25" s="288" t="str">
        <f ca="true">+IF(OFFSET('Sanitation Data'!$D$31,0,10*ROW('Sanitation Data'!D19))="","",OFFSET('Sanitation Data'!$D$31,0,10*ROW('Sanitation Data'!D19)))</f>
        <v/>
      </c>
      <c r="CO25" s="288" t="str">
        <f ca="true">+IF(OFFSET('Sanitation Data'!$D$32,0,10*ROW('Sanitation Data'!D19))="","",OFFSET('Sanitation Data'!$D$32,0,10*ROW('Sanitation Data'!D19)))</f>
        <v/>
      </c>
      <c r="CP25" s="288" t="str">
        <f ca="true">+IF(OFFSET('Sanitation Data'!$E$28,0,10*ROW('Sanitation Data'!E19))="","",OFFSET('Sanitation Data'!$E$28,0,10*ROW('Sanitation Data'!E19)))</f>
        <v/>
      </c>
      <c r="CQ25" s="288" t="str">
        <f ca="true">+IF(OFFSET('Sanitation Data'!$E$29,0,10*ROW('Sanitation Data'!E19))="","",OFFSET('Sanitation Data'!$E$29,0,10*ROW('Sanitation Data'!E19)))</f>
        <v/>
      </c>
      <c r="CR25" s="288" t="str">
        <f ca="true">+IF(OFFSET('Sanitation Data'!$E$30,0,10*ROW('Sanitation Data'!E19))="","",OFFSET('Sanitation Data'!$E$30,0,10*ROW('Sanitation Data'!E19)))</f>
        <v/>
      </c>
      <c r="CS25" s="288" t="str">
        <f ca="true">+IF(OFFSET('Sanitation Data'!$E$31,0,10*ROW('Sanitation Data'!E19))="","",OFFSET('Sanitation Data'!$E$31,0,10*ROW('Sanitation Data'!E19)))</f>
        <v/>
      </c>
      <c r="CT25" s="288" t="str">
        <f ca="true">+IF(OFFSET('Sanitation Data'!$E$32,0,10*ROW('Sanitation Data'!E19))="","",OFFSET('Sanitation Data'!$E$32,0,10*ROW('Sanitation Data'!E19)))</f>
        <v/>
      </c>
      <c r="CU25" s="288" t="str">
        <f ca="true">+IF(OFFSET('Sanitation Data'!$F$28,0,10*ROW('Sanitation Data'!F19))="","",OFFSET('Sanitation Data'!$F$28,0,10*ROW('Sanitation Data'!F19)))</f>
        <v/>
      </c>
      <c r="CV25" s="288" t="str">
        <f ca="true">+IF(OFFSET('Sanitation Data'!$F$29,0,10*ROW('Sanitation Data'!F19))="","",OFFSET('Sanitation Data'!$F$29,0,10*ROW('Sanitation Data'!F19)))</f>
        <v/>
      </c>
      <c r="CW25" s="288" t="str">
        <f ca="true">+IF(OFFSET('Sanitation Data'!$F$30,0,10*ROW('Sanitation Data'!F19))="","",OFFSET('Sanitation Data'!$F$30,0,10*ROW('Sanitation Data'!F19)))</f>
        <v/>
      </c>
      <c r="CX25" s="288" t="str">
        <f ca="true">+IF(OFFSET('Sanitation Data'!$F$31,0,10*ROW('Sanitation Data'!F19))="","",OFFSET('Sanitation Data'!$F$31,0,10*ROW('Sanitation Data'!F19)))</f>
        <v/>
      </c>
      <c r="CY25" s="288" t="str">
        <f ca="true">+IF(OFFSET('Sanitation Data'!$F$32,0,10*ROW('Sanitation Data'!F19))="","",OFFSET('Sanitation Data'!$F$32,0,10*ROW('Sanitation Data'!F19)))</f>
        <v/>
      </c>
      <c r="CZ25" s="288" t="str">
        <f ca="true">+IF(OFFSET('Sanitation Data'!$G$28,0,10*ROW('Sanitation Data'!G19))="","",OFFSET('Sanitation Data'!$G$28,0,10*ROW('Sanitation Data'!G19)))</f>
        <v/>
      </c>
      <c r="DA25" s="288" t="str">
        <f ca="true">+IF(OFFSET('Sanitation Data'!$G$29,0,10*ROW('Sanitation Data'!G19))="","",OFFSET('Sanitation Data'!$G$29,0,10*ROW('Sanitation Data'!G19)))</f>
        <v/>
      </c>
      <c r="DB25" s="288" t="str">
        <f ca="true">+IF(OFFSET('Sanitation Data'!$G$30,0,10*ROW('Sanitation Data'!G19))="","",OFFSET('Sanitation Data'!$G$30,0,10*ROW('Sanitation Data'!G19)))</f>
        <v/>
      </c>
      <c r="DC25" s="288" t="str">
        <f ca="true">+IF(OFFSET('Sanitation Data'!$G$31,0,10*ROW('Sanitation Data'!G19))="","",OFFSET('Sanitation Data'!$G$31,0,10*ROW('Sanitation Data'!G19)))</f>
        <v/>
      </c>
      <c r="DD25" s="288" t="str">
        <f ca="true">+IF(OFFSET('Sanitation Data'!$G$32,0,10*ROW('Sanitation Data'!G19))="","",OFFSET('Sanitation Data'!$G$32,0,10*ROW('Sanitation Data'!G19)))</f>
        <v/>
      </c>
      <c r="DE25" s="288" t="str">
        <f ca="true">+IF(OFFSET('Sanitation Data'!$H$28,0,10*ROW('Sanitation Data'!H19))="","",OFFSET('Sanitation Data'!$H$28,0,10*ROW('Sanitation Data'!H19)))</f>
        <v/>
      </c>
      <c r="DF25" s="288" t="str">
        <f ca="true">+IF(OFFSET('Sanitation Data'!$H$29,0,10*ROW('Sanitation Data'!H19))="","",OFFSET('Sanitation Data'!$H$29,0,10*ROW('Sanitation Data'!H19)))</f>
        <v/>
      </c>
      <c r="DG25" s="288" t="str">
        <f ca="true">+IF(OFFSET('Sanitation Data'!$H$30,0,10*ROW('Sanitation Data'!H19))="","",OFFSET('Sanitation Data'!$H$30,0,10*ROW('Sanitation Data'!H19)))</f>
        <v/>
      </c>
      <c r="DH25" s="288" t="str">
        <f ca="true">+IF(OFFSET('Sanitation Data'!$H$31,0,10*ROW('Sanitation Data'!H19))="","",OFFSET('Sanitation Data'!$H$31,0,10*ROW('Sanitation Data'!H19)))</f>
        <v/>
      </c>
      <c r="DI25" s="288" t="str">
        <f ca="true">+IF(OFFSET('Sanitation Data'!$H$32,0,10*ROW('Sanitation Data'!H19))="","",OFFSET('Sanitation Data'!$H$32,0,10*ROW('Sanitation Data'!H19)))</f>
        <v/>
      </c>
      <c r="DJ25" s="288" t="str">
        <f ca="true">+IF(OFFSET('Sanitation Data'!$I$28,0,10*ROW('Sanitation Data'!I19))="","",OFFSET('Sanitation Data'!$I$28,0,10*ROW('Sanitation Data'!I19)))</f>
        <v/>
      </c>
      <c r="DK25" s="288" t="str">
        <f ca="true">+IF(OFFSET('Sanitation Data'!$I$29,0,10*ROW('Sanitation Data'!I19))="","",OFFSET('Sanitation Data'!$I$29,0,10*ROW('Sanitation Data'!I19)))</f>
        <v/>
      </c>
      <c r="DL25" s="288" t="str">
        <f ca="true">+IF(OFFSET('Sanitation Data'!$I$30,0,10*ROW('Sanitation Data'!I19))="","",OFFSET('Sanitation Data'!$I$30,0,10*ROW('Sanitation Data'!I19)))</f>
        <v/>
      </c>
      <c r="DM25" s="288" t="str">
        <f ca="true">+IF(OFFSET('Sanitation Data'!$I$31,0,10*ROW('Sanitation Data'!I19))="","",OFFSET('Sanitation Data'!$I$31,0,10*ROW('Sanitation Data'!I19)))</f>
        <v/>
      </c>
      <c r="DN25" s="288" t="str">
        <f ca="true">+IF(OFFSET('Sanitation Data'!$I$32,0,10*ROW('Sanitation Data'!I19))="","",OFFSET('Sanitation Data'!$I$32,0,10*ROW('Sanitation Data'!I19)))</f>
        <v/>
      </c>
      <c r="DO25" s="288" t="str">
        <f ca="true">+IF(OFFSET('Hygiene Data'!$D$11,0,10*ROW('Hygiene Data'!D19))="","",OFFSET('Hygiene Data'!$D$11,0,10*ROW('Hygiene Data'!D19)))</f>
        <v/>
      </c>
      <c r="DP25" s="288" t="str">
        <f ca="true">+IF(OFFSET('Hygiene Data'!$D$12,0,10*ROW('Hygiene Data'!D19))="","",OFFSET('Hygiene Data'!$D$12,0,10*ROW('Hygiene Data'!D19)))</f>
        <v/>
      </c>
      <c r="DQ25" s="288" t="str">
        <f ca="true">+IF(OFFSET('Hygiene Data'!$D$13,0,10*ROW('Hygiene Data'!D19))="","",OFFSET('Hygiene Data'!$D$13,0,10*ROW('Hygiene Data'!D19)))</f>
        <v/>
      </c>
      <c r="DR25" s="288" t="str">
        <f ca="true">+IF(OFFSET('Hygiene Data'!$E$11,0,10*ROW('Hygiene Data'!E19))="","",OFFSET('Hygiene Data'!$E$11,0,10*ROW('Hygiene Data'!E19)))</f>
        <v/>
      </c>
      <c r="DS25" s="288" t="str">
        <f ca="true">+IF(OFFSET('Hygiene Data'!$E$12,0,10*ROW('Hygiene Data'!E19))="","",OFFSET('Hygiene Data'!$E$12,0,10*ROW('Hygiene Data'!E19)))</f>
        <v/>
      </c>
      <c r="DT25" s="288" t="str">
        <f ca="true">+IF(OFFSET('Hygiene Data'!$E$13,0,10*ROW('Hygiene Data'!E19))="","",OFFSET('Hygiene Data'!$E$13,0,10*ROW('Hygiene Data'!E19)))</f>
        <v/>
      </c>
      <c r="DU25" s="288" t="str">
        <f ca="true">+IF(OFFSET('Hygiene Data'!$F$11,0,10*ROW('Hygiene Data'!F19))="","",OFFSET('Hygiene Data'!$F$11,0,10*ROW('Hygiene Data'!F19)))</f>
        <v/>
      </c>
      <c r="DV25" s="288" t="str">
        <f ca="true">+IF(OFFSET('Hygiene Data'!$F$12,0,10*ROW('Hygiene Data'!F19))="","",OFFSET('Hygiene Data'!$F$12,0,10*ROW('Hygiene Data'!F19)))</f>
        <v/>
      </c>
      <c r="DW25" s="288" t="str">
        <f ca="true">+IF(OFFSET('Hygiene Data'!$F$13,0,10*ROW('Hygiene Data'!F19))="","",OFFSET('Hygiene Data'!$F$13,0,10*ROW('Hygiene Data'!F19)))</f>
        <v/>
      </c>
      <c r="DX25" s="288" t="str">
        <f ca="true">+IF(OFFSET('Hygiene Data'!$G$11,0,10*ROW('Hygiene Data'!G19))="","",OFFSET('Hygiene Data'!$G$11,0,10*ROW('Hygiene Data'!G19)))</f>
        <v/>
      </c>
      <c r="DY25" s="288" t="str">
        <f ca="true">+IF(OFFSET('Hygiene Data'!$G$12,0,10*ROW('Hygiene Data'!G19))="","",OFFSET('Hygiene Data'!$G$12,0,10*ROW('Hygiene Data'!G19)))</f>
        <v/>
      </c>
      <c r="DZ25" s="288" t="str">
        <f ca="true">+IF(OFFSET('Hygiene Data'!$G$13,0,10*ROW('Hygiene Data'!G19))="","",OFFSET('Hygiene Data'!$G$13,0,10*ROW('Hygiene Data'!G19)))</f>
        <v/>
      </c>
      <c r="EA25" s="288" t="str">
        <f ca="true">+IF(OFFSET('Hygiene Data'!$H$11,0,10*ROW('Hygiene Data'!H19))="","",OFFSET('Hygiene Data'!$H$11,0,10*ROW('Hygiene Data'!H19)))</f>
        <v/>
      </c>
      <c r="EB25" s="288" t="str">
        <f ca="true">+IF(OFFSET('Hygiene Data'!$H$12,0,10*ROW('Hygiene Data'!H19))="","",OFFSET('Hygiene Data'!$H$12,0,10*ROW('Hygiene Data'!H19)))</f>
        <v/>
      </c>
      <c r="EC25" s="288" t="str">
        <f ca="true">+IF(OFFSET('Hygiene Data'!$H$13,0,10*ROW('Hygiene Data'!H19))="","",OFFSET('Hygiene Data'!$H$13,0,10*ROW('Hygiene Data'!H19)))</f>
        <v/>
      </c>
      <c r="ED25" s="288" t="str">
        <f ca="true">+IF(OFFSET('Hygiene Data'!$I$11,0,10*ROW('Hygiene Data'!I19))="","",OFFSET('Hygiene Data'!$I$11,0,10*ROW('Hygiene Data'!I19)))</f>
        <v/>
      </c>
      <c r="EE25" s="288" t="str">
        <f ca="true">+IF(OFFSET('Hygiene Data'!$I$12,0,10*ROW('Hygiene Data'!I19))="","",OFFSET('Hygiene Data'!$I$12,0,10*ROW('Hygiene Data'!I19)))</f>
        <v/>
      </c>
      <c r="EF25" s="288"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44"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8"/>
      <c r="BS26" s="288" t="str">
        <f ca="true">+IF(OFFSET('Water Data'!$D$27,0,10*ROW('Water Data'!D20))="","",OFFSET('Water Data'!$D$27,0,10*ROW('Water Data'!D20)))</f>
        <v/>
      </c>
      <c r="BT26" s="288" t="str">
        <f ca="true">+IF(OFFSET('Water Data'!$D$28,0,10*ROW('Water Data'!D20))="","",OFFSET('Water Data'!$D$28,0,10*ROW('Water Data'!D20)))</f>
        <v/>
      </c>
      <c r="BU26" s="288" t="str">
        <f ca="true">+IF(OFFSET('Water Data'!$D$29,0,10*ROW('Water Data'!D20))="","",OFFSET('Water Data'!$D$29,0,10*ROW('Water Data'!D20)))</f>
        <v/>
      </c>
      <c r="BV26" s="288" t="str">
        <f ca="true">+IF(OFFSET('Water Data'!$E$27,0,10*ROW('Water Data'!E20))="","",OFFSET('Water Data'!$E$27,0,10*ROW('Water Data'!E20)))</f>
        <v/>
      </c>
      <c r="BW26" s="288" t="str">
        <f ca="true">+IF(OFFSET('Water Data'!$E$28,0,10*ROW('Water Data'!E20))="","",OFFSET('Water Data'!$E$28,0,10*ROW('Water Data'!E20)))</f>
        <v/>
      </c>
      <c r="BX26" s="288" t="str">
        <f ca="true">+IF(OFFSET('Water Data'!$E$29,0,10*ROW('Water Data'!E20))="","",OFFSET('Water Data'!$E$29,0,10*ROW('Water Data'!E20)))</f>
        <v/>
      </c>
      <c r="BY26" s="288" t="str">
        <f ca="true">+IF(OFFSET('Water Data'!$F$27,0,10*ROW('Water Data'!F20))="","",OFFSET('Water Data'!$F$27,0,10*ROW('Water Data'!F20)))</f>
        <v/>
      </c>
      <c r="BZ26" s="288" t="str">
        <f ca="true">+IF(OFFSET('Water Data'!$F$28,0,10*ROW('Water Data'!F20))="","",OFFSET('Water Data'!$F$28,0,10*ROW('Water Data'!F20)))</f>
        <v/>
      </c>
      <c r="CA26" s="288" t="str">
        <f ca="true">+IF(OFFSET('Water Data'!$F$29,0,10*ROW('Water Data'!F20))="","",OFFSET('Water Data'!$F$29,0,10*ROW('Water Data'!F20)))</f>
        <v/>
      </c>
      <c r="CB26" s="288" t="str">
        <f ca="true">+IF(OFFSET('Water Data'!$G$27,0,10*ROW('Water Data'!G20))="","",OFFSET('Water Data'!$G$27,0,10*ROW('Water Data'!G20)))</f>
        <v/>
      </c>
      <c r="CC26" s="288" t="str">
        <f ca="true">+IF(OFFSET('Water Data'!$G$28,0,10*ROW('Water Data'!G20))="","",OFFSET('Water Data'!$G$28,0,10*ROW('Water Data'!G20)))</f>
        <v/>
      </c>
      <c r="CD26" s="288" t="str">
        <f ca="true">+IF(OFFSET('Water Data'!$G$29,0,10*ROW('Water Data'!G20))="","",OFFSET('Water Data'!$G$29,0,10*ROW('Water Data'!G20)))</f>
        <v/>
      </c>
      <c r="CE26" s="288" t="str">
        <f ca="true">+IF(OFFSET('Water Data'!$H$27,0,10*ROW('Water Data'!H20))="","",OFFSET('Water Data'!$H$27,0,10*ROW('Water Data'!H20)))</f>
        <v/>
      </c>
      <c r="CF26" s="288" t="str">
        <f ca="true">+IF(OFFSET('Water Data'!$H$28,0,10*ROW('Water Data'!H20))="","",OFFSET('Water Data'!$H$28,0,10*ROW('Water Data'!H20)))</f>
        <v/>
      </c>
      <c r="CG26" s="288" t="str">
        <f ca="true">+IF(OFFSET('Water Data'!$H$29,0,10*ROW('Water Data'!H20))="","",OFFSET('Water Data'!$H$29,0,10*ROW('Water Data'!H20)))</f>
        <v/>
      </c>
      <c r="CH26" s="288" t="str">
        <f ca="true">+IF(OFFSET('Water Data'!$I$27,0,10*ROW('Water Data'!I20))="","",OFFSET('Water Data'!$I$27,0,10*ROW('Water Data'!I20)))</f>
        <v/>
      </c>
      <c r="CI26" s="288" t="str">
        <f ca="true">+IF(OFFSET('Water Data'!$I$28,0,10*ROW('Water Data'!I20))="","",OFFSET('Water Data'!$I$28,0,10*ROW('Water Data'!I20)))</f>
        <v/>
      </c>
      <c r="CJ26" s="288" t="str">
        <f ca="true">+IF(OFFSET('Water Data'!$I$29,0,10*ROW('Water Data'!I20))="","",OFFSET('Water Data'!$I$29,0,10*ROW('Water Data'!I20)))</f>
        <v/>
      </c>
      <c r="CK26" s="288" t="str">
        <f ca="true">+IF(OFFSET('Sanitation Data'!$D$28,0,10*ROW('Sanitation Data'!D20))="","",OFFSET('Sanitation Data'!$D$28,0,10*ROW('Sanitation Data'!D20)))</f>
        <v/>
      </c>
      <c r="CL26" s="288" t="str">
        <f ca="true">+IF(OFFSET('Sanitation Data'!$D$29,0,10*ROW('Sanitation Data'!D20))="","",OFFSET('Sanitation Data'!$D$29,0,10*ROW('Sanitation Data'!D20)))</f>
        <v/>
      </c>
      <c r="CM26" s="288" t="str">
        <f ca="true">+IF(OFFSET('Sanitation Data'!$D$30,0,10*ROW('Sanitation Data'!D20))="","",OFFSET('Sanitation Data'!$D$30,0,10*ROW('Sanitation Data'!D20)))</f>
        <v/>
      </c>
      <c r="CN26" s="288" t="str">
        <f ca="true">+IF(OFFSET('Sanitation Data'!$D$31,0,10*ROW('Sanitation Data'!D20))="","",OFFSET('Sanitation Data'!$D$31,0,10*ROW('Sanitation Data'!D20)))</f>
        <v/>
      </c>
      <c r="CO26" s="288" t="str">
        <f ca="true">+IF(OFFSET('Sanitation Data'!$D$32,0,10*ROW('Sanitation Data'!D20))="","",OFFSET('Sanitation Data'!$D$32,0,10*ROW('Sanitation Data'!D20)))</f>
        <v/>
      </c>
      <c r="CP26" s="288" t="str">
        <f ca="true">+IF(OFFSET('Sanitation Data'!$E$28,0,10*ROW('Sanitation Data'!E20))="","",OFFSET('Sanitation Data'!$E$28,0,10*ROW('Sanitation Data'!E20)))</f>
        <v/>
      </c>
      <c r="CQ26" s="288" t="str">
        <f ca="true">+IF(OFFSET('Sanitation Data'!$E$29,0,10*ROW('Sanitation Data'!E20))="","",OFFSET('Sanitation Data'!$E$29,0,10*ROW('Sanitation Data'!E20)))</f>
        <v/>
      </c>
      <c r="CR26" s="288" t="str">
        <f ca="true">+IF(OFFSET('Sanitation Data'!$E$30,0,10*ROW('Sanitation Data'!E20))="","",OFFSET('Sanitation Data'!$E$30,0,10*ROW('Sanitation Data'!E20)))</f>
        <v/>
      </c>
      <c r="CS26" s="288" t="str">
        <f ca="true">+IF(OFFSET('Sanitation Data'!$E$31,0,10*ROW('Sanitation Data'!E20))="","",OFFSET('Sanitation Data'!$E$31,0,10*ROW('Sanitation Data'!E20)))</f>
        <v/>
      </c>
      <c r="CT26" s="288" t="str">
        <f ca="true">+IF(OFFSET('Sanitation Data'!$E$32,0,10*ROW('Sanitation Data'!E20))="","",OFFSET('Sanitation Data'!$E$32,0,10*ROW('Sanitation Data'!E20)))</f>
        <v/>
      </c>
      <c r="CU26" s="288" t="str">
        <f ca="true">+IF(OFFSET('Sanitation Data'!$F$28,0,10*ROW('Sanitation Data'!F20))="","",OFFSET('Sanitation Data'!$F$28,0,10*ROW('Sanitation Data'!F20)))</f>
        <v/>
      </c>
      <c r="CV26" s="288" t="str">
        <f ca="true">+IF(OFFSET('Sanitation Data'!$F$29,0,10*ROW('Sanitation Data'!F20))="","",OFFSET('Sanitation Data'!$F$29,0,10*ROW('Sanitation Data'!F20)))</f>
        <v/>
      </c>
      <c r="CW26" s="288" t="str">
        <f ca="true">+IF(OFFSET('Sanitation Data'!$F$30,0,10*ROW('Sanitation Data'!F20))="","",OFFSET('Sanitation Data'!$F$30,0,10*ROW('Sanitation Data'!F20)))</f>
        <v/>
      </c>
      <c r="CX26" s="288" t="str">
        <f ca="true">+IF(OFFSET('Sanitation Data'!$F$31,0,10*ROW('Sanitation Data'!F20))="","",OFFSET('Sanitation Data'!$F$31,0,10*ROW('Sanitation Data'!F20)))</f>
        <v/>
      </c>
      <c r="CY26" s="288" t="str">
        <f ca="true">+IF(OFFSET('Sanitation Data'!$F$32,0,10*ROW('Sanitation Data'!F20))="","",OFFSET('Sanitation Data'!$F$32,0,10*ROW('Sanitation Data'!F20)))</f>
        <v/>
      </c>
      <c r="CZ26" s="288" t="str">
        <f ca="true">+IF(OFFSET('Sanitation Data'!$G$28,0,10*ROW('Sanitation Data'!G20))="","",OFFSET('Sanitation Data'!$G$28,0,10*ROW('Sanitation Data'!G20)))</f>
        <v/>
      </c>
      <c r="DA26" s="288" t="str">
        <f ca="true">+IF(OFFSET('Sanitation Data'!$G$29,0,10*ROW('Sanitation Data'!G20))="","",OFFSET('Sanitation Data'!$G$29,0,10*ROW('Sanitation Data'!G20)))</f>
        <v/>
      </c>
      <c r="DB26" s="288" t="str">
        <f ca="true">+IF(OFFSET('Sanitation Data'!$G$30,0,10*ROW('Sanitation Data'!G20))="","",OFFSET('Sanitation Data'!$G$30,0,10*ROW('Sanitation Data'!G20)))</f>
        <v/>
      </c>
      <c r="DC26" s="288" t="str">
        <f ca="true">+IF(OFFSET('Sanitation Data'!$G$31,0,10*ROW('Sanitation Data'!G20))="","",OFFSET('Sanitation Data'!$G$31,0,10*ROW('Sanitation Data'!G20)))</f>
        <v/>
      </c>
      <c r="DD26" s="288" t="str">
        <f ca="true">+IF(OFFSET('Sanitation Data'!$G$32,0,10*ROW('Sanitation Data'!G20))="","",OFFSET('Sanitation Data'!$G$32,0,10*ROW('Sanitation Data'!G20)))</f>
        <v/>
      </c>
      <c r="DE26" s="288" t="str">
        <f ca="true">+IF(OFFSET('Sanitation Data'!$H$28,0,10*ROW('Sanitation Data'!H20))="","",OFFSET('Sanitation Data'!$H$28,0,10*ROW('Sanitation Data'!H20)))</f>
        <v/>
      </c>
      <c r="DF26" s="288" t="str">
        <f ca="true">+IF(OFFSET('Sanitation Data'!$H$29,0,10*ROW('Sanitation Data'!H20))="","",OFFSET('Sanitation Data'!$H$29,0,10*ROW('Sanitation Data'!H20)))</f>
        <v/>
      </c>
      <c r="DG26" s="288" t="str">
        <f ca="true">+IF(OFFSET('Sanitation Data'!$H$30,0,10*ROW('Sanitation Data'!H20))="","",OFFSET('Sanitation Data'!$H$30,0,10*ROW('Sanitation Data'!H20)))</f>
        <v/>
      </c>
      <c r="DH26" s="288" t="str">
        <f ca="true">+IF(OFFSET('Sanitation Data'!$H$31,0,10*ROW('Sanitation Data'!H20))="","",OFFSET('Sanitation Data'!$H$31,0,10*ROW('Sanitation Data'!H20)))</f>
        <v/>
      </c>
      <c r="DI26" s="288" t="str">
        <f ca="true">+IF(OFFSET('Sanitation Data'!$H$32,0,10*ROW('Sanitation Data'!H20))="","",OFFSET('Sanitation Data'!$H$32,0,10*ROW('Sanitation Data'!H20)))</f>
        <v/>
      </c>
      <c r="DJ26" s="288" t="str">
        <f ca="true">+IF(OFFSET('Sanitation Data'!$I$28,0,10*ROW('Sanitation Data'!I20))="","",OFFSET('Sanitation Data'!$I$28,0,10*ROW('Sanitation Data'!I20)))</f>
        <v/>
      </c>
      <c r="DK26" s="288" t="str">
        <f ca="true">+IF(OFFSET('Sanitation Data'!$I$29,0,10*ROW('Sanitation Data'!I20))="","",OFFSET('Sanitation Data'!$I$29,0,10*ROW('Sanitation Data'!I20)))</f>
        <v/>
      </c>
      <c r="DL26" s="288" t="str">
        <f ca="true">+IF(OFFSET('Sanitation Data'!$I$30,0,10*ROW('Sanitation Data'!I20))="","",OFFSET('Sanitation Data'!$I$30,0,10*ROW('Sanitation Data'!I20)))</f>
        <v/>
      </c>
      <c r="DM26" s="288" t="str">
        <f ca="true">+IF(OFFSET('Sanitation Data'!$I$31,0,10*ROW('Sanitation Data'!I20))="","",OFFSET('Sanitation Data'!$I$31,0,10*ROW('Sanitation Data'!I20)))</f>
        <v/>
      </c>
      <c r="DN26" s="288" t="str">
        <f ca="true">+IF(OFFSET('Sanitation Data'!$I$32,0,10*ROW('Sanitation Data'!I20))="","",OFFSET('Sanitation Data'!$I$32,0,10*ROW('Sanitation Data'!I20)))</f>
        <v/>
      </c>
      <c r="DO26" s="288" t="str">
        <f ca="true">+IF(OFFSET('Hygiene Data'!$D$11,0,10*ROW('Hygiene Data'!D20))="","",OFFSET('Hygiene Data'!$D$11,0,10*ROW('Hygiene Data'!D20)))</f>
        <v/>
      </c>
      <c r="DP26" s="288" t="str">
        <f ca="true">+IF(OFFSET('Hygiene Data'!$D$12,0,10*ROW('Hygiene Data'!D20))="","",OFFSET('Hygiene Data'!$D$12,0,10*ROW('Hygiene Data'!D20)))</f>
        <v/>
      </c>
      <c r="DQ26" s="288" t="str">
        <f ca="true">+IF(OFFSET('Hygiene Data'!$D$13,0,10*ROW('Hygiene Data'!D20))="","",OFFSET('Hygiene Data'!$D$13,0,10*ROW('Hygiene Data'!D20)))</f>
        <v/>
      </c>
      <c r="DR26" s="288" t="str">
        <f ca="true">+IF(OFFSET('Hygiene Data'!$E$11,0,10*ROW('Hygiene Data'!E20))="","",OFFSET('Hygiene Data'!$E$11,0,10*ROW('Hygiene Data'!E20)))</f>
        <v/>
      </c>
      <c r="DS26" s="288" t="str">
        <f ca="true">+IF(OFFSET('Hygiene Data'!$E$12,0,10*ROW('Hygiene Data'!E20))="","",OFFSET('Hygiene Data'!$E$12,0,10*ROW('Hygiene Data'!E20)))</f>
        <v/>
      </c>
      <c r="DT26" s="288" t="str">
        <f ca="true">+IF(OFFSET('Hygiene Data'!$E$13,0,10*ROW('Hygiene Data'!E20))="","",OFFSET('Hygiene Data'!$E$13,0,10*ROW('Hygiene Data'!E20)))</f>
        <v/>
      </c>
      <c r="DU26" s="288" t="str">
        <f ca="true">+IF(OFFSET('Hygiene Data'!$F$11,0,10*ROW('Hygiene Data'!F20))="","",OFFSET('Hygiene Data'!$F$11,0,10*ROW('Hygiene Data'!F20)))</f>
        <v/>
      </c>
      <c r="DV26" s="288" t="str">
        <f ca="true">+IF(OFFSET('Hygiene Data'!$F$12,0,10*ROW('Hygiene Data'!F20))="","",OFFSET('Hygiene Data'!$F$12,0,10*ROW('Hygiene Data'!F20)))</f>
        <v/>
      </c>
      <c r="DW26" s="288" t="str">
        <f ca="true">+IF(OFFSET('Hygiene Data'!$F$13,0,10*ROW('Hygiene Data'!F20))="","",OFFSET('Hygiene Data'!$F$13,0,10*ROW('Hygiene Data'!F20)))</f>
        <v/>
      </c>
      <c r="DX26" s="288" t="str">
        <f ca="true">+IF(OFFSET('Hygiene Data'!$G$11,0,10*ROW('Hygiene Data'!G20))="","",OFFSET('Hygiene Data'!$G$11,0,10*ROW('Hygiene Data'!G20)))</f>
        <v/>
      </c>
      <c r="DY26" s="288" t="str">
        <f ca="true">+IF(OFFSET('Hygiene Data'!$G$12,0,10*ROW('Hygiene Data'!G20))="","",OFFSET('Hygiene Data'!$G$12,0,10*ROW('Hygiene Data'!G20)))</f>
        <v/>
      </c>
      <c r="DZ26" s="288" t="str">
        <f ca="true">+IF(OFFSET('Hygiene Data'!$G$13,0,10*ROW('Hygiene Data'!G20))="","",OFFSET('Hygiene Data'!$G$13,0,10*ROW('Hygiene Data'!G20)))</f>
        <v/>
      </c>
      <c r="EA26" s="288" t="str">
        <f ca="true">+IF(OFFSET('Hygiene Data'!$H$11,0,10*ROW('Hygiene Data'!H20))="","",OFFSET('Hygiene Data'!$H$11,0,10*ROW('Hygiene Data'!H20)))</f>
        <v/>
      </c>
      <c r="EB26" s="288" t="str">
        <f ca="true">+IF(OFFSET('Hygiene Data'!$H$12,0,10*ROW('Hygiene Data'!H20))="","",OFFSET('Hygiene Data'!$H$12,0,10*ROW('Hygiene Data'!H20)))</f>
        <v/>
      </c>
      <c r="EC26" s="288" t="str">
        <f ca="true">+IF(OFFSET('Hygiene Data'!$H$13,0,10*ROW('Hygiene Data'!H20))="","",OFFSET('Hygiene Data'!$H$13,0,10*ROW('Hygiene Data'!H20)))</f>
        <v/>
      </c>
      <c r="ED26" s="288" t="str">
        <f ca="true">+IF(OFFSET('Hygiene Data'!$I$11,0,10*ROW('Hygiene Data'!I20))="","",OFFSET('Hygiene Data'!$I$11,0,10*ROW('Hygiene Data'!I20)))</f>
        <v/>
      </c>
      <c r="EE26" s="288" t="str">
        <f ca="true">+IF(OFFSET('Hygiene Data'!$I$12,0,10*ROW('Hygiene Data'!I20))="","",OFFSET('Hygiene Data'!$I$12,0,10*ROW('Hygiene Data'!I20)))</f>
        <v/>
      </c>
      <c r="EF26" s="288"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44"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8"/>
      <c r="BS27" s="288" t="str">
        <f ca="true">+IF(OFFSET('Water Data'!$D$27,0,10*ROW('Water Data'!D21))="","",OFFSET('Water Data'!$D$27,0,10*ROW('Water Data'!D21)))</f>
        <v/>
      </c>
      <c r="BT27" s="288" t="str">
        <f ca="true">+IF(OFFSET('Water Data'!$D$28,0,10*ROW('Water Data'!D21))="","",OFFSET('Water Data'!$D$28,0,10*ROW('Water Data'!D21)))</f>
        <v/>
      </c>
      <c r="BU27" s="288" t="str">
        <f ca="true">+IF(OFFSET('Water Data'!$D$29,0,10*ROW('Water Data'!D21))="","",OFFSET('Water Data'!$D$29,0,10*ROW('Water Data'!D21)))</f>
        <v/>
      </c>
      <c r="BV27" s="288" t="str">
        <f ca="true">+IF(OFFSET('Water Data'!$E$27,0,10*ROW('Water Data'!E21))="","",OFFSET('Water Data'!$E$27,0,10*ROW('Water Data'!E21)))</f>
        <v/>
      </c>
      <c r="BW27" s="288" t="str">
        <f ca="true">+IF(OFFSET('Water Data'!$E$28,0,10*ROW('Water Data'!E21))="","",OFFSET('Water Data'!$E$28,0,10*ROW('Water Data'!E21)))</f>
        <v/>
      </c>
      <c r="BX27" s="288" t="str">
        <f ca="true">+IF(OFFSET('Water Data'!$E$29,0,10*ROW('Water Data'!E21))="","",OFFSET('Water Data'!$E$29,0,10*ROW('Water Data'!E21)))</f>
        <v/>
      </c>
      <c r="BY27" s="288" t="str">
        <f ca="true">+IF(OFFSET('Water Data'!$F$27,0,10*ROW('Water Data'!F21))="","",OFFSET('Water Data'!$F$27,0,10*ROW('Water Data'!F21)))</f>
        <v/>
      </c>
      <c r="BZ27" s="288" t="str">
        <f ca="true">+IF(OFFSET('Water Data'!$F$28,0,10*ROW('Water Data'!F21))="","",OFFSET('Water Data'!$F$28,0,10*ROW('Water Data'!F21)))</f>
        <v/>
      </c>
      <c r="CA27" s="288" t="str">
        <f ca="true">+IF(OFFSET('Water Data'!$F$29,0,10*ROW('Water Data'!F21))="","",OFFSET('Water Data'!$F$29,0,10*ROW('Water Data'!F21)))</f>
        <v/>
      </c>
      <c r="CB27" s="288" t="str">
        <f ca="true">+IF(OFFSET('Water Data'!$G$27,0,10*ROW('Water Data'!G21))="","",OFFSET('Water Data'!$G$27,0,10*ROW('Water Data'!G21)))</f>
        <v/>
      </c>
      <c r="CC27" s="288" t="str">
        <f ca="true">+IF(OFFSET('Water Data'!$G$28,0,10*ROW('Water Data'!G21))="","",OFFSET('Water Data'!$G$28,0,10*ROW('Water Data'!G21)))</f>
        <v/>
      </c>
      <c r="CD27" s="288" t="str">
        <f ca="true">+IF(OFFSET('Water Data'!$G$29,0,10*ROW('Water Data'!G21))="","",OFFSET('Water Data'!$G$29,0,10*ROW('Water Data'!G21)))</f>
        <v/>
      </c>
      <c r="CE27" s="288" t="str">
        <f ca="true">+IF(OFFSET('Water Data'!$H$27,0,10*ROW('Water Data'!H21))="","",OFFSET('Water Data'!$H$27,0,10*ROW('Water Data'!H21)))</f>
        <v/>
      </c>
      <c r="CF27" s="288" t="str">
        <f ca="true">+IF(OFFSET('Water Data'!$H$28,0,10*ROW('Water Data'!H21))="","",OFFSET('Water Data'!$H$28,0,10*ROW('Water Data'!H21)))</f>
        <v/>
      </c>
      <c r="CG27" s="288" t="str">
        <f ca="true">+IF(OFFSET('Water Data'!$H$29,0,10*ROW('Water Data'!H21))="","",OFFSET('Water Data'!$H$29,0,10*ROW('Water Data'!H21)))</f>
        <v/>
      </c>
      <c r="CH27" s="288" t="str">
        <f ca="true">+IF(OFFSET('Water Data'!$I$27,0,10*ROW('Water Data'!I21))="","",OFFSET('Water Data'!$I$27,0,10*ROW('Water Data'!I21)))</f>
        <v/>
      </c>
      <c r="CI27" s="288" t="str">
        <f ca="true">+IF(OFFSET('Water Data'!$I$28,0,10*ROW('Water Data'!I21))="","",OFFSET('Water Data'!$I$28,0,10*ROW('Water Data'!I21)))</f>
        <v/>
      </c>
      <c r="CJ27" s="288" t="str">
        <f ca="true">+IF(OFFSET('Water Data'!$I$29,0,10*ROW('Water Data'!I21))="","",OFFSET('Water Data'!$I$29,0,10*ROW('Water Data'!I21)))</f>
        <v/>
      </c>
      <c r="CK27" s="288" t="str">
        <f ca="true">+IF(OFFSET('Sanitation Data'!$D$28,0,10*ROW('Sanitation Data'!D21))="","",OFFSET('Sanitation Data'!$D$28,0,10*ROW('Sanitation Data'!D21)))</f>
        <v/>
      </c>
      <c r="CL27" s="288" t="str">
        <f ca="true">+IF(OFFSET('Sanitation Data'!$D$29,0,10*ROW('Sanitation Data'!D21))="","",OFFSET('Sanitation Data'!$D$29,0,10*ROW('Sanitation Data'!D21)))</f>
        <v/>
      </c>
      <c r="CM27" s="288" t="str">
        <f ca="true">+IF(OFFSET('Sanitation Data'!$D$30,0,10*ROW('Sanitation Data'!D21))="","",OFFSET('Sanitation Data'!$D$30,0,10*ROW('Sanitation Data'!D21)))</f>
        <v/>
      </c>
      <c r="CN27" s="288" t="str">
        <f ca="true">+IF(OFFSET('Sanitation Data'!$D$31,0,10*ROW('Sanitation Data'!D21))="","",OFFSET('Sanitation Data'!$D$31,0,10*ROW('Sanitation Data'!D21)))</f>
        <v/>
      </c>
      <c r="CO27" s="288" t="str">
        <f ca="true">+IF(OFFSET('Sanitation Data'!$D$32,0,10*ROW('Sanitation Data'!D21))="","",OFFSET('Sanitation Data'!$D$32,0,10*ROW('Sanitation Data'!D21)))</f>
        <v/>
      </c>
      <c r="CP27" s="288" t="str">
        <f ca="true">+IF(OFFSET('Sanitation Data'!$E$28,0,10*ROW('Sanitation Data'!E21))="","",OFFSET('Sanitation Data'!$E$28,0,10*ROW('Sanitation Data'!E21)))</f>
        <v/>
      </c>
      <c r="CQ27" s="288" t="str">
        <f ca="true">+IF(OFFSET('Sanitation Data'!$E$29,0,10*ROW('Sanitation Data'!E21))="","",OFFSET('Sanitation Data'!$E$29,0,10*ROW('Sanitation Data'!E21)))</f>
        <v/>
      </c>
      <c r="CR27" s="288" t="str">
        <f ca="true">+IF(OFFSET('Sanitation Data'!$E$30,0,10*ROW('Sanitation Data'!E21))="","",OFFSET('Sanitation Data'!$E$30,0,10*ROW('Sanitation Data'!E21)))</f>
        <v/>
      </c>
      <c r="CS27" s="288" t="str">
        <f ca="true">+IF(OFFSET('Sanitation Data'!$E$31,0,10*ROW('Sanitation Data'!E21))="","",OFFSET('Sanitation Data'!$E$31,0,10*ROW('Sanitation Data'!E21)))</f>
        <v/>
      </c>
      <c r="CT27" s="288" t="str">
        <f ca="true">+IF(OFFSET('Sanitation Data'!$E$32,0,10*ROW('Sanitation Data'!E21))="","",OFFSET('Sanitation Data'!$E$32,0,10*ROW('Sanitation Data'!E21)))</f>
        <v/>
      </c>
      <c r="CU27" s="288" t="str">
        <f ca="true">+IF(OFFSET('Sanitation Data'!$F$28,0,10*ROW('Sanitation Data'!F21))="","",OFFSET('Sanitation Data'!$F$28,0,10*ROW('Sanitation Data'!F21)))</f>
        <v/>
      </c>
      <c r="CV27" s="288" t="str">
        <f ca="true">+IF(OFFSET('Sanitation Data'!$F$29,0,10*ROW('Sanitation Data'!F21))="","",OFFSET('Sanitation Data'!$F$29,0,10*ROW('Sanitation Data'!F21)))</f>
        <v/>
      </c>
      <c r="CW27" s="288" t="str">
        <f ca="true">+IF(OFFSET('Sanitation Data'!$F$30,0,10*ROW('Sanitation Data'!F21))="","",OFFSET('Sanitation Data'!$F$30,0,10*ROW('Sanitation Data'!F21)))</f>
        <v/>
      </c>
      <c r="CX27" s="288" t="str">
        <f ca="true">+IF(OFFSET('Sanitation Data'!$F$31,0,10*ROW('Sanitation Data'!F21))="","",OFFSET('Sanitation Data'!$F$31,0,10*ROW('Sanitation Data'!F21)))</f>
        <v/>
      </c>
      <c r="CY27" s="288" t="str">
        <f ca="true">+IF(OFFSET('Sanitation Data'!$F$32,0,10*ROW('Sanitation Data'!F21))="","",OFFSET('Sanitation Data'!$F$32,0,10*ROW('Sanitation Data'!F21)))</f>
        <v/>
      </c>
      <c r="CZ27" s="288" t="str">
        <f ca="true">+IF(OFFSET('Sanitation Data'!$G$28,0,10*ROW('Sanitation Data'!G21))="","",OFFSET('Sanitation Data'!$G$28,0,10*ROW('Sanitation Data'!G21)))</f>
        <v/>
      </c>
      <c r="DA27" s="288" t="str">
        <f ca="true">+IF(OFFSET('Sanitation Data'!$G$29,0,10*ROW('Sanitation Data'!G21))="","",OFFSET('Sanitation Data'!$G$29,0,10*ROW('Sanitation Data'!G21)))</f>
        <v/>
      </c>
      <c r="DB27" s="288" t="str">
        <f ca="true">+IF(OFFSET('Sanitation Data'!$G$30,0,10*ROW('Sanitation Data'!G21))="","",OFFSET('Sanitation Data'!$G$30,0,10*ROW('Sanitation Data'!G21)))</f>
        <v/>
      </c>
      <c r="DC27" s="288" t="str">
        <f ca="true">+IF(OFFSET('Sanitation Data'!$G$31,0,10*ROW('Sanitation Data'!G21))="","",OFFSET('Sanitation Data'!$G$31,0,10*ROW('Sanitation Data'!G21)))</f>
        <v/>
      </c>
      <c r="DD27" s="288" t="str">
        <f ca="true">+IF(OFFSET('Sanitation Data'!$G$32,0,10*ROW('Sanitation Data'!G21))="","",OFFSET('Sanitation Data'!$G$32,0,10*ROW('Sanitation Data'!G21)))</f>
        <v/>
      </c>
      <c r="DE27" s="288" t="str">
        <f ca="true">+IF(OFFSET('Sanitation Data'!$H$28,0,10*ROW('Sanitation Data'!H21))="","",OFFSET('Sanitation Data'!$H$28,0,10*ROW('Sanitation Data'!H21)))</f>
        <v/>
      </c>
      <c r="DF27" s="288" t="str">
        <f ca="true">+IF(OFFSET('Sanitation Data'!$H$29,0,10*ROW('Sanitation Data'!H21))="","",OFFSET('Sanitation Data'!$H$29,0,10*ROW('Sanitation Data'!H21)))</f>
        <v/>
      </c>
      <c r="DG27" s="288" t="str">
        <f ca="true">+IF(OFFSET('Sanitation Data'!$H$30,0,10*ROW('Sanitation Data'!H21))="","",OFFSET('Sanitation Data'!$H$30,0,10*ROW('Sanitation Data'!H21)))</f>
        <v/>
      </c>
      <c r="DH27" s="288" t="str">
        <f ca="true">+IF(OFFSET('Sanitation Data'!$H$31,0,10*ROW('Sanitation Data'!H21))="","",OFFSET('Sanitation Data'!$H$31,0,10*ROW('Sanitation Data'!H21)))</f>
        <v/>
      </c>
      <c r="DI27" s="288" t="str">
        <f ca="true">+IF(OFFSET('Sanitation Data'!$H$32,0,10*ROW('Sanitation Data'!H21))="","",OFFSET('Sanitation Data'!$H$32,0,10*ROW('Sanitation Data'!H21)))</f>
        <v/>
      </c>
      <c r="DJ27" s="288" t="str">
        <f ca="true">+IF(OFFSET('Sanitation Data'!$I$28,0,10*ROW('Sanitation Data'!I21))="","",OFFSET('Sanitation Data'!$I$28,0,10*ROW('Sanitation Data'!I21)))</f>
        <v/>
      </c>
      <c r="DK27" s="288" t="str">
        <f ca="true">+IF(OFFSET('Sanitation Data'!$I$29,0,10*ROW('Sanitation Data'!I21))="","",OFFSET('Sanitation Data'!$I$29,0,10*ROW('Sanitation Data'!I21)))</f>
        <v/>
      </c>
      <c r="DL27" s="288" t="str">
        <f ca="true">+IF(OFFSET('Sanitation Data'!$I$30,0,10*ROW('Sanitation Data'!I21))="","",OFFSET('Sanitation Data'!$I$30,0,10*ROW('Sanitation Data'!I21)))</f>
        <v/>
      </c>
      <c r="DM27" s="288" t="str">
        <f ca="true">+IF(OFFSET('Sanitation Data'!$I$31,0,10*ROW('Sanitation Data'!I21))="","",OFFSET('Sanitation Data'!$I$31,0,10*ROW('Sanitation Data'!I21)))</f>
        <v/>
      </c>
      <c r="DN27" s="288" t="str">
        <f ca="true">+IF(OFFSET('Sanitation Data'!$I$32,0,10*ROW('Sanitation Data'!I21))="","",OFFSET('Sanitation Data'!$I$32,0,10*ROW('Sanitation Data'!I21)))</f>
        <v/>
      </c>
      <c r="DO27" s="288" t="str">
        <f ca="true">+IF(OFFSET('Hygiene Data'!$D$11,0,10*ROW('Hygiene Data'!D21))="","",OFFSET('Hygiene Data'!$D$11,0,10*ROW('Hygiene Data'!D21)))</f>
        <v/>
      </c>
      <c r="DP27" s="288" t="str">
        <f ca="true">+IF(OFFSET('Hygiene Data'!$D$12,0,10*ROW('Hygiene Data'!D21))="","",OFFSET('Hygiene Data'!$D$12,0,10*ROW('Hygiene Data'!D21)))</f>
        <v/>
      </c>
      <c r="DQ27" s="288" t="str">
        <f ca="true">+IF(OFFSET('Hygiene Data'!$D$13,0,10*ROW('Hygiene Data'!D21))="","",OFFSET('Hygiene Data'!$D$13,0,10*ROW('Hygiene Data'!D21)))</f>
        <v/>
      </c>
      <c r="DR27" s="288" t="str">
        <f ca="true">+IF(OFFSET('Hygiene Data'!$E$11,0,10*ROW('Hygiene Data'!E21))="","",OFFSET('Hygiene Data'!$E$11,0,10*ROW('Hygiene Data'!E21)))</f>
        <v/>
      </c>
      <c r="DS27" s="288" t="str">
        <f ca="true">+IF(OFFSET('Hygiene Data'!$E$12,0,10*ROW('Hygiene Data'!E21))="","",OFFSET('Hygiene Data'!$E$12,0,10*ROW('Hygiene Data'!E21)))</f>
        <v/>
      </c>
      <c r="DT27" s="288" t="str">
        <f ca="true">+IF(OFFSET('Hygiene Data'!$E$13,0,10*ROW('Hygiene Data'!E21))="","",OFFSET('Hygiene Data'!$E$13,0,10*ROW('Hygiene Data'!E21)))</f>
        <v/>
      </c>
      <c r="DU27" s="288" t="str">
        <f ca="true">+IF(OFFSET('Hygiene Data'!$F$11,0,10*ROW('Hygiene Data'!F21))="","",OFFSET('Hygiene Data'!$F$11,0,10*ROW('Hygiene Data'!F21)))</f>
        <v/>
      </c>
      <c r="DV27" s="288" t="str">
        <f ca="true">+IF(OFFSET('Hygiene Data'!$F$12,0,10*ROW('Hygiene Data'!F21))="","",OFFSET('Hygiene Data'!$F$12,0,10*ROW('Hygiene Data'!F21)))</f>
        <v/>
      </c>
      <c r="DW27" s="288" t="str">
        <f ca="true">+IF(OFFSET('Hygiene Data'!$F$13,0,10*ROW('Hygiene Data'!F21))="","",OFFSET('Hygiene Data'!$F$13,0,10*ROW('Hygiene Data'!F21)))</f>
        <v/>
      </c>
      <c r="DX27" s="288" t="str">
        <f ca="true">+IF(OFFSET('Hygiene Data'!$G$11,0,10*ROW('Hygiene Data'!G21))="","",OFFSET('Hygiene Data'!$G$11,0,10*ROW('Hygiene Data'!G21)))</f>
        <v/>
      </c>
      <c r="DY27" s="288" t="str">
        <f ca="true">+IF(OFFSET('Hygiene Data'!$G$12,0,10*ROW('Hygiene Data'!G21))="","",OFFSET('Hygiene Data'!$G$12,0,10*ROW('Hygiene Data'!G21)))</f>
        <v/>
      </c>
      <c r="DZ27" s="288" t="str">
        <f ca="true">+IF(OFFSET('Hygiene Data'!$G$13,0,10*ROW('Hygiene Data'!G21))="","",OFFSET('Hygiene Data'!$G$13,0,10*ROW('Hygiene Data'!G21)))</f>
        <v/>
      </c>
      <c r="EA27" s="288" t="str">
        <f ca="true">+IF(OFFSET('Hygiene Data'!$H$11,0,10*ROW('Hygiene Data'!H21))="","",OFFSET('Hygiene Data'!$H$11,0,10*ROW('Hygiene Data'!H21)))</f>
        <v/>
      </c>
      <c r="EB27" s="288" t="str">
        <f ca="true">+IF(OFFSET('Hygiene Data'!$H$12,0,10*ROW('Hygiene Data'!H21))="","",OFFSET('Hygiene Data'!$H$12,0,10*ROW('Hygiene Data'!H21)))</f>
        <v/>
      </c>
      <c r="EC27" s="288" t="str">
        <f ca="true">+IF(OFFSET('Hygiene Data'!$H$13,0,10*ROW('Hygiene Data'!H21))="","",OFFSET('Hygiene Data'!$H$13,0,10*ROW('Hygiene Data'!H21)))</f>
        <v/>
      </c>
      <c r="ED27" s="288" t="str">
        <f ca="true">+IF(OFFSET('Hygiene Data'!$I$11,0,10*ROW('Hygiene Data'!I21))="","",OFFSET('Hygiene Data'!$I$11,0,10*ROW('Hygiene Data'!I21)))</f>
        <v/>
      </c>
      <c r="EE27" s="288" t="str">
        <f ca="true">+IF(OFFSET('Hygiene Data'!$I$12,0,10*ROW('Hygiene Data'!I21))="","",OFFSET('Hygiene Data'!$I$12,0,10*ROW('Hygiene Data'!I21)))</f>
        <v/>
      </c>
      <c r="EF27" s="288"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44"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8"/>
      <c r="BS28" s="288" t="str">
        <f ca="true">+IF(OFFSET('Water Data'!$D$27,0,10*ROW('Water Data'!D22))="","",OFFSET('Water Data'!$D$27,0,10*ROW('Water Data'!D22)))</f>
        <v/>
      </c>
      <c r="BT28" s="288" t="str">
        <f ca="true">+IF(OFFSET('Water Data'!$D$28,0,10*ROW('Water Data'!D22))="","",OFFSET('Water Data'!$D$28,0,10*ROW('Water Data'!D22)))</f>
        <v/>
      </c>
      <c r="BU28" s="288" t="str">
        <f ca="true">+IF(OFFSET('Water Data'!$D$29,0,10*ROW('Water Data'!D22))="","",OFFSET('Water Data'!$D$29,0,10*ROW('Water Data'!D22)))</f>
        <v/>
      </c>
      <c r="BV28" s="288" t="str">
        <f ca="true">+IF(OFFSET('Water Data'!$E$27,0,10*ROW('Water Data'!E22))="","",OFFSET('Water Data'!$E$27,0,10*ROW('Water Data'!E22)))</f>
        <v/>
      </c>
      <c r="BW28" s="288" t="str">
        <f ca="true">+IF(OFFSET('Water Data'!$E$28,0,10*ROW('Water Data'!E22))="","",OFFSET('Water Data'!$E$28,0,10*ROW('Water Data'!E22)))</f>
        <v/>
      </c>
      <c r="BX28" s="288" t="str">
        <f ca="true">+IF(OFFSET('Water Data'!$E$29,0,10*ROW('Water Data'!E22))="","",OFFSET('Water Data'!$E$29,0,10*ROW('Water Data'!E22)))</f>
        <v/>
      </c>
      <c r="BY28" s="288" t="str">
        <f ca="true">+IF(OFFSET('Water Data'!$F$27,0,10*ROW('Water Data'!F22))="","",OFFSET('Water Data'!$F$27,0,10*ROW('Water Data'!F22)))</f>
        <v/>
      </c>
      <c r="BZ28" s="288" t="str">
        <f ca="true">+IF(OFFSET('Water Data'!$F$28,0,10*ROW('Water Data'!F22))="","",OFFSET('Water Data'!$F$28,0,10*ROW('Water Data'!F22)))</f>
        <v/>
      </c>
      <c r="CA28" s="288" t="str">
        <f ca="true">+IF(OFFSET('Water Data'!$F$29,0,10*ROW('Water Data'!F22))="","",OFFSET('Water Data'!$F$29,0,10*ROW('Water Data'!F22)))</f>
        <v/>
      </c>
      <c r="CB28" s="288" t="str">
        <f ca="true">+IF(OFFSET('Water Data'!$G$27,0,10*ROW('Water Data'!G22))="","",OFFSET('Water Data'!$G$27,0,10*ROW('Water Data'!G22)))</f>
        <v/>
      </c>
      <c r="CC28" s="288" t="str">
        <f ca="true">+IF(OFFSET('Water Data'!$G$28,0,10*ROW('Water Data'!G22))="","",OFFSET('Water Data'!$G$28,0,10*ROW('Water Data'!G22)))</f>
        <v/>
      </c>
      <c r="CD28" s="288" t="str">
        <f ca="true">+IF(OFFSET('Water Data'!$G$29,0,10*ROW('Water Data'!G22))="","",OFFSET('Water Data'!$G$29,0,10*ROW('Water Data'!G22)))</f>
        <v/>
      </c>
      <c r="CE28" s="288" t="str">
        <f ca="true">+IF(OFFSET('Water Data'!$H$27,0,10*ROW('Water Data'!H22))="","",OFFSET('Water Data'!$H$27,0,10*ROW('Water Data'!H22)))</f>
        <v/>
      </c>
      <c r="CF28" s="288" t="str">
        <f ca="true">+IF(OFFSET('Water Data'!$H$28,0,10*ROW('Water Data'!H22))="","",OFFSET('Water Data'!$H$28,0,10*ROW('Water Data'!H22)))</f>
        <v/>
      </c>
      <c r="CG28" s="288" t="str">
        <f ca="true">+IF(OFFSET('Water Data'!$H$29,0,10*ROW('Water Data'!H22))="","",OFFSET('Water Data'!$H$29,0,10*ROW('Water Data'!H22)))</f>
        <v/>
      </c>
      <c r="CH28" s="288" t="str">
        <f ca="true">+IF(OFFSET('Water Data'!$I$27,0,10*ROW('Water Data'!I22))="","",OFFSET('Water Data'!$I$27,0,10*ROW('Water Data'!I22)))</f>
        <v/>
      </c>
      <c r="CI28" s="288" t="str">
        <f ca="true">+IF(OFFSET('Water Data'!$I$28,0,10*ROW('Water Data'!I22))="","",OFFSET('Water Data'!$I$28,0,10*ROW('Water Data'!I22)))</f>
        <v/>
      </c>
      <c r="CJ28" s="288" t="str">
        <f ca="true">+IF(OFFSET('Water Data'!$I$29,0,10*ROW('Water Data'!I22))="","",OFFSET('Water Data'!$I$29,0,10*ROW('Water Data'!I22)))</f>
        <v/>
      </c>
      <c r="CK28" s="288" t="str">
        <f ca="true">+IF(OFFSET('Sanitation Data'!$D$28,0,10*ROW('Sanitation Data'!D22))="","",OFFSET('Sanitation Data'!$D$28,0,10*ROW('Sanitation Data'!D22)))</f>
        <v/>
      </c>
      <c r="CL28" s="288" t="str">
        <f ca="true">+IF(OFFSET('Sanitation Data'!$D$29,0,10*ROW('Sanitation Data'!D22))="","",OFFSET('Sanitation Data'!$D$29,0,10*ROW('Sanitation Data'!D22)))</f>
        <v/>
      </c>
      <c r="CM28" s="288" t="str">
        <f ca="true">+IF(OFFSET('Sanitation Data'!$D$30,0,10*ROW('Sanitation Data'!D22))="","",OFFSET('Sanitation Data'!$D$30,0,10*ROW('Sanitation Data'!D22)))</f>
        <v/>
      </c>
      <c r="CN28" s="288" t="str">
        <f ca="true">+IF(OFFSET('Sanitation Data'!$D$31,0,10*ROW('Sanitation Data'!D22))="","",OFFSET('Sanitation Data'!$D$31,0,10*ROW('Sanitation Data'!D22)))</f>
        <v/>
      </c>
      <c r="CO28" s="288" t="str">
        <f ca="true">+IF(OFFSET('Sanitation Data'!$D$32,0,10*ROW('Sanitation Data'!D22))="","",OFFSET('Sanitation Data'!$D$32,0,10*ROW('Sanitation Data'!D22)))</f>
        <v/>
      </c>
      <c r="CP28" s="288" t="str">
        <f ca="true">+IF(OFFSET('Sanitation Data'!$E$28,0,10*ROW('Sanitation Data'!E22))="","",OFFSET('Sanitation Data'!$E$28,0,10*ROW('Sanitation Data'!E22)))</f>
        <v/>
      </c>
      <c r="CQ28" s="288" t="str">
        <f ca="true">+IF(OFFSET('Sanitation Data'!$E$29,0,10*ROW('Sanitation Data'!E22))="","",OFFSET('Sanitation Data'!$E$29,0,10*ROW('Sanitation Data'!E22)))</f>
        <v/>
      </c>
      <c r="CR28" s="288" t="str">
        <f ca="true">+IF(OFFSET('Sanitation Data'!$E$30,0,10*ROW('Sanitation Data'!E22))="","",OFFSET('Sanitation Data'!$E$30,0,10*ROW('Sanitation Data'!E22)))</f>
        <v/>
      </c>
      <c r="CS28" s="288" t="str">
        <f ca="true">+IF(OFFSET('Sanitation Data'!$E$31,0,10*ROW('Sanitation Data'!E22))="","",OFFSET('Sanitation Data'!$E$31,0,10*ROW('Sanitation Data'!E22)))</f>
        <v/>
      </c>
      <c r="CT28" s="288" t="str">
        <f ca="true">+IF(OFFSET('Sanitation Data'!$E$32,0,10*ROW('Sanitation Data'!E22))="","",OFFSET('Sanitation Data'!$E$32,0,10*ROW('Sanitation Data'!E22)))</f>
        <v/>
      </c>
      <c r="CU28" s="288" t="str">
        <f ca="true">+IF(OFFSET('Sanitation Data'!$F$28,0,10*ROW('Sanitation Data'!F22))="","",OFFSET('Sanitation Data'!$F$28,0,10*ROW('Sanitation Data'!F22)))</f>
        <v/>
      </c>
      <c r="CV28" s="288" t="str">
        <f ca="true">+IF(OFFSET('Sanitation Data'!$F$29,0,10*ROW('Sanitation Data'!F22))="","",OFFSET('Sanitation Data'!$F$29,0,10*ROW('Sanitation Data'!F22)))</f>
        <v/>
      </c>
      <c r="CW28" s="288" t="str">
        <f ca="true">+IF(OFFSET('Sanitation Data'!$F$30,0,10*ROW('Sanitation Data'!F22))="","",OFFSET('Sanitation Data'!$F$30,0,10*ROW('Sanitation Data'!F22)))</f>
        <v/>
      </c>
      <c r="CX28" s="288" t="str">
        <f ca="true">+IF(OFFSET('Sanitation Data'!$F$31,0,10*ROW('Sanitation Data'!F22))="","",OFFSET('Sanitation Data'!$F$31,0,10*ROW('Sanitation Data'!F22)))</f>
        <v/>
      </c>
      <c r="CY28" s="288" t="str">
        <f ca="true">+IF(OFFSET('Sanitation Data'!$F$32,0,10*ROW('Sanitation Data'!F22))="","",OFFSET('Sanitation Data'!$F$32,0,10*ROW('Sanitation Data'!F22)))</f>
        <v/>
      </c>
      <c r="CZ28" s="288" t="str">
        <f ca="true">+IF(OFFSET('Sanitation Data'!$G$28,0,10*ROW('Sanitation Data'!G22))="","",OFFSET('Sanitation Data'!$G$28,0,10*ROW('Sanitation Data'!G22)))</f>
        <v/>
      </c>
      <c r="DA28" s="288" t="str">
        <f ca="true">+IF(OFFSET('Sanitation Data'!$G$29,0,10*ROW('Sanitation Data'!G22))="","",OFFSET('Sanitation Data'!$G$29,0,10*ROW('Sanitation Data'!G22)))</f>
        <v/>
      </c>
      <c r="DB28" s="288" t="str">
        <f ca="true">+IF(OFFSET('Sanitation Data'!$G$30,0,10*ROW('Sanitation Data'!G22))="","",OFFSET('Sanitation Data'!$G$30,0,10*ROW('Sanitation Data'!G22)))</f>
        <v/>
      </c>
      <c r="DC28" s="288" t="str">
        <f ca="true">+IF(OFFSET('Sanitation Data'!$G$31,0,10*ROW('Sanitation Data'!G22))="","",OFFSET('Sanitation Data'!$G$31,0,10*ROW('Sanitation Data'!G22)))</f>
        <v/>
      </c>
      <c r="DD28" s="288" t="str">
        <f ca="true">+IF(OFFSET('Sanitation Data'!$G$32,0,10*ROW('Sanitation Data'!G22))="","",OFFSET('Sanitation Data'!$G$32,0,10*ROW('Sanitation Data'!G22)))</f>
        <v/>
      </c>
      <c r="DE28" s="288" t="str">
        <f ca="true">+IF(OFFSET('Sanitation Data'!$H$28,0,10*ROW('Sanitation Data'!H22))="","",OFFSET('Sanitation Data'!$H$28,0,10*ROW('Sanitation Data'!H22)))</f>
        <v/>
      </c>
      <c r="DF28" s="288" t="str">
        <f ca="true">+IF(OFFSET('Sanitation Data'!$H$29,0,10*ROW('Sanitation Data'!H22))="","",OFFSET('Sanitation Data'!$H$29,0,10*ROW('Sanitation Data'!H22)))</f>
        <v/>
      </c>
      <c r="DG28" s="288" t="str">
        <f ca="true">+IF(OFFSET('Sanitation Data'!$H$30,0,10*ROW('Sanitation Data'!H22))="","",OFFSET('Sanitation Data'!$H$30,0,10*ROW('Sanitation Data'!H22)))</f>
        <v/>
      </c>
      <c r="DH28" s="288" t="str">
        <f ca="true">+IF(OFFSET('Sanitation Data'!$H$31,0,10*ROW('Sanitation Data'!H22))="","",OFFSET('Sanitation Data'!$H$31,0,10*ROW('Sanitation Data'!H22)))</f>
        <v/>
      </c>
      <c r="DI28" s="288" t="str">
        <f ca="true">+IF(OFFSET('Sanitation Data'!$H$32,0,10*ROW('Sanitation Data'!H22))="","",OFFSET('Sanitation Data'!$H$32,0,10*ROW('Sanitation Data'!H22)))</f>
        <v/>
      </c>
      <c r="DJ28" s="288" t="str">
        <f ca="true">+IF(OFFSET('Sanitation Data'!$I$28,0,10*ROW('Sanitation Data'!I22))="","",OFFSET('Sanitation Data'!$I$28,0,10*ROW('Sanitation Data'!I22)))</f>
        <v/>
      </c>
      <c r="DK28" s="288" t="str">
        <f ca="true">+IF(OFFSET('Sanitation Data'!$I$29,0,10*ROW('Sanitation Data'!I22))="","",OFFSET('Sanitation Data'!$I$29,0,10*ROW('Sanitation Data'!I22)))</f>
        <v/>
      </c>
      <c r="DL28" s="288" t="str">
        <f ca="true">+IF(OFFSET('Sanitation Data'!$I$30,0,10*ROW('Sanitation Data'!I22))="","",OFFSET('Sanitation Data'!$I$30,0,10*ROW('Sanitation Data'!I22)))</f>
        <v/>
      </c>
      <c r="DM28" s="288" t="str">
        <f ca="true">+IF(OFFSET('Sanitation Data'!$I$31,0,10*ROW('Sanitation Data'!I22))="","",OFFSET('Sanitation Data'!$I$31,0,10*ROW('Sanitation Data'!I22)))</f>
        <v/>
      </c>
      <c r="DN28" s="288" t="str">
        <f ca="true">+IF(OFFSET('Sanitation Data'!$I$32,0,10*ROW('Sanitation Data'!I22))="","",OFFSET('Sanitation Data'!$I$32,0,10*ROW('Sanitation Data'!I22)))</f>
        <v/>
      </c>
      <c r="DO28" s="288" t="str">
        <f ca="true">+IF(OFFSET('Hygiene Data'!$D$11,0,10*ROW('Hygiene Data'!D22))="","",OFFSET('Hygiene Data'!$D$11,0,10*ROW('Hygiene Data'!D22)))</f>
        <v/>
      </c>
      <c r="DP28" s="288" t="str">
        <f ca="true">+IF(OFFSET('Hygiene Data'!$D$12,0,10*ROW('Hygiene Data'!D22))="","",OFFSET('Hygiene Data'!$D$12,0,10*ROW('Hygiene Data'!D22)))</f>
        <v/>
      </c>
      <c r="DQ28" s="288" t="str">
        <f ca="true">+IF(OFFSET('Hygiene Data'!$D$13,0,10*ROW('Hygiene Data'!D22))="","",OFFSET('Hygiene Data'!$D$13,0,10*ROW('Hygiene Data'!D22)))</f>
        <v/>
      </c>
      <c r="DR28" s="288" t="str">
        <f ca="true">+IF(OFFSET('Hygiene Data'!$E$11,0,10*ROW('Hygiene Data'!E22))="","",OFFSET('Hygiene Data'!$E$11,0,10*ROW('Hygiene Data'!E22)))</f>
        <v/>
      </c>
      <c r="DS28" s="288" t="str">
        <f ca="true">+IF(OFFSET('Hygiene Data'!$E$12,0,10*ROW('Hygiene Data'!E22))="","",OFFSET('Hygiene Data'!$E$12,0,10*ROW('Hygiene Data'!E22)))</f>
        <v/>
      </c>
      <c r="DT28" s="288" t="str">
        <f ca="true">+IF(OFFSET('Hygiene Data'!$E$13,0,10*ROW('Hygiene Data'!E22))="","",OFFSET('Hygiene Data'!$E$13,0,10*ROW('Hygiene Data'!E22)))</f>
        <v/>
      </c>
      <c r="DU28" s="288" t="str">
        <f ca="true">+IF(OFFSET('Hygiene Data'!$F$11,0,10*ROW('Hygiene Data'!F22))="","",OFFSET('Hygiene Data'!$F$11,0,10*ROW('Hygiene Data'!F22)))</f>
        <v/>
      </c>
      <c r="DV28" s="288" t="str">
        <f ca="true">+IF(OFFSET('Hygiene Data'!$F$12,0,10*ROW('Hygiene Data'!F22))="","",OFFSET('Hygiene Data'!$F$12,0,10*ROW('Hygiene Data'!F22)))</f>
        <v/>
      </c>
      <c r="DW28" s="288" t="str">
        <f ca="true">+IF(OFFSET('Hygiene Data'!$F$13,0,10*ROW('Hygiene Data'!F22))="","",OFFSET('Hygiene Data'!$F$13,0,10*ROW('Hygiene Data'!F22)))</f>
        <v/>
      </c>
      <c r="DX28" s="288" t="str">
        <f ca="true">+IF(OFFSET('Hygiene Data'!$G$11,0,10*ROW('Hygiene Data'!G22))="","",OFFSET('Hygiene Data'!$G$11,0,10*ROW('Hygiene Data'!G22)))</f>
        <v/>
      </c>
      <c r="DY28" s="288" t="str">
        <f ca="true">+IF(OFFSET('Hygiene Data'!$G$12,0,10*ROW('Hygiene Data'!G22))="","",OFFSET('Hygiene Data'!$G$12,0,10*ROW('Hygiene Data'!G22)))</f>
        <v/>
      </c>
      <c r="DZ28" s="288" t="str">
        <f ca="true">+IF(OFFSET('Hygiene Data'!$G$13,0,10*ROW('Hygiene Data'!G22))="","",OFFSET('Hygiene Data'!$G$13,0,10*ROW('Hygiene Data'!G22)))</f>
        <v/>
      </c>
      <c r="EA28" s="288" t="str">
        <f ca="true">+IF(OFFSET('Hygiene Data'!$H$11,0,10*ROW('Hygiene Data'!H22))="","",OFFSET('Hygiene Data'!$H$11,0,10*ROW('Hygiene Data'!H22)))</f>
        <v/>
      </c>
      <c r="EB28" s="288" t="str">
        <f ca="true">+IF(OFFSET('Hygiene Data'!$H$12,0,10*ROW('Hygiene Data'!H22))="","",OFFSET('Hygiene Data'!$H$12,0,10*ROW('Hygiene Data'!H22)))</f>
        <v/>
      </c>
      <c r="EC28" s="288" t="str">
        <f ca="true">+IF(OFFSET('Hygiene Data'!$H$13,0,10*ROW('Hygiene Data'!H22))="","",OFFSET('Hygiene Data'!$H$13,0,10*ROW('Hygiene Data'!H22)))</f>
        <v/>
      </c>
      <c r="ED28" s="288" t="str">
        <f ca="true">+IF(OFFSET('Hygiene Data'!$I$11,0,10*ROW('Hygiene Data'!I22))="","",OFFSET('Hygiene Data'!$I$11,0,10*ROW('Hygiene Data'!I22)))</f>
        <v/>
      </c>
      <c r="EE28" s="288" t="str">
        <f ca="true">+IF(OFFSET('Hygiene Data'!$I$12,0,10*ROW('Hygiene Data'!I22))="","",OFFSET('Hygiene Data'!$I$12,0,10*ROW('Hygiene Data'!I22)))</f>
        <v/>
      </c>
      <c r="EF28" s="288"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44"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8"/>
      <c r="BS29" s="288" t="str">
        <f ca="true">+IF(OFFSET('Water Data'!$D$27,0,10*ROW('Water Data'!D23))="","",OFFSET('Water Data'!$D$27,0,10*ROW('Water Data'!D23)))</f>
        <v/>
      </c>
      <c r="BT29" s="288" t="str">
        <f ca="true">+IF(OFFSET('Water Data'!$D$28,0,10*ROW('Water Data'!D23))="","",OFFSET('Water Data'!$D$28,0,10*ROW('Water Data'!D23)))</f>
        <v/>
      </c>
      <c r="BU29" s="288" t="str">
        <f ca="true">+IF(OFFSET('Water Data'!$D$29,0,10*ROW('Water Data'!D23))="","",OFFSET('Water Data'!$D$29,0,10*ROW('Water Data'!D23)))</f>
        <v/>
      </c>
      <c r="BV29" s="288" t="str">
        <f ca="true">+IF(OFFSET('Water Data'!$E$27,0,10*ROW('Water Data'!E23))="","",OFFSET('Water Data'!$E$27,0,10*ROW('Water Data'!E23)))</f>
        <v/>
      </c>
      <c r="BW29" s="288" t="str">
        <f ca="true">+IF(OFFSET('Water Data'!$E$28,0,10*ROW('Water Data'!E23))="","",OFFSET('Water Data'!$E$28,0,10*ROW('Water Data'!E23)))</f>
        <v/>
      </c>
      <c r="BX29" s="288" t="str">
        <f ca="true">+IF(OFFSET('Water Data'!$E$29,0,10*ROW('Water Data'!E23))="","",OFFSET('Water Data'!$E$29,0,10*ROW('Water Data'!E23)))</f>
        <v/>
      </c>
      <c r="BY29" s="288" t="str">
        <f ca="true">+IF(OFFSET('Water Data'!$F$27,0,10*ROW('Water Data'!F23))="","",OFFSET('Water Data'!$F$27,0,10*ROW('Water Data'!F23)))</f>
        <v/>
      </c>
      <c r="BZ29" s="288" t="str">
        <f ca="true">+IF(OFFSET('Water Data'!$F$28,0,10*ROW('Water Data'!F23))="","",OFFSET('Water Data'!$F$28,0,10*ROW('Water Data'!F23)))</f>
        <v/>
      </c>
      <c r="CA29" s="288" t="str">
        <f ca="true">+IF(OFFSET('Water Data'!$F$29,0,10*ROW('Water Data'!F23))="","",OFFSET('Water Data'!$F$29,0,10*ROW('Water Data'!F23)))</f>
        <v/>
      </c>
      <c r="CB29" s="288" t="str">
        <f ca="true">+IF(OFFSET('Water Data'!$G$27,0,10*ROW('Water Data'!G23))="","",OFFSET('Water Data'!$G$27,0,10*ROW('Water Data'!G23)))</f>
        <v/>
      </c>
      <c r="CC29" s="288" t="str">
        <f ca="true">+IF(OFFSET('Water Data'!$G$28,0,10*ROW('Water Data'!G23))="","",OFFSET('Water Data'!$G$28,0,10*ROW('Water Data'!G23)))</f>
        <v/>
      </c>
      <c r="CD29" s="288" t="str">
        <f ca="true">+IF(OFFSET('Water Data'!$G$29,0,10*ROW('Water Data'!G23))="","",OFFSET('Water Data'!$G$29,0,10*ROW('Water Data'!G23)))</f>
        <v/>
      </c>
      <c r="CE29" s="288" t="str">
        <f ca="true">+IF(OFFSET('Water Data'!$H$27,0,10*ROW('Water Data'!H23))="","",OFFSET('Water Data'!$H$27,0,10*ROW('Water Data'!H23)))</f>
        <v/>
      </c>
      <c r="CF29" s="288" t="str">
        <f ca="true">+IF(OFFSET('Water Data'!$H$28,0,10*ROW('Water Data'!H23))="","",OFFSET('Water Data'!$H$28,0,10*ROW('Water Data'!H23)))</f>
        <v/>
      </c>
      <c r="CG29" s="288" t="str">
        <f ca="true">+IF(OFFSET('Water Data'!$H$29,0,10*ROW('Water Data'!H23))="","",OFFSET('Water Data'!$H$29,0,10*ROW('Water Data'!H23)))</f>
        <v/>
      </c>
      <c r="CH29" s="288" t="str">
        <f ca="true">+IF(OFFSET('Water Data'!$I$27,0,10*ROW('Water Data'!I23))="","",OFFSET('Water Data'!$I$27,0,10*ROW('Water Data'!I23)))</f>
        <v/>
      </c>
      <c r="CI29" s="288" t="str">
        <f ca="true">+IF(OFFSET('Water Data'!$I$28,0,10*ROW('Water Data'!I23))="","",OFFSET('Water Data'!$I$28,0,10*ROW('Water Data'!I23)))</f>
        <v/>
      </c>
      <c r="CJ29" s="288" t="str">
        <f ca="true">+IF(OFFSET('Water Data'!$I$29,0,10*ROW('Water Data'!I23))="","",OFFSET('Water Data'!$I$29,0,10*ROW('Water Data'!I23)))</f>
        <v/>
      </c>
      <c r="CK29" s="288" t="str">
        <f ca="true">+IF(OFFSET('Sanitation Data'!$D$28,0,10*ROW('Sanitation Data'!D23))="","",OFFSET('Sanitation Data'!$D$28,0,10*ROW('Sanitation Data'!D23)))</f>
        <v/>
      </c>
      <c r="CL29" s="288" t="str">
        <f ca="true">+IF(OFFSET('Sanitation Data'!$D$29,0,10*ROW('Sanitation Data'!D23))="","",OFFSET('Sanitation Data'!$D$29,0,10*ROW('Sanitation Data'!D23)))</f>
        <v/>
      </c>
      <c r="CM29" s="288" t="str">
        <f ca="true">+IF(OFFSET('Sanitation Data'!$D$30,0,10*ROW('Sanitation Data'!D23))="","",OFFSET('Sanitation Data'!$D$30,0,10*ROW('Sanitation Data'!D23)))</f>
        <v/>
      </c>
      <c r="CN29" s="288" t="str">
        <f ca="true">+IF(OFFSET('Sanitation Data'!$D$31,0,10*ROW('Sanitation Data'!D23))="","",OFFSET('Sanitation Data'!$D$31,0,10*ROW('Sanitation Data'!D23)))</f>
        <v/>
      </c>
      <c r="CO29" s="288" t="str">
        <f ca="true">+IF(OFFSET('Sanitation Data'!$D$32,0,10*ROW('Sanitation Data'!D23))="","",OFFSET('Sanitation Data'!$D$32,0,10*ROW('Sanitation Data'!D23)))</f>
        <v/>
      </c>
      <c r="CP29" s="288" t="str">
        <f ca="true">+IF(OFFSET('Sanitation Data'!$E$28,0,10*ROW('Sanitation Data'!E23))="","",OFFSET('Sanitation Data'!$E$28,0,10*ROW('Sanitation Data'!E23)))</f>
        <v/>
      </c>
      <c r="CQ29" s="288" t="str">
        <f ca="true">+IF(OFFSET('Sanitation Data'!$E$29,0,10*ROW('Sanitation Data'!E23))="","",OFFSET('Sanitation Data'!$E$29,0,10*ROW('Sanitation Data'!E23)))</f>
        <v/>
      </c>
      <c r="CR29" s="288" t="str">
        <f ca="true">+IF(OFFSET('Sanitation Data'!$E$30,0,10*ROW('Sanitation Data'!E23))="","",OFFSET('Sanitation Data'!$E$30,0,10*ROW('Sanitation Data'!E23)))</f>
        <v/>
      </c>
      <c r="CS29" s="288" t="str">
        <f ca="true">+IF(OFFSET('Sanitation Data'!$E$31,0,10*ROW('Sanitation Data'!E23))="","",OFFSET('Sanitation Data'!$E$31,0,10*ROW('Sanitation Data'!E23)))</f>
        <v/>
      </c>
      <c r="CT29" s="288" t="str">
        <f ca="true">+IF(OFFSET('Sanitation Data'!$E$32,0,10*ROW('Sanitation Data'!E23))="","",OFFSET('Sanitation Data'!$E$32,0,10*ROW('Sanitation Data'!E23)))</f>
        <v/>
      </c>
      <c r="CU29" s="288" t="str">
        <f ca="true">+IF(OFFSET('Sanitation Data'!$F$28,0,10*ROW('Sanitation Data'!F23))="","",OFFSET('Sanitation Data'!$F$28,0,10*ROW('Sanitation Data'!F23)))</f>
        <v/>
      </c>
      <c r="CV29" s="288" t="str">
        <f ca="true">+IF(OFFSET('Sanitation Data'!$F$29,0,10*ROW('Sanitation Data'!F23))="","",OFFSET('Sanitation Data'!$F$29,0,10*ROW('Sanitation Data'!F23)))</f>
        <v/>
      </c>
      <c r="CW29" s="288" t="str">
        <f ca="true">+IF(OFFSET('Sanitation Data'!$F$30,0,10*ROW('Sanitation Data'!F23))="","",OFFSET('Sanitation Data'!$F$30,0,10*ROW('Sanitation Data'!F23)))</f>
        <v/>
      </c>
      <c r="CX29" s="288" t="str">
        <f ca="true">+IF(OFFSET('Sanitation Data'!$F$31,0,10*ROW('Sanitation Data'!F23))="","",OFFSET('Sanitation Data'!$F$31,0,10*ROW('Sanitation Data'!F23)))</f>
        <v/>
      </c>
      <c r="CY29" s="288" t="str">
        <f ca="true">+IF(OFFSET('Sanitation Data'!$F$32,0,10*ROW('Sanitation Data'!F23))="","",OFFSET('Sanitation Data'!$F$32,0,10*ROW('Sanitation Data'!F23)))</f>
        <v/>
      </c>
      <c r="CZ29" s="288" t="str">
        <f ca="true">+IF(OFFSET('Sanitation Data'!$G$28,0,10*ROW('Sanitation Data'!G23))="","",OFFSET('Sanitation Data'!$G$28,0,10*ROW('Sanitation Data'!G23)))</f>
        <v/>
      </c>
      <c r="DA29" s="288" t="str">
        <f ca="true">+IF(OFFSET('Sanitation Data'!$G$29,0,10*ROW('Sanitation Data'!G23))="","",OFFSET('Sanitation Data'!$G$29,0,10*ROW('Sanitation Data'!G23)))</f>
        <v/>
      </c>
      <c r="DB29" s="288" t="str">
        <f ca="true">+IF(OFFSET('Sanitation Data'!$G$30,0,10*ROW('Sanitation Data'!G23))="","",OFFSET('Sanitation Data'!$G$30,0,10*ROW('Sanitation Data'!G23)))</f>
        <v/>
      </c>
      <c r="DC29" s="288" t="str">
        <f ca="true">+IF(OFFSET('Sanitation Data'!$G$31,0,10*ROW('Sanitation Data'!G23))="","",OFFSET('Sanitation Data'!$G$31,0,10*ROW('Sanitation Data'!G23)))</f>
        <v/>
      </c>
      <c r="DD29" s="288" t="str">
        <f ca="true">+IF(OFFSET('Sanitation Data'!$G$32,0,10*ROW('Sanitation Data'!G23))="","",OFFSET('Sanitation Data'!$G$32,0,10*ROW('Sanitation Data'!G23)))</f>
        <v/>
      </c>
      <c r="DE29" s="288" t="str">
        <f ca="true">+IF(OFFSET('Sanitation Data'!$H$28,0,10*ROW('Sanitation Data'!H23))="","",OFFSET('Sanitation Data'!$H$28,0,10*ROW('Sanitation Data'!H23)))</f>
        <v/>
      </c>
      <c r="DF29" s="288" t="str">
        <f ca="true">+IF(OFFSET('Sanitation Data'!$H$29,0,10*ROW('Sanitation Data'!H23))="","",OFFSET('Sanitation Data'!$H$29,0,10*ROW('Sanitation Data'!H23)))</f>
        <v/>
      </c>
      <c r="DG29" s="288" t="str">
        <f ca="true">+IF(OFFSET('Sanitation Data'!$H$30,0,10*ROW('Sanitation Data'!H23))="","",OFFSET('Sanitation Data'!$H$30,0,10*ROW('Sanitation Data'!H23)))</f>
        <v/>
      </c>
      <c r="DH29" s="288" t="str">
        <f ca="true">+IF(OFFSET('Sanitation Data'!$H$31,0,10*ROW('Sanitation Data'!H23))="","",OFFSET('Sanitation Data'!$H$31,0,10*ROW('Sanitation Data'!H23)))</f>
        <v/>
      </c>
      <c r="DI29" s="288" t="str">
        <f ca="true">+IF(OFFSET('Sanitation Data'!$H$32,0,10*ROW('Sanitation Data'!H23))="","",OFFSET('Sanitation Data'!$H$32,0,10*ROW('Sanitation Data'!H23)))</f>
        <v/>
      </c>
      <c r="DJ29" s="288" t="str">
        <f ca="true">+IF(OFFSET('Sanitation Data'!$I$28,0,10*ROW('Sanitation Data'!I23))="","",OFFSET('Sanitation Data'!$I$28,0,10*ROW('Sanitation Data'!I23)))</f>
        <v/>
      </c>
      <c r="DK29" s="288" t="str">
        <f ca="true">+IF(OFFSET('Sanitation Data'!$I$29,0,10*ROW('Sanitation Data'!I23))="","",OFFSET('Sanitation Data'!$I$29,0,10*ROW('Sanitation Data'!I23)))</f>
        <v/>
      </c>
      <c r="DL29" s="288" t="str">
        <f ca="true">+IF(OFFSET('Sanitation Data'!$I$30,0,10*ROW('Sanitation Data'!I23))="","",OFFSET('Sanitation Data'!$I$30,0,10*ROW('Sanitation Data'!I23)))</f>
        <v/>
      </c>
      <c r="DM29" s="288" t="str">
        <f ca="true">+IF(OFFSET('Sanitation Data'!$I$31,0,10*ROW('Sanitation Data'!I23))="","",OFFSET('Sanitation Data'!$I$31,0,10*ROW('Sanitation Data'!I23)))</f>
        <v/>
      </c>
      <c r="DN29" s="288" t="str">
        <f ca="true">+IF(OFFSET('Sanitation Data'!$I$32,0,10*ROW('Sanitation Data'!I23))="","",OFFSET('Sanitation Data'!$I$32,0,10*ROW('Sanitation Data'!I23)))</f>
        <v/>
      </c>
      <c r="DO29" s="288" t="str">
        <f ca="true">+IF(OFFSET('Hygiene Data'!$D$11,0,10*ROW('Hygiene Data'!D23))="","",OFFSET('Hygiene Data'!$D$11,0,10*ROW('Hygiene Data'!D23)))</f>
        <v/>
      </c>
      <c r="DP29" s="288" t="str">
        <f ca="true">+IF(OFFSET('Hygiene Data'!$D$12,0,10*ROW('Hygiene Data'!D23))="","",OFFSET('Hygiene Data'!$D$12,0,10*ROW('Hygiene Data'!D23)))</f>
        <v/>
      </c>
      <c r="DQ29" s="288" t="str">
        <f ca="true">+IF(OFFSET('Hygiene Data'!$D$13,0,10*ROW('Hygiene Data'!D23))="","",OFFSET('Hygiene Data'!$D$13,0,10*ROW('Hygiene Data'!D23)))</f>
        <v/>
      </c>
      <c r="DR29" s="288" t="str">
        <f ca="true">+IF(OFFSET('Hygiene Data'!$E$11,0,10*ROW('Hygiene Data'!E23))="","",OFFSET('Hygiene Data'!$E$11,0,10*ROW('Hygiene Data'!E23)))</f>
        <v/>
      </c>
      <c r="DS29" s="288" t="str">
        <f ca="true">+IF(OFFSET('Hygiene Data'!$E$12,0,10*ROW('Hygiene Data'!E23))="","",OFFSET('Hygiene Data'!$E$12,0,10*ROW('Hygiene Data'!E23)))</f>
        <v/>
      </c>
      <c r="DT29" s="288" t="str">
        <f ca="true">+IF(OFFSET('Hygiene Data'!$E$13,0,10*ROW('Hygiene Data'!E23))="","",OFFSET('Hygiene Data'!$E$13,0,10*ROW('Hygiene Data'!E23)))</f>
        <v/>
      </c>
      <c r="DU29" s="288" t="str">
        <f ca="true">+IF(OFFSET('Hygiene Data'!$F$11,0,10*ROW('Hygiene Data'!F23))="","",OFFSET('Hygiene Data'!$F$11,0,10*ROW('Hygiene Data'!F23)))</f>
        <v/>
      </c>
      <c r="DV29" s="288" t="str">
        <f ca="true">+IF(OFFSET('Hygiene Data'!$F$12,0,10*ROW('Hygiene Data'!F23))="","",OFFSET('Hygiene Data'!$F$12,0,10*ROW('Hygiene Data'!F23)))</f>
        <v/>
      </c>
      <c r="DW29" s="288" t="str">
        <f ca="true">+IF(OFFSET('Hygiene Data'!$F$13,0,10*ROW('Hygiene Data'!F23))="","",OFFSET('Hygiene Data'!$F$13,0,10*ROW('Hygiene Data'!F23)))</f>
        <v/>
      </c>
      <c r="DX29" s="288" t="str">
        <f ca="true">+IF(OFFSET('Hygiene Data'!$G$11,0,10*ROW('Hygiene Data'!G23))="","",OFFSET('Hygiene Data'!$G$11,0,10*ROW('Hygiene Data'!G23)))</f>
        <v/>
      </c>
      <c r="DY29" s="288" t="str">
        <f ca="true">+IF(OFFSET('Hygiene Data'!$G$12,0,10*ROW('Hygiene Data'!G23))="","",OFFSET('Hygiene Data'!$G$12,0,10*ROW('Hygiene Data'!G23)))</f>
        <v/>
      </c>
      <c r="DZ29" s="288" t="str">
        <f ca="true">+IF(OFFSET('Hygiene Data'!$G$13,0,10*ROW('Hygiene Data'!G23))="","",OFFSET('Hygiene Data'!$G$13,0,10*ROW('Hygiene Data'!G23)))</f>
        <v/>
      </c>
      <c r="EA29" s="288" t="str">
        <f ca="true">+IF(OFFSET('Hygiene Data'!$H$11,0,10*ROW('Hygiene Data'!H23))="","",OFFSET('Hygiene Data'!$H$11,0,10*ROW('Hygiene Data'!H23)))</f>
        <v/>
      </c>
      <c r="EB29" s="288" t="str">
        <f ca="true">+IF(OFFSET('Hygiene Data'!$H$12,0,10*ROW('Hygiene Data'!H23))="","",OFFSET('Hygiene Data'!$H$12,0,10*ROW('Hygiene Data'!H23)))</f>
        <v/>
      </c>
      <c r="EC29" s="288" t="str">
        <f ca="true">+IF(OFFSET('Hygiene Data'!$H$13,0,10*ROW('Hygiene Data'!H23))="","",OFFSET('Hygiene Data'!$H$13,0,10*ROW('Hygiene Data'!H23)))</f>
        <v/>
      </c>
      <c r="ED29" s="288" t="str">
        <f ca="true">+IF(OFFSET('Hygiene Data'!$I$11,0,10*ROW('Hygiene Data'!I23))="","",OFFSET('Hygiene Data'!$I$11,0,10*ROW('Hygiene Data'!I23)))</f>
        <v/>
      </c>
      <c r="EE29" s="288" t="str">
        <f ca="true">+IF(OFFSET('Hygiene Data'!$I$12,0,10*ROW('Hygiene Data'!I23))="","",OFFSET('Hygiene Data'!$I$12,0,10*ROW('Hygiene Data'!I23)))</f>
        <v/>
      </c>
      <c r="EF29" s="288"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44"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8"/>
      <c r="BS30" s="288" t="str">
        <f ca="true">+IF(OFFSET('Water Data'!$D$27,0,10*ROW('Water Data'!D24))="","",OFFSET('Water Data'!$D$27,0,10*ROW('Water Data'!D24)))</f>
        <v/>
      </c>
      <c r="BT30" s="288" t="str">
        <f ca="true">+IF(OFFSET('Water Data'!$D$28,0,10*ROW('Water Data'!D24))="","",OFFSET('Water Data'!$D$28,0,10*ROW('Water Data'!D24)))</f>
        <v/>
      </c>
      <c r="BU30" s="288" t="str">
        <f ca="true">+IF(OFFSET('Water Data'!$D$29,0,10*ROW('Water Data'!D24))="","",OFFSET('Water Data'!$D$29,0,10*ROW('Water Data'!D24)))</f>
        <v/>
      </c>
      <c r="BV30" s="288" t="str">
        <f ca="true">+IF(OFFSET('Water Data'!$E$27,0,10*ROW('Water Data'!E24))="","",OFFSET('Water Data'!$E$27,0,10*ROW('Water Data'!E24)))</f>
        <v/>
      </c>
      <c r="BW30" s="288" t="str">
        <f ca="true">+IF(OFFSET('Water Data'!$E$28,0,10*ROW('Water Data'!E24))="","",OFFSET('Water Data'!$E$28,0,10*ROW('Water Data'!E24)))</f>
        <v/>
      </c>
      <c r="BX30" s="288" t="str">
        <f ca="true">+IF(OFFSET('Water Data'!$E$29,0,10*ROW('Water Data'!E24))="","",OFFSET('Water Data'!$E$29,0,10*ROW('Water Data'!E24)))</f>
        <v/>
      </c>
      <c r="BY30" s="288" t="str">
        <f ca="true">+IF(OFFSET('Water Data'!$F$27,0,10*ROW('Water Data'!F24))="","",OFFSET('Water Data'!$F$27,0,10*ROW('Water Data'!F24)))</f>
        <v/>
      </c>
      <c r="BZ30" s="288" t="str">
        <f ca="true">+IF(OFFSET('Water Data'!$F$28,0,10*ROW('Water Data'!F24))="","",OFFSET('Water Data'!$F$28,0,10*ROW('Water Data'!F24)))</f>
        <v/>
      </c>
      <c r="CA30" s="288" t="str">
        <f ca="true">+IF(OFFSET('Water Data'!$F$29,0,10*ROW('Water Data'!F24))="","",OFFSET('Water Data'!$F$29,0,10*ROW('Water Data'!F24)))</f>
        <v/>
      </c>
      <c r="CB30" s="288" t="str">
        <f ca="true">+IF(OFFSET('Water Data'!$G$27,0,10*ROW('Water Data'!G24))="","",OFFSET('Water Data'!$G$27,0,10*ROW('Water Data'!G24)))</f>
        <v/>
      </c>
      <c r="CC30" s="288" t="str">
        <f ca="true">+IF(OFFSET('Water Data'!$G$28,0,10*ROW('Water Data'!G24))="","",OFFSET('Water Data'!$G$28,0,10*ROW('Water Data'!G24)))</f>
        <v/>
      </c>
      <c r="CD30" s="288" t="str">
        <f ca="true">+IF(OFFSET('Water Data'!$G$29,0,10*ROW('Water Data'!G24))="","",OFFSET('Water Data'!$G$29,0,10*ROW('Water Data'!G24)))</f>
        <v/>
      </c>
      <c r="CE30" s="288" t="str">
        <f ca="true">+IF(OFFSET('Water Data'!$H$27,0,10*ROW('Water Data'!H24))="","",OFFSET('Water Data'!$H$27,0,10*ROW('Water Data'!H24)))</f>
        <v/>
      </c>
      <c r="CF30" s="288" t="str">
        <f ca="true">+IF(OFFSET('Water Data'!$H$28,0,10*ROW('Water Data'!H24))="","",OFFSET('Water Data'!$H$28,0,10*ROW('Water Data'!H24)))</f>
        <v/>
      </c>
      <c r="CG30" s="288" t="str">
        <f ca="true">+IF(OFFSET('Water Data'!$H$29,0,10*ROW('Water Data'!H24))="","",OFFSET('Water Data'!$H$29,0,10*ROW('Water Data'!H24)))</f>
        <v/>
      </c>
      <c r="CH30" s="288" t="str">
        <f ca="true">+IF(OFFSET('Water Data'!$I$27,0,10*ROW('Water Data'!I24))="","",OFFSET('Water Data'!$I$27,0,10*ROW('Water Data'!I24)))</f>
        <v/>
      </c>
      <c r="CI30" s="288" t="str">
        <f ca="true">+IF(OFFSET('Water Data'!$I$28,0,10*ROW('Water Data'!I24))="","",OFFSET('Water Data'!$I$28,0,10*ROW('Water Data'!I24)))</f>
        <v/>
      </c>
      <c r="CJ30" s="288" t="str">
        <f ca="true">+IF(OFFSET('Water Data'!$I$29,0,10*ROW('Water Data'!I24))="","",OFFSET('Water Data'!$I$29,0,10*ROW('Water Data'!I24)))</f>
        <v/>
      </c>
      <c r="CK30" s="288" t="str">
        <f ca="true">+IF(OFFSET('Sanitation Data'!$D$28,0,10*ROW('Sanitation Data'!D24))="","",OFFSET('Sanitation Data'!$D$28,0,10*ROW('Sanitation Data'!D24)))</f>
        <v/>
      </c>
      <c r="CL30" s="288" t="str">
        <f ca="true">+IF(OFFSET('Sanitation Data'!$D$29,0,10*ROW('Sanitation Data'!D24))="","",OFFSET('Sanitation Data'!$D$29,0,10*ROW('Sanitation Data'!D24)))</f>
        <v/>
      </c>
      <c r="CM30" s="288" t="str">
        <f ca="true">+IF(OFFSET('Sanitation Data'!$D$30,0,10*ROW('Sanitation Data'!D24))="","",OFFSET('Sanitation Data'!$D$30,0,10*ROW('Sanitation Data'!D24)))</f>
        <v/>
      </c>
      <c r="CN30" s="288" t="str">
        <f ca="true">+IF(OFFSET('Sanitation Data'!$D$31,0,10*ROW('Sanitation Data'!D24))="","",OFFSET('Sanitation Data'!$D$31,0,10*ROW('Sanitation Data'!D24)))</f>
        <v/>
      </c>
      <c r="CO30" s="288" t="str">
        <f ca="true">+IF(OFFSET('Sanitation Data'!$D$32,0,10*ROW('Sanitation Data'!D24))="","",OFFSET('Sanitation Data'!$D$32,0,10*ROW('Sanitation Data'!D24)))</f>
        <v/>
      </c>
      <c r="CP30" s="288" t="str">
        <f ca="true">+IF(OFFSET('Sanitation Data'!$E$28,0,10*ROW('Sanitation Data'!E24))="","",OFFSET('Sanitation Data'!$E$28,0,10*ROW('Sanitation Data'!E24)))</f>
        <v/>
      </c>
      <c r="CQ30" s="288" t="str">
        <f ca="true">+IF(OFFSET('Sanitation Data'!$E$29,0,10*ROW('Sanitation Data'!E24))="","",OFFSET('Sanitation Data'!$E$29,0,10*ROW('Sanitation Data'!E24)))</f>
        <v/>
      </c>
      <c r="CR30" s="288" t="str">
        <f ca="true">+IF(OFFSET('Sanitation Data'!$E$30,0,10*ROW('Sanitation Data'!E24))="","",OFFSET('Sanitation Data'!$E$30,0,10*ROW('Sanitation Data'!E24)))</f>
        <v/>
      </c>
      <c r="CS30" s="288" t="str">
        <f ca="true">+IF(OFFSET('Sanitation Data'!$E$31,0,10*ROW('Sanitation Data'!E24))="","",OFFSET('Sanitation Data'!$E$31,0,10*ROW('Sanitation Data'!E24)))</f>
        <v/>
      </c>
      <c r="CT30" s="288" t="str">
        <f ca="true">+IF(OFFSET('Sanitation Data'!$E$32,0,10*ROW('Sanitation Data'!E24))="","",OFFSET('Sanitation Data'!$E$32,0,10*ROW('Sanitation Data'!E24)))</f>
        <v/>
      </c>
      <c r="CU30" s="288" t="str">
        <f ca="true">+IF(OFFSET('Sanitation Data'!$F$28,0,10*ROW('Sanitation Data'!F24))="","",OFFSET('Sanitation Data'!$F$28,0,10*ROW('Sanitation Data'!F24)))</f>
        <v/>
      </c>
      <c r="CV30" s="288" t="str">
        <f ca="true">+IF(OFFSET('Sanitation Data'!$F$29,0,10*ROW('Sanitation Data'!F24))="","",OFFSET('Sanitation Data'!$F$29,0,10*ROW('Sanitation Data'!F24)))</f>
        <v/>
      </c>
      <c r="CW30" s="288" t="str">
        <f ca="true">+IF(OFFSET('Sanitation Data'!$F$30,0,10*ROW('Sanitation Data'!F24))="","",OFFSET('Sanitation Data'!$F$30,0,10*ROW('Sanitation Data'!F24)))</f>
        <v/>
      </c>
      <c r="CX30" s="288" t="str">
        <f ca="true">+IF(OFFSET('Sanitation Data'!$F$31,0,10*ROW('Sanitation Data'!F24))="","",OFFSET('Sanitation Data'!$F$31,0,10*ROW('Sanitation Data'!F24)))</f>
        <v/>
      </c>
      <c r="CY30" s="288" t="str">
        <f ca="true">+IF(OFFSET('Sanitation Data'!$F$32,0,10*ROW('Sanitation Data'!F24))="","",OFFSET('Sanitation Data'!$F$32,0,10*ROW('Sanitation Data'!F24)))</f>
        <v/>
      </c>
      <c r="CZ30" s="288" t="str">
        <f ca="true">+IF(OFFSET('Sanitation Data'!$G$28,0,10*ROW('Sanitation Data'!G24))="","",OFFSET('Sanitation Data'!$G$28,0,10*ROW('Sanitation Data'!G24)))</f>
        <v/>
      </c>
      <c r="DA30" s="288" t="str">
        <f ca="true">+IF(OFFSET('Sanitation Data'!$G$29,0,10*ROW('Sanitation Data'!G24))="","",OFFSET('Sanitation Data'!$G$29,0,10*ROW('Sanitation Data'!G24)))</f>
        <v/>
      </c>
      <c r="DB30" s="288" t="str">
        <f ca="true">+IF(OFFSET('Sanitation Data'!$G$30,0,10*ROW('Sanitation Data'!G24))="","",OFFSET('Sanitation Data'!$G$30,0,10*ROW('Sanitation Data'!G24)))</f>
        <v/>
      </c>
      <c r="DC30" s="288" t="str">
        <f ca="true">+IF(OFFSET('Sanitation Data'!$G$31,0,10*ROW('Sanitation Data'!G24))="","",OFFSET('Sanitation Data'!$G$31,0,10*ROW('Sanitation Data'!G24)))</f>
        <v/>
      </c>
      <c r="DD30" s="288" t="str">
        <f ca="true">+IF(OFFSET('Sanitation Data'!$G$32,0,10*ROW('Sanitation Data'!G24))="","",OFFSET('Sanitation Data'!$G$32,0,10*ROW('Sanitation Data'!G24)))</f>
        <v/>
      </c>
      <c r="DE30" s="288" t="str">
        <f ca="true">+IF(OFFSET('Sanitation Data'!$H$28,0,10*ROW('Sanitation Data'!H24))="","",OFFSET('Sanitation Data'!$H$28,0,10*ROW('Sanitation Data'!H24)))</f>
        <v/>
      </c>
      <c r="DF30" s="288" t="str">
        <f ca="true">+IF(OFFSET('Sanitation Data'!$H$29,0,10*ROW('Sanitation Data'!H24))="","",OFFSET('Sanitation Data'!$H$29,0,10*ROW('Sanitation Data'!H24)))</f>
        <v/>
      </c>
      <c r="DG30" s="288" t="str">
        <f ca="true">+IF(OFFSET('Sanitation Data'!$H$30,0,10*ROW('Sanitation Data'!H24))="","",OFFSET('Sanitation Data'!$H$30,0,10*ROW('Sanitation Data'!H24)))</f>
        <v/>
      </c>
      <c r="DH30" s="288" t="str">
        <f ca="true">+IF(OFFSET('Sanitation Data'!$H$31,0,10*ROW('Sanitation Data'!H24))="","",OFFSET('Sanitation Data'!$H$31,0,10*ROW('Sanitation Data'!H24)))</f>
        <v/>
      </c>
      <c r="DI30" s="288" t="str">
        <f ca="true">+IF(OFFSET('Sanitation Data'!$H$32,0,10*ROW('Sanitation Data'!H24))="","",OFFSET('Sanitation Data'!$H$32,0,10*ROW('Sanitation Data'!H24)))</f>
        <v/>
      </c>
      <c r="DJ30" s="288" t="str">
        <f ca="true">+IF(OFFSET('Sanitation Data'!$I$28,0,10*ROW('Sanitation Data'!I24))="","",OFFSET('Sanitation Data'!$I$28,0,10*ROW('Sanitation Data'!I24)))</f>
        <v/>
      </c>
      <c r="DK30" s="288" t="str">
        <f ca="true">+IF(OFFSET('Sanitation Data'!$I$29,0,10*ROW('Sanitation Data'!I24))="","",OFFSET('Sanitation Data'!$I$29,0,10*ROW('Sanitation Data'!I24)))</f>
        <v/>
      </c>
      <c r="DL30" s="288" t="str">
        <f ca="true">+IF(OFFSET('Sanitation Data'!$I$30,0,10*ROW('Sanitation Data'!I24))="","",OFFSET('Sanitation Data'!$I$30,0,10*ROW('Sanitation Data'!I24)))</f>
        <v/>
      </c>
      <c r="DM30" s="288" t="str">
        <f ca="true">+IF(OFFSET('Sanitation Data'!$I$31,0,10*ROW('Sanitation Data'!I24))="","",OFFSET('Sanitation Data'!$I$31,0,10*ROW('Sanitation Data'!I24)))</f>
        <v/>
      </c>
      <c r="DN30" s="288" t="str">
        <f ca="true">+IF(OFFSET('Sanitation Data'!$I$32,0,10*ROW('Sanitation Data'!I24))="","",OFFSET('Sanitation Data'!$I$32,0,10*ROW('Sanitation Data'!I24)))</f>
        <v/>
      </c>
      <c r="DO30" s="288" t="str">
        <f ca="true">+IF(OFFSET('Hygiene Data'!$D$11,0,10*ROW('Hygiene Data'!D24))="","",OFFSET('Hygiene Data'!$D$11,0,10*ROW('Hygiene Data'!D24)))</f>
        <v/>
      </c>
      <c r="DP30" s="288" t="str">
        <f ca="true">+IF(OFFSET('Hygiene Data'!$D$12,0,10*ROW('Hygiene Data'!D24))="","",OFFSET('Hygiene Data'!$D$12,0,10*ROW('Hygiene Data'!D24)))</f>
        <v/>
      </c>
      <c r="DQ30" s="288" t="str">
        <f ca="true">+IF(OFFSET('Hygiene Data'!$D$13,0,10*ROW('Hygiene Data'!D24))="","",OFFSET('Hygiene Data'!$D$13,0,10*ROW('Hygiene Data'!D24)))</f>
        <v/>
      </c>
      <c r="DR30" s="288" t="str">
        <f ca="true">+IF(OFFSET('Hygiene Data'!$E$11,0,10*ROW('Hygiene Data'!E24))="","",OFFSET('Hygiene Data'!$E$11,0,10*ROW('Hygiene Data'!E24)))</f>
        <v/>
      </c>
      <c r="DS30" s="288" t="str">
        <f ca="true">+IF(OFFSET('Hygiene Data'!$E$12,0,10*ROW('Hygiene Data'!E24))="","",OFFSET('Hygiene Data'!$E$12,0,10*ROW('Hygiene Data'!E24)))</f>
        <v/>
      </c>
      <c r="DT30" s="288" t="str">
        <f ca="true">+IF(OFFSET('Hygiene Data'!$E$13,0,10*ROW('Hygiene Data'!E24))="","",OFFSET('Hygiene Data'!$E$13,0,10*ROW('Hygiene Data'!E24)))</f>
        <v/>
      </c>
      <c r="DU30" s="288" t="str">
        <f ca="true">+IF(OFFSET('Hygiene Data'!$F$11,0,10*ROW('Hygiene Data'!F24))="","",OFFSET('Hygiene Data'!$F$11,0,10*ROW('Hygiene Data'!F24)))</f>
        <v/>
      </c>
      <c r="DV30" s="288" t="str">
        <f ca="true">+IF(OFFSET('Hygiene Data'!$F$12,0,10*ROW('Hygiene Data'!F24))="","",OFFSET('Hygiene Data'!$F$12,0,10*ROW('Hygiene Data'!F24)))</f>
        <v/>
      </c>
      <c r="DW30" s="288" t="str">
        <f ca="true">+IF(OFFSET('Hygiene Data'!$F$13,0,10*ROW('Hygiene Data'!F24))="","",OFFSET('Hygiene Data'!$F$13,0,10*ROW('Hygiene Data'!F24)))</f>
        <v/>
      </c>
      <c r="DX30" s="288" t="str">
        <f ca="true">+IF(OFFSET('Hygiene Data'!$G$11,0,10*ROW('Hygiene Data'!G24))="","",OFFSET('Hygiene Data'!$G$11,0,10*ROW('Hygiene Data'!G24)))</f>
        <v/>
      </c>
      <c r="DY30" s="288" t="str">
        <f ca="true">+IF(OFFSET('Hygiene Data'!$G$12,0,10*ROW('Hygiene Data'!G24))="","",OFFSET('Hygiene Data'!$G$12,0,10*ROW('Hygiene Data'!G24)))</f>
        <v/>
      </c>
      <c r="DZ30" s="288" t="str">
        <f ca="true">+IF(OFFSET('Hygiene Data'!$G$13,0,10*ROW('Hygiene Data'!G24))="","",OFFSET('Hygiene Data'!$G$13,0,10*ROW('Hygiene Data'!G24)))</f>
        <v/>
      </c>
      <c r="EA30" s="288" t="str">
        <f ca="true">+IF(OFFSET('Hygiene Data'!$H$11,0,10*ROW('Hygiene Data'!H24))="","",OFFSET('Hygiene Data'!$H$11,0,10*ROW('Hygiene Data'!H24)))</f>
        <v/>
      </c>
      <c r="EB30" s="288" t="str">
        <f ca="true">+IF(OFFSET('Hygiene Data'!$H$12,0,10*ROW('Hygiene Data'!H24))="","",OFFSET('Hygiene Data'!$H$12,0,10*ROW('Hygiene Data'!H24)))</f>
        <v/>
      </c>
      <c r="EC30" s="288" t="str">
        <f ca="true">+IF(OFFSET('Hygiene Data'!$H$13,0,10*ROW('Hygiene Data'!H24))="","",OFFSET('Hygiene Data'!$H$13,0,10*ROW('Hygiene Data'!H24)))</f>
        <v/>
      </c>
      <c r="ED30" s="288" t="str">
        <f ca="true">+IF(OFFSET('Hygiene Data'!$I$11,0,10*ROW('Hygiene Data'!I24))="","",OFFSET('Hygiene Data'!$I$11,0,10*ROW('Hygiene Data'!I24)))</f>
        <v/>
      </c>
      <c r="EE30" s="288" t="str">
        <f ca="true">+IF(OFFSET('Hygiene Data'!$I$12,0,10*ROW('Hygiene Data'!I24))="","",OFFSET('Hygiene Data'!$I$12,0,10*ROW('Hygiene Data'!I24)))</f>
        <v/>
      </c>
      <c r="EF30" s="288"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44"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8"/>
      <c r="BS31" s="288" t="str">
        <f ca="true">+IF(OFFSET('Water Data'!$D$27,0,10*ROW('Water Data'!D25))="","",OFFSET('Water Data'!$D$27,0,10*ROW('Water Data'!D25)))</f>
        <v/>
      </c>
      <c r="BT31" s="288" t="str">
        <f ca="true">+IF(OFFSET('Water Data'!$D$28,0,10*ROW('Water Data'!D25))="","",OFFSET('Water Data'!$D$28,0,10*ROW('Water Data'!D25)))</f>
        <v/>
      </c>
      <c r="BU31" s="288" t="str">
        <f ca="true">+IF(OFFSET('Water Data'!$D$29,0,10*ROW('Water Data'!D25))="","",OFFSET('Water Data'!$D$29,0,10*ROW('Water Data'!D25)))</f>
        <v/>
      </c>
      <c r="BV31" s="288" t="str">
        <f ca="true">+IF(OFFSET('Water Data'!$E$27,0,10*ROW('Water Data'!E25))="","",OFFSET('Water Data'!$E$27,0,10*ROW('Water Data'!E25)))</f>
        <v/>
      </c>
      <c r="BW31" s="288" t="str">
        <f ca="true">+IF(OFFSET('Water Data'!$E$28,0,10*ROW('Water Data'!E25))="","",OFFSET('Water Data'!$E$28,0,10*ROW('Water Data'!E25)))</f>
        <v/>
      </c>
      <c r="BX31" s="288" t="str">
        <f ca="true">+IF(OFFSET('Water Data'!$E$29,0,10*ROW('Water Data'!E25))="","",OFFSET('Water Data'!$E$29,0,10*ROW('Water Data'!E25)))</f>
        <v/>
      </c>
      <c r="BY31" s="288" t="str">
        <f ca="true">+IF(OFFSET('Water Data'!$F$27,0,10*ROW('Water Data'!F25))="","",OFFSET('Water Data'!$F$27,0,10*ROW('Water Data'!F25)))</f>
        <v/>
      </c>
      <c r="BZ31" s="288" t="str">
        <f ca="true">+IF(OFFSET('Water Data'!$F$28,0,10*ROW('Water Data'!F25))="","",OFFSET('Water Data'!$F$28,0,10*ROW('Water Data'!F25)))</f>
        <v/>
      </c>
      <c r="CA31" s="288" t="str">
        <f ca="true">+IF(OFFSET('Water Data'!$F$29,0,10*ROW('Water Data'!F25))="","",OFFSET('Water Data'!$F$29,0,10*ROW('Water Data'!F25)))</f>
        <v/>
      </c>
      <c r="CB31" s="288" t="str">
        <f ca="true">+IF(OFFSET('Water Data'!$G$27,0,10*ROW('Water Data'!G25))="","",OFFSET('Water Data'!$G$27,0,10*ROW('Water Data'!G25)))</f>
        <v/>
      </c>
      <c r="CC31" s="288" t="str">
        <f ca="true">+IF(OFFSET('Water Data'!$G$28,0,10*ROW('Water Data'!G25))="","",OFFSET('Water Data'!$G$28,0,10*ROW('Water Data'!G25)))</f>
        <v/>
      </c>
      <c r="CD31" s="288" t="str">
        <f ca="true">+IF(OFFSET('Water Data'!$G$29,0,10*ROW('Water Data'!G25))="","",OFFSET('Water Data'!$G$29,0,10*ROW('Water Data'!G25)))</f>
        <v/>
      </c>
      <c r="CE31" s="288" t="str">
        <f ca="true">+IF(OFFSET('Water Data'!$H$27,0,10*ROW('Water Data'!H25))="","",OFFSET('Water Data'!$H$27,0,10*ROW('Water Data'!H25)))</f>
        <v/>
      </c>
      <c r="CF31" s="288" t="str">
        <f ca="true">+IF(OFFSET('Water Data'!$H$28,0,10*ROW('Water Data'!H25))="","",OFFSET('Water Data'!$H$28,0,10*ROW('Water Data'!H25)))</f>
        <v/>
      </c>
      <c r="CG31" s="288" t="str">
        <f ca="true">+IF(OFFSET('Water Data'!$H$29,0,10*ROW('Water Data'!H25))="","",OFFSET('Water Data'!$H$29,0,10*ROW('Water Data'!H25)))</f>
        <v/>
      </c>
      <c r="CH31" s="288" t="str">
        <f ca="true">+IF(OFFSET('Water Data'!$I$27,0,10*ROW('Water Data'!I25))="","",OFFSET('Water Data'!$I$27,0,10*ROW('Water Data'!I25)))</f>
        <v/>
      </c>
      <c r="CI31" s="288" t="str">
        <f ca="true">+IF(OFFSET('Water Data'!$I$28,0,10*ROW('Water Data'!I25))="","",OFFSET('Water Data'!$I$28,0,10*ROW('Water Data'!I25)))</f>
        <v/>
      </c>
      <c r="CJ31" s="288" t="str">
        <f ca="true">+IF(OFFSET('Water Data'!$I$29,0,10*ROW('Water Data'!I25))="","",OFFSET('Water Data'!$I$29,0,10*ROW('Water Data'!I25)))</f>
        <v/>
      </c>
      <c r="CK31" s="288" t="str">
        <f ca="true">+IF(OFFSET('Sanitation Data'!$D$28,0,10*ROW('Sanitation Data'!D25))="","",OFFSET('Sanitation Data'!$D$28,0,10*ROW('Sanitation Data'!D25)))</f>
        <v/>
      </c>
      <c r="CL31" s="288" t="str">
        <f ca="true">+IF(OFFSET('Sanitation Data'!$D$29,0,10*ROW('Sanitation Data'!D25))="","",OFFSET('Sanitation Data'!$D$29,0,10*ROW('Sanitation Data'!D25)))</f>
        <v/>
      </c>
      <c r="CM31" s="288" t="str">
        <f ca="true">+IF(OFFSET('Sanitation Data'!$D$30,0,10*ROW('Sanitation Data'!D25))="","",OFFSET('Sanitation Data'!$D$30,0,10*ROW('Sanitation Data'!D25)))</f>
        <v/>
      </c>
      <c r="CN31" s="288" t="str">
        <f ca="true">+IF(OFFSET('Sanitation Data'!$D$31,0,10*ROW('Sanitation Data'!D25))="","",OFFSET('Sanitation Data'!$D$31,0,10*ROW('Sanitation Data'!D25)))</f>
        <v/>
      </c>
      <c r="CO31" s="288" t="str">
        <f ca="true">+IF(OFFSET('Sanitation Data'!$D$32,0,10*ROW('Sanitation Data'!D25))="","",OFFSET('Sanitation Data'!$D$32,0,10*ROW('Sanitation Data'!D25)))</f>
        <v/>
      </c>
      <c r="CP31" s="288" t="str">
        <f ca="true">+IF(OFFSET('Sanitation Data'!$E$28,0,10*ROW('Sanitation Data'!E25))="","",OFFSET('Sanitation Data'!$E$28,0,10*ROW('Sanitation Data'!E25)))</f>
        <v/>
      </c>
      <c r="CQ31" s="288" t="str">
        <f ca="true">+IF(OFFSET('Sanitation Data'!$E$29,0,10*ROW('Sanitation Data'!E25))="","",OFFSET('Sanitation Data'!$E$29,0,10*ROW('Sanitation Data'!E25)))</f>
        <v/>
      </c>
      <c r="CR31" s="288" t="str">
        <f ca="true">+IF(OFFSET('Sanitation Data'!$E$30,0,10*ROW('Sanitation Data'!E25))="","",OFFSET('Sanitation Data'!$E$30,0,10*ROW('Sanitation Data'!E25)))</f>
        <v/>
      </c>
      <c r="CS31" s="288" t="str">
        <f ca="true">+IF(OFFSET('Sanitation Data'!$E$31,0,10*ROW('Sanitation Data'!E25))="","",OFFSET('Sanitation Data'!$E$31,0,10*ROW('Sanitation Data'!E25)))</f>
        <v/>
      </c>
      <c r="CT31" s="288" t="str">
        <f ca="true">+IF(OFFSET('Sanitation Data'!$E$32,0,10*ROW('Sanitation Data'!E25))="","",OFFSET('Sanitation Data'!$E$32,0,10*ROW('Sanitation Data'!E25)))</f>
        <v/>
      </c>
      <c r="CU31" s="288" t="str">
        <f ca="true">+IF(OFFSET('Sanitation Data'!$F$28,0,10*ROW('Sanitation Data'!F25))="","",OFFSET('Sanitation Data'!$F$28,0,10*ROW('Sanitation Data'!F25)))</f>
        <v/>
      </c>
      <c r="CV31" s="288" t="str">
        <f ca="true">+IF(OFFSET('Sanitation Data'!$F$29,0,10*ROW('Sanitation Data'!F25))="","",OFFSET('Sanitation Data'!$F$29,0,10*ROW('Sanitation Data'!F25)))</f>
        <v/>
      </c>
      <c r="CW31" s="288" t="str">
        <f ca="true">+IF(OFFSET('Sanitation Data'!$F$30,0,10*ROW('Sanitation Data'!F25))="","",OFFSET('Sanitation Data'!$F$30,0,10*ROW('Sanitation Data'!F25)))</f>
        <v/>
      </c>
      <c r="CX31" s="288" t="str">
        <f ca="true">+IF(OFFSET('Sanitation Data'!$F$31,0,10*ROW('Sanitation Data'!F25))="","",OFFSET('Sanitation Data'!$F$31,0,10*ROW('Sanitation Data'!F25)))</f>
        <v/>
      </c>
      <c r="CY31" s="288" t="str">
        <f ca="true">+IF(OFFSET('Sanitation Data'!$F$32,0,10*ROW('Sanitation Data'!F25))="","",OFFSET('Sanitation Data'!$F$32,0,10*ROW('Sanitation Data'!F25)))</f>
        <v/>
      </c>
      <c r="CZ31" s="288" t="str">
        <f ca="true">+IF(OFFSET('Sanitation Data'!$G$28,0,10*ROW('Sanitation Data'!G25))="","",OFFSET('Sanitation Data'!$G$28,0,10*ROW('Sanitation Data'!G25)))</f>
        <v/>
      </c>
      <c r="DA31" s="288" t="str">
        <f ca="true">+IF(OFFSET('Sanitation Data'!$G$29,0,10*ROW('Sanitation Data'!G25))="","",OFFSET('Sanitation Data'!$G$29,0,10*ROW('Sanitation Data'!G25)))</f>
        <v/>
      </c>
      <c r="DB31" s="288" t="str">
        <f ca="true">+IF(OFFSET('Sanitation Data'!$G$30,0,10*ROW('Sanitation Data'!G25))="","",OFFSET('Sanitation Data'!$G$30,0,10*ROW('Sanitation Data'!G25)))</f>
        <v/>
      </c>
      <c r="DC31" s="288" t="str">
        <f ca="true">+IF(OFFSET('Sanitation Data'!$G$31,0,10*ROW('Sanitation Data'!G25))="","",OFFSET('Sanitation Data'!$G$31,0,10*ROW('Sanitation Data'!G25)))</f>
        <v/>
      </c>
      <c r="DD31" s="288" t="str">
        <f ca="true">+IF(OFFSET('Sanitation Data'!$G$32,0,10*ROW('Sanitation Data'!G25))="","",OFFSET('Sanitation Data'!$G$32,0,10*ROW('Sanitation Data'!G25)))</f>
        <v/>
      </c>
      <c r="DE31" s="288" t="str">
        <f ca="true">+IF(OFFSET('Sanitation Data'!$H$28,0,10*ROW('Sanitation Data'!H25))="","",OFFSET('Sanitation Data'!$H$28,0,10*ROW('Sanitation Data'!H25)))</f>
        <v/>
      </c>
      <c r="DF31" s="288" t="str">
        <f ca="true">+IF(OFFSET('Sanitation Data'!$H$29,0,10*ROW('Sanitation Data'!H25))="","",OFFSET('Sanitation Data'!$H$29,0,10*ROW('Sanitation Data'!H25)))</f>
        <v/>
      </c>
      <c r="DG31" s="288" t="str">
        <f ca="true">+IF(OFFSET('Sanitation Data'!$H$30,0,10*ROW('Sanitation Data'!H25))="","",OFFSET('Sanitation Data'!$H$30,0,10*ROW('Sanitation Data'!H25)))</f>
        <v/>
      </c>
      <c r="DH31" s="288" t="str">
        <f ca="true">+IF(OFFSET('Sanitation Data'!$H$31,0,10*ROW('Sanitation Data'!H25))="","",OFFSET('Sanitation Data'!$H$31,0,10*ROW('Sanitation Data'!H25)))</f>
        <v/>
      </c>
      <c r="DI31" s="288" t="str">
        <f ca="true">+IF(OFFSET('Sanitation Data'!$H$32,0,10*ROW('Sanitation Data'!H25))="","",OFFSET('Sanitation Data'!$H$32,0,10*ROW('Sanitation Data'!H25)))</f>
        <v/>
      </c>
      <c r="DJ31" s="288" t="str">
        <f ca="true">+IF(OFFSET('Sanitation Data'!$I$28,0,10*ROW('Sanitation Data'!I25))="","",OFFSET('Sanitation Data'!$I$28,0,10*ROW('Sanitation Data'!I25)))</f>
        <v/>
      </c>
      <c r="DK31" s="288" t="str">
        <f ca="true">+IF(OFFSET('Sanitation Data'!$I$29,0,10*ROW('Sanitation Data'!I25))="","",OFFSET('Sanitation Data'!$I$29,0,10*ROW('Sanitation Data'!I25)))</f>
        <v/>
      </c>
      <c r="DL31" s="288" t="str">
        <f ca="true">+IF(OFFSET('Sanitation Data'!$I$30,0,10*ROW('Sanitation Data'!I25))="","",OFFSET('Sanitation Data'!$I$30,0,10*ROW('Sanitation Data'!I25)))</f>
        <v/>
      </c>
      <c r="DM31" s="288" t="str">
        <f ca="true">+IF(OFFSET('Sanitation Data'!$I$31,0,10*ROW('Sanitation Data'!I25))="","",OFFSET('Sanitation Data'!$I$31,0,10*ROW('Sanitation Data'!I25)))</f>
        <v/>
      </c>
      <c r="DN31" s="288" t="str">
        <f ca="true">+IF(OFFSET('Sanitation Data'!$I$32,0,10*ROW('Sanitation Data'!I25))="","",OFFSET('Sanitation Data'!$I$32,0,10*ROW('Sanitation Data'!I25)))</f>
        <v/>
      </c>
      <c r="DO31" s="288" t="str">
        <f ca="true">+IF(OFFSET('Hygiene Data'!$D$11,0,10*ROW('Hygiene Data'!D25))="","",OFFSET('Hygiene Data'!$D$11,0,10*ROW('Hygiene Data'!D25)))</f>
        <v/>
      </c>
      <c r="DP31" s="288" t="str">
        <f ca="true">+IF(OFFSET('Hygiene Data'!$D$12,0,10*ROW('Hygiene Data'!D25))="","",OFFSET('Hygiene Data'!$D$12,0,10*ROW('Hygiene Data'!D25)))</f>
        <v/>
      </c>
      <c r="DQ31" s="288" t="str">
        <f ca="true">+IF(OFFSET('Hygiene Data'!$D$13,0,10*ROW('Hygiene Data'!D25))="","",OFFSET('Hygiene Data'!$D$13,0,10*ROW('Hygiene Data'!D25)))</f>
        <v/>
      </c>
      <c r="DR31" s="288" t="str">
        <f ca="true">+IF(OFFSET('Hygiene Data'!$E$11,0,10*ROW('Hygiene Data'!E25))="","",OFFSET('Hygiene Data'!$E$11,0,10*ROW('Hygiene Data'!E25)))</f>
        <v/>
      </c>
      <c r="DS31" s="288" t="str">
        <f ca="true">+IF(OFFSET('Hygiene Data'!$E$12,0,10*ROW('Hygiene Data'!E25))="","",OFFSET('Hygiene Data'!$E$12,0,10*ROW('Hygiene Data'!E25)))</f>
        <v/>
      </c>
      <c r="DT31" s="288" t="str">
        <f ca="true">+IF(OFFSET('Hygiene Data'!$E$13,0,10*ROW('Hygiene Data'!E25))="","",OFFSET('Hygiene Data'!$E$13,0,10*ROW('Hygiene Data'!E25)))</f>
        <v/>
      </c>
      <c r="DU31" s="288" t="str">
        <f ca="true">+IF(OFFSET('Hygiene Data'!$F$11,0,10*ROW('Hygiene Data'!F25))="","",OFFSET('Hygiene Data'!$F$11,0,10*ROW('Hygiene Data'!F25)))</f>
        <v/>
      </c>
      <c r="DV31" s="288" t="str">
        <f ca="true">+IF(OFFSET('Hygiene Data'!$F$12,0,10*ROW('Hygiene Data'!F25))="","",OFFSET('Hygiene Data'!$F$12,0,10*ROW('Hygiene Data'!F25)))</f>
        <v/>
      </c>
      <c r="DW31" s="288" t="str">
        <f ca="true">+IF(OFFSET('Hygiene Data'!$F$13,0,10*ROW('Hygiene Data'!F25))="","",OFFSET('Hygiene Data'!$F$13,0,10*ROW('Hygiene Data'!F25)))</f>
        <v/>
      </c>
      <c r="DX31" s="288" t="str">
        <f ca="true">+IF(OFFSET('Hygiene Data'!$G$11,0,10*ROW('Hygiene Data'!G25))="","",OFFSET('Hygiene Data'!$G$11,0,10*ROW('Hygiene Data'!G25)))</f>
        <v/>
      </c>
      <c r="DY31" s="288" t="str">
        <f ca="true">+IF(OFFSET('Hygiene Data'!$G$12,0,10*ROW('Hygiene Data'!G25))="","",OFFSET('Hygiene Data'!$G$12,0,10*ROW('Hygiene Data'!G25)))</f>
        <v/>
      </c>
      <c r="DZ31" s="288" t="str">
        <f ca="true">+IF(OFFSET('Hygiene Data'!$G$13,0,10*ROW('Hygiene Data'!G25))="","",OFFSET('Hygiene Data'!$G$13,0,10*ROW('Hygiene Data'!G25)))</f>
        <v/>
      </c>
      <c r="EA31" s="288" t="str">
        <f ca="true">+IF(OFFSET('Hygiene Data'!$H$11,0,10*ROW('Hygiene Data'!H25))="","",OFFSET('Hygiene Data'!$H$11,0,10*ROW('Hygiene Data'!H25)))</f>
        <v/>
      </c>
      <c r="EB31" s="288" t="str">
        <f ca="true">+IF(OFFSET('Hygiene Data'!$H$12,0,10*ROW('Hygiene Data'!H25))="","",OFFSET('Hygiene Data'!$H$12,0,10*ROW('Hygiene Data'!H25)))</f>
        <v/>
      </c>
      <c r="EC31" s="288" t="str">
        <f ca="true">+IF(OFFSET('Hygiene Data'!$H$13,0,10*ROW('Hygiene Data'!H25))="","",OFFSET('Hygiene Data'!$H$13,0,10*ROW('Hygiene Data'!H25)))</f>
        <v/>
      </c>
      <c r="ED31" s="288" t="str">
        <f ca="true">+IF(OFFSET('Hygiene Data'!$I$11,0,10*ROW('Hygiene Data'!I25))="","",OFFSET('Hygiene Data'!$I$11,0,10*ROW('Hygiene Data'!I25)))</f>
        <v/>
      </c>
      <c r="EE31" s="288" t="str">
        <f ca="true">+IF(OFFSET('Hygiene Data'!$I$12,0,10*ROW('Hygiene Data'!I25))="","",OFFSET('Hygiene Data'!$I$12,0,10*ROW('Hygiene Data'!I25)))</f>
        <v/>
      </c>
      <c r="EF31" s="288"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44"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8"/>
      <c r="BS32" s="288" t="str">
        <f ca="true">+IF(OFFSET('Water Data'!$D$27,0,10*ROW('Water Data'!D26))="","",OFFSET('Water Data'!$D$27,0,10*ROW('Water Data'!D26)))</f>
        <v/>
      </c>
      <c r="BT32" s="288" t="str">
        <f ca="true">+IF(OFFSET('Water Data'!$D$28,0,10*ROW('Water Data'!D26))="","",OFFSET('Water Data'!$D$28,0,10*ROW('Water Data'!D26)))</f>
        <v/>
      </c>
      <c r="BU32" s="288" t="str">
        <f ca="true">+IF(OFFSET('Water Data'!$D$29,0,10*ROW('Water Data'!D26))="","",OFFSET('Water Data'!$D$29,0,10*ROW('Water Data'!D26)))</f>
        <v/>
      </c>
      <c r="BV32" s="288" t="str">
        <f ca="true">+IF(OFFSET('Water Data'!$E$27,0,10*ROW('Water Data'!E26))="","",OFFSET('Water Data'!$E$27,0,10*ROW('Water Data'!E26)))</f>
        <v/>
      </c>
      <c r="BW32" s="288" t="str">
        <f ca="true">+IF(OFFSET('Water Data'!$E$28,0,10*ROW('Water Data'!E26))="","",OFFSET('Water Data'!$E$28,0,10*ROW('Water Data'!E26)))</f>
        <v/>
      </c>
      <c r="BX32" s="288" t="str">
        <f ca="true">+IF(OFFSET('Water Data'!$E$29,0,10*ROW('Water Data'!E26))="","",OFFSET('Water Data'!$E$29,0,10*ROW('Water Data'!E26)))</f>
        <v/>
      </c>
      <c r="BY32" s="288" t="str">
        <f ca="true">+IF(OFFSET('Water Data'!$F$27,0,10*ROW('Water Data'!F26))="","",OFFSET('Water Data'!$F$27,0,10*ROW('Water Data'!F26)))</f>
        <v/>
      </c>
      <c r="BZ32" s="288" t="str">
        <f ca="true">+IF(OFFSET('Water Data'!$F$28,0,10*ROW('Water Data'!F26))="","",OFFSET('Water Data'!$F$28,0,10*ROW('Water Data'!F26)))</f>
        <v/>
      </c>
      <c r="CA32" s="288" t="str">
        <f ca="true">+IF(OFFSET('Water Data'!$F$29,0,10*ROW('Water Data'!F26))="","",OFFSET('Water Data'!$F$29,0,10*ROW('Water Data'!F26)))</f>
        <v/>
      </c>
      <c r="CB32" s="288" t="str">
        <f ca="true">+IF(OFFSET('Water Data'!$G$27,0,10*ROW('Water Data'!G26))="","",OFFSET('Water Data'!$G$27,0,10*ROW('Water Data'!G26)))</f>
        <v/>
      </c>
      <c r="CC32" s="288" t="str">
        <f ca="true">+IF(OFFSET('Water Data'!$G$28,0,10*ROW('Water Data'!G26))="","",OFFSET('Water Data'!$G$28,0,10*ROW('Water Data'!G26)))</f>
        <v/>
      </c>
      <c r="CD32" s="288" t="str">
        <f ca="true">+IF(OFFSET('Water Data'!$G$29,0,10*ROW('Water Data'!G26))="","",OFFSET('Water Data'!$G$29,0,10*ROW('Water Data'!G26)))</f>
        <v/>
      </c>
      <c r="CE32" s="288" t="str">
        <f ca="true">+IF(OFFSET('Water Data'!$H$27,0,10*ROW('Water Data'!H26))="","",OFFSET('Water Data'!$H$27,0,10*ROW('Water Data'!H26)))</f>
        <v/>
      </c>
      <c r="CF32" s="288" t="str">
        <f ca="true">+IF(OFFSET('Water Data'!$H$28,0,10*ROW('Water Data'!H26))="","",OFFSET('Water Data'!$H$28,0,10*ROW('Water Data'!H26)))</f>
        <v/>
      </c>
      <c r="CG32" s="288" t="str">
        <f ca="true">+IF(OFFSET('Water Data'!$H$29,0,10*ROW('Water Data'!H26))="","",OFFSET('Water Data'!$H$29,0,10*ROW('Water Data'!H26)))</f>
        <v/>
      </c>
      <c r="CH32" s="288" t="str">
        <f ca="true">+IF(OFFSET('Water Data'!$I$27,0,10*ROW('Water Data'!I26))="","",OFFSET('Water Data'!$I$27,0,10*ROW('Water Data'!I26)))</f>
        <v/>
      </c>
      <c r="CI32" s="288" t="str">
        <f ca="true">+IF(OFFSET('Water Data'!$I$28,0,10*ROW('Water Data'!I26))="","",OFFSET('Water Data'!$I$28,0,10*ROW('Water Data'!I26)))</f>
        <v/>
      </c>
      <c r="CJ32" s="288" t="str">
        <f ca="true">+IF(OFFSET('Water Data'!$I$29,0,10*ROW('Water Data'!I26))="","",OFFSET('Water Data'!$I$29,0,10*ROW('Water Data'!I26)))</f>
        <v/>
      </c>
      <c r="CK32" s="288" t="str">
        <f ca="true">+IF(OFFSET('Sanitation Data'!$D$28,0,10*ROW('Sanitation Data'!D26))="","",OFFSET('Sanitation Data'!$D$28,0,10*ROW('Sanitation Data'!D26)))</f>
        <v/>
      </c>
      <c r="CL32" s="288" t="str">
        <f ca="true">+IF(OFFSET('Sanitation Data'!$D$29,0,10*ROW('Sanitation Data'!D26))="","",OFFSET('Sanitation Data'!$D$29,0,10*ROW('Sanitation Data'!D26)))</f>
        <v/>
      </c>
      <c r="CM32" s="288" t="str">
        <f ca="true">+IF(OFFSET('Sanitation Data'!$D$30,0,10*ROW('Sanitation Data'!D26))="","",OFFSET('Sanitation Data'!$D$30,0,10*ROW('Sanitation Data'!D26)))</f>
        <v/>
      </c>
      <c r="CN32" s="288" t="str">
        <f ca="true">+IF(OFFSET('Sanitation Data'!$D$31,0,10*ROW('Sanitation Data'!D26))="","",OFFSET('Sanitation Data'!$D$31,0,10*ROW('Sanitation Data'!D26)))</f>
        <v/>
      </c>
      <c r="CO32" s="288" t="str">
        <f ca="true">+IF(OFFSET('Sanitation Data'!$D$32,0,10*ROW('Sanitation Data'!D26))="","",OFFSET('Sanitation Data'!$D$32,0,10*ROW('Sanitation Data'!D26)))</f>
        <v/>
      </c>
      <c r="CP32" s="288" t="str">
        <f ca="true">+IF(OFFSET('Sanitation Data'!$E$28,0,10*ROW('Sanitation Data'!E26))="","",OFFSET('Sanitation Data'!$E$28,0,10*ROW('Sanitation Data'!E26)))</f>
        <v/>
      </c>
      <c r="CQ32" s="288" t="str">
        <f ca="true">+IF(OFFSET('Sanitation Data'!$E$29,0,10*ROW('Sanitation Data'!E26))="","",OFFSET('Sanitation Data'!$E$29,0,10*ROW('Sanitation Data'!E26)))</f>
        <v/>
      </c>
      <c r="CR32" s="288" t="str">
        <f ca="true">+IF(OFFSET('Sanitation Data'!$E$30,0,10*ROW('Sanitation Data'!E26))="","",OFFSET('Sanitation Data'!$E$30,0,10*ROW('Sanitation Data'!E26)))</f>
        <v/>
      </c>
      <c r="CS32" s="288" t="str">
        <f ca="true">+IF(OFFSET('Sanitation Data'!$E$31,0,10*ROW('Sanitation Data'!E26))="","",OFFSET('Sanitation Data'!$E$31,0,10*ROW('Sanitation Data'!E26)))</f>
        <v/>
      </c>
      <c r="CT32" s="288" t="str">
        <f ca="true">+IF(OFFSET('Sanitation Data'!$E$32,0,10*ROW('Sanitation Data'!E26))="","",OFFSET('Sanitation Data'!$E$32,0,10*ROW('Sanitation Data'!E26)))</f>
        <v/>
      </c>
      <c r="CU32" s="288" t="str">
        <f ca="true">+IF(OFFSET('Sanitation Data'!$F$28,0,10*ROW('Sanitation Data'!F26))="","",OFFSET('Sanitation Data'!$F$28,0,10*ROW('Sanitation Data'!F26)))</f>
        <v/>
      </c>
      <c r="CV32" s="288" t="str">
        <f ca="true">+IF(OFFSET('Sanitation Data'!$F$29,0,10*ROW('Sanitation Data'!F26))="","",OFFSET('Sanitation Data'!$F$29,0,10*ROW('Sanitation Data'!F26)))</f>
        <v/>
      </c>
      <c r="CW32" s="288" t="str">
        <f ca="true">+IF(OFFSET('Sanitation Data'!$F$30,0,10*ROW('Sanitation Data'!F26))="","",OFFSET('Sanitation Data'!$F$30,0,10*ROW('Sanitation Data'!F26)))</f>
        <v/>
      </c>
      <c r="CX32" s="288" t="str">
        <f ca="true">+IF(OFFSET('Sanitation Data'!$F$31,0,10*ROW('Sanitation Data'!F26))="","",OFFSET('Sanitation Data'!$F$31,0,10*ROW('Sanitation Data'!F26)))</f>
        <v/>
      </c>
      <c r="CY32" s="288" t="str">
        <f ca="true">+IF(OFFSET('Sanitation Data'!$F$32,0,10*ROW('Sanitation Data'!F26))="","",OFFSET('Sanitation Data'!$F$32,0,10*ROW('Sanitation Data'!F26)))</f>
        <v/>
      </c>
      <c r="CZ32" s="288" t="str">
        <f ca="true">+IF(OFFSET('Sanitation Data'!$G$28,0,10*ROW('Sanitation Data'!G26))="","",OFFSET('Sanitation Data'!$G$28,0,10*ROW('Sanitation Data'!G26)))</f>
        <v/>
      </c>
      <c r="DA32" s="288" t="str">
        <f ca="true">+IF(OFFSET('Sanitation Data'!$G$29,0,10*ROW('Sanitation Data'!G26))="","",OFFSET('Sanitation Data'!$G$29,0,10*ROW('Sanitation Data'!G26)))</f>
        <v/>
      </c>
      <c r="DB32" s="288" t="str">
        <f ca="true">+IF(OFFSET('Sanitation Data'!$G$30,0,10*ROW('Sanitation Data'!G26))="","",OFFSET('Sanitation Data'!$G$30,0,10*ROW('Sanitation Data'!G26)))</f>
        <v/>
      </c>
      <c r="DC32" s="288" t="str">
        <f ca="true">+IF(OFFSET('Sanitation Data'!$G$31,0,10*ROW('Sanitation Data'!G26))="","",OFFSET('Sanitation Data'!$G$31,0,10*ROW('Sanitation Data'!G26)))</f>
        <v/>
      </c>
      <c r="DD32" s="288" t="str">
        <f ca="true">+IF(OFFSET('Sanitation Data'!$G$32,0,10*ROW('Sanitation Data'!G26))="","",OFFSET('Sanitation Data'!$G$32,0,10*ROW('Sanitation Data'!G26)))</f>
        <v/>
      </c>
      <c r="DE32" s="288" t="str">
        <f ca="true">+IF(OFFSET('Sanitation Data'!$H$28,0,10*ROW('Sanitation Data'!H26))="","",OFFSET('Sanitation Data'!$H$28,0,10*ROW('Sanitation Data'!H26)))</f>
        <v/>
      </c>
      <c r="DF32" s="288" t="str">
        <f ca="true">+IF(OFFSET('Sanitation Data'!$H$29,0,10*ROW('Sanitation Data'!H26))="","",OFFSET('Sanitation Data'!$H$29,0,10*ROW('Sanitation Data'!H26)))</f>
        <v/>
      </c>
      <c r="DG32" s="288" t="str">
        <f ca="true">+IF(OFFSET('Sanitation Data'!$H$30,0,10*ROW('Sanitation Data'!H26))="","",OFFSET('Sanitation Data'!$H$30,0,10*ROW('Sanitation Data'!H26)))</f>
        <v/>
      </c>
      <c r="DH32" s="288" t="str">
        <f ca="true">+IF(OFFSET('Sanitation Data'!$H$31,0,10*ROW('Sanitation Data'!H26))="","",OFFSET('Sanitation Data'!$H$31,0,10*ROW('Sanitation Data'!H26)))</f>
        <v/>
      </c>
      <c r="DI32" s="288" t="str">
        <f ca="true">+IF(OFFSET('Sanitation Data'!$H$32,0,10*ROW('Sanitation Data'!H26))="","",OFFSET('Sanitation Data'!$H$32,0,10*ROW('Sanitation Data'!H26)))</f>
        <v/>
      </c>
      <c r="DJ32" s="288" t="str">
        <f ca="true">+IF(OFFSET('Sanitation Data'!$I$28,0,10*ROW('Sanitation Data'!I26))="","",OFFSET('Sanitation Data'!$I$28,0,10*ROW('Sanitation Data'!I26)))</f>
        <v/>
      </c>
      <c r="DK32" s="288" t="str">
        <f ca="true">+IF(OFFSET('Sanitation Data'!$I$29,0,10*ROW('Sanitation Data'!I26))="","",OFFSET('Sanitation Data'!$I$29,0,10*ROW('Sanitation Data'!I26)))</f>
        <v/>
      </c>
      <c r="DL32" s="288" t="str">
        <f ca="true">+IF(OFFSET('Sanitation Data'!$I$30,0,10*ROW('Sanitation Data'!I26))="","",OFFSET('Sanitation Data'!$I$30,0,10*ROW('Sanitation Data'!I26)))</f>
        <v/>
      </c>
      <c r="DM32" s="288" t="str">
        <f ca="true">+IF(OFFSET('Sanitation Data'!$I$31,0,10*ROW('Sanitation Data'!I26))="","",OFFSET('Sanitation Data'!$I$31,0,10*ROW('Sanitation Data'!I26)))</f>
        <v/>
      </c>
      <c r="DN32" s="288" t="str">
        <f ca="true">+IF(OFFSET('Sanitation Data'!$I$32,0,10*ROW('Sanitation Data'!I26))="","",OFFSET('Sanitation Data'!$I$32,0,10*ROW('Sanitation Data'!I26)))</f>
        <v/>
      </c>
      <c r="DO32" s="288" t="str">
        <f ca="true">+IF(OFFSET('Hygiene Data'!$D$11,0,10*ROW('Hygiene Data'!D26))="","",OFFSET('Hygiene Data'!$D$11,0,10*ROW('Hygiene Data'!D26)))</f>
        <v/>
      </c>
      <c r="DP32" s="288" t="str">
        <f ca="true">+IF(OFFSET('Hygiene Data'!$D$12,0,10*ROW('Hygiene Data'!D26))="","",OFFSET('Hygiene Data'!$D$12,0,10*ROW('Hygiene Data'!D26)))</f>
        <v/>
      </c>
      <c r="DQ32" s="288" t="str">
        <f ca="true">+IF(OFFSET('Hygiene Data'!$D$13,0,10*ROW('Hygiene Data'!D26))="","",OFFSET('Hygiene Data'!$D$13,0,10*ROW('Hygiene Data'!D26)))</f>
        <v/>
      </c>
      <c r="DR32" s="288" t="str">
        <f ca="true">+IF(OFFSET('Hygiene Data'!$E$11,0,10*ROW('Hygiene Data'!E26))="","",OFFSET('Hygiene Data'!$E$11,0,10*ROW('Hygiene Data'!E26)))</f>
        <v/>
      </c>
      <c r="DS32" s="288" t="str">
        <f ca="true">+IF(OFFSET('Hygiene Data'!$E$12,0,10*ROW('Hygiene Data'!E26))="","",OFFSET('Hygiene Data'!$E$12,0,10*ROW('Hygiene Data'!E26)))</f>
        <v/>
      </c>
      <c r="DT32" s="288" t="str">
        <f ca="true">+IF(OFFSET('Hygiene Data'!$E$13,0,10*ROW('Hygiene Data'!E26))="","",OFFSET('Hygiene Data'!$E$13,0,10*ROW('Hygiene Data'!E26)))</f>
        <v/>
      </c>
      <c r="DU32" s="288" t="str">
        <f ca="true">+IF(OFFSET('Hygiene Data'!$F$11,0,10*ROW('Hygiene Data'!F26))="","",OFFSET('Hygiene Data'!$F$11,0,10*ROW('Hygiene Data'!F26)))</f>
        <v/>
      </c>
      <c r="DV32" s="288" t="str">
        <f ca="true">+IF(OFFSET('Hygiene Data'!$F$12,0,10*ROW('Hygiene Data'!F26))="","",OFFSET('Hygiene Data'!$F$12,0,10*ROW('Hygiene Data'!F26)))</f>
        <v/>
      </c>
      <c r="DW32" s="288" t="str">
        <f ca="true">+IF(OFFSET('Hygiene Data'!$F$13,0,10*ROW('Hygiene Data'!F26))="","",OFFSET('Hygiene Data'!$F$13,0,10*ROW('Hygiene Data'!F26)))</f>
        <v/>
      </c>
      <c r="DX32" s="288" t="str">
        <f ca="true">+IF(OFFSET('Hygiene Data'!$G$11,0,10*ROW('Hygiene Data'!G26))="","",OFFSET('Hygiene Data'!$G$11,0,10*ROW('Hygiene Data'!G26)))</f>
        <v/>
      </c>
      <c r="DY32" s="288" t="str">
        <f ca="true">+IF(OFFSET('Hygiene Data'!$G$12,0,10*ROW('Hygiene Data'!G26))="","",OFFSET('Hygiene Data'!$G$12,0,10*ROW('Hygiene Data'!G26)))</f>
        <v/>
      </c>
      <c r="DZ32" s="288" t="str">
        <f ca="true">+IF(OFFSET('Hygiene Data'!$G$13,0,10*ROW('Hygiene Data'!G26))="","",OFFSET('Hygiene Data'!$G$13,0,10*ROW('Hygiene Data'!G26)))</f>
        <v/>
      </c>
      <c r="EA32" s="288" t="str">
        <f ca="true">+IF(OFFSET('Hygiene Data'!$H$11,0,10*ROW('Hygiene Data'!H26))="","",OFFSET('Hygiene Data'!$H$11,0,10*ROW('Hygiene Data'!H26)))</f>
        <v/>
      </c>
      <c r="EB32" s="288" t="str">
        <f ca="true">+IF(OFFSET('Hygiene Data'!$H$12,0,10*ROW('Hygiene Data'!H26))="","",OFFSET('Hygiene Data'!$H$12,0,10*ROW('Hygiene Data'!H26)))</f>
        <v/>
      </c>
      <c r="EC32" s="288" t="str">
        <f ca="true">+IF(OFFSET('Hygiene Data'!$H$13,0,10*ROW('Hygiene Data'!H26))="","",OFFSET('Hygiene Data'!$H$13,0,10*ROW('Hygiene Data'!H26)))</f>
        <v/>
      </c>
      <c r="ED32" s="288" t="str">
        <f ca="true">+IF(OFFSET('Hygiene Data'!$I$11,0,10*ROW('Hygiene Data'!I26))="","",OFFSET('Hygiene Data'!$I$11,0,10*ROW('Hygiene Data'!I26)))</f>
        <v/>
      </c>
      <c r="EE32" s="288" t="str">
        <f ca="true">+IF(OFFSET('Hygiene Data'!$I$12,0,10*ROW('Hygiene Data'!I26))="","",OFFSET('Hygiene Data'!$I$12,0,10*ROW('Hygiene Data'!I26)))</f>
        <v/>
      </c>
      <c r="EF32" s="288"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44"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8"/>
      <c r="BS33" s="288" t="str">
        <f ca="true">+IF(OFFSET('Water Data'!$D$27,0,10*ROW('Water Data'!D27))="","",OFFSET('Water Data'!$D$27,0,10*ROW('Water Data'!D27)))</f>
        <v/>
      </c>
      <c r="BT33" s="288" t="str">
        <f ca="true">+IF(OFFSET('Water Data'!$D$28,0,10*ROW('Water Data'!D27))="","",OFFSET('Water Data'!$D$28,0,10*ROW('Water Data'!D27)))</f>
        <v/>
      </c>
      <c r="BU33" s="288" t="str">
        <f ca="true">+IF(OFFSET('Water Data'!$D$29,0,10*ROW('Water Data'!D27))="","",OFFSET('Water Data'!$D$29,0,10*ROW('Water Data'!D27)))</f>
        <v/>
      </c>
      <c r="BV33" s="288" t="str">
        <f ca="true">+IF(OFFSET('Water Data'!$E$27,0,10*ROW('Water Data'!E27))="","",OFFSET('Water Data'!$E$27,0,10*ROW('Water Data'!E27)))</f>
        <v/>
      </c>
      <c r="BW33" s="288" t="str">
        <f ca="true">+IF(OFFSET('Water Data'!$E$28,0,10*ROW('Water Data'!E27))="","",OFFSET('Water Data'!$E$28,0,10*ROW('Water Data'!E27)))</f>
        <v/>
      </c>
      <c r="BX33" s="288" t="str">
        <f ca="true">+IF(OFFSET('Water Data'!$E$29,0,10*ROW('Water Data'!E27))="","",OFFSET('Water Data'!$E$29,0,10*ROW('Water Data'!E27)))</f>
        <v/>
      </c>
      <c r="BY33" s="288" t="str">
        <f ca="true">+IF(OFFSET('Water Data'!$F$27,0,10*ROW('Water Data'!F27))="","",OFFSET('Water Data'!$F$27,0,10*ROW('Water Data'!F27)))</f>
        <v/>
      </c>
      <c r="BZ33" s="288" t="str">
        <f ca="true">+IF(OFFSET('Water Data'!$F$28,0,10*ROW('Water Data'!F27))="","",OFFSET('Water Data'!$F$28,0,10*ROW('Water Data'!F27)))</f>
        <v/>
      </c>
      <c r="CA33" s="288" t="str">
        <f ca="true">+IF(OFFSET('Water Data'!$F$29,0,10*ROW('Water Data'!F27))="","",OFFSET('Water Data'!$F$29,0,10*ROW('Water Data'!F27)))</f>
        <v/>
      </c>
      <c r="CB33" s="288" t="str">
        <f ca="true">+IF(OFFSET('Water Data'!$G$27,0,10*ROW('Water Data'!G27))="","",OFFSET('Water Data'!$G$27,0,10*ROW('Water Data'!G27)))</f>
        <v/>
      </c>
      <c r="CC33" s="288" t="str">
        <f ca="true">+IF(OFFSET('Water Data'!$G$28,0,10*ROW('Water Data'!G27))="","",OFFSET('Water Data'!$G$28,0,10*ROW('Water Data'!G27)))</f>
        <v/>
      </c>
      <c r="CD33" s="288" t="str">
        <f ca="true">+IF(OFFSET('Water Data'!$G$29,0,10*ROW('Water Data'!G27))="","",OFFSET('Water Data'!$G$29,0,10*ROW('Water Data'!G27)))</f>
        <v/>
      </c>
      <c r="CE33" s="288" t="str">
        <f ca="true">+IF(OFFSET('Water Data'!$H$27,0,10*ROW('Water Data'!H27))="","",OFFSET('Water Data'!$H$27,0,10*ROW('Water Data'!H27)))</f>
        <v/>
      </c>
      <c r="CF33" s="288" t="str">
        <f ca="true">+IF(OFFSET('Water Data'!$H$28,0,10*ROW('Water Data'!H27))="","",OFFSET('Water Data'!$H$28,0,10*ROW('Water Data'!H27)))</f>
        <v/>
      </c>
      <c r="CG33" s="288" t="str">
        <f ca="true">+IF(OFFSET('Water Data'!$H$29,0,10*ROW('Water Data'!H27))="","",OFFSET('Water Data'!$H$29,0,10*ROW('Water Data'!H27)))</f>
        <v/>
      </c>
      <c r="CH33" s="288" t="str">
        <f ca="true">+IF(OFFSET('Water Data'!$I$27,0,10*ROW('Water Data'!I27))="","",OFFSET('Water Data'!$I$27,0,10*ROW('Water Data'!I27)))</f>
        <v/>
      </c>
      <c r="CI33" s="288" t="str">
        <f ca="true">+IF(OFFSET('Water Data'!$I$28,0,10*ROW('Water Data'!I27))="","",OFFSET('Water Data'!$I$28,0,10*ROW('Water Data'!I27)))</f>
        <v/>
      </c>
      <c r="CJ33" s="288" t="str">
        <f ca="true">+IF(OFFSET('Water Data'!$I$29,0,10*ROW('Water Data'!I27))="","",OFFSET('Water Data'!$I$29,0,10*ROW('Water Data'!I27)))</f>
        <v/>
      </c>
      <c r="CK33" s="288" t="str">
        <f ca="true">+IF(OFFSET('Sanitation Data'!$D$28,0,10*ROW('Sanitation Data'!D27))="","",OFFSET('Sanitation Data'!$D$28,0,10*ROW('Sanitation Data'!D27)))</f>
        <v/>
      </c>
      <c r="CL33" s="288" t="str">
        <f ca="true">+IF(OFFSET('Sanitation Data'!$D$29,0,10*ROW('Sanitation Data'!D27))="","",OFFSET('Sanitation Data'!$D$29,0,10*ROW('Sanitation Data'!D27)))</f>
        <v/>
      </c>
      <c r="CM33" s="288" t="str">
        <f ca="true">+IF(OFFSET('Sanitation Data'!$D$30,0,10*ROW('Sanitation Data'!D27))="","",OFFSET('Sanitation Data'!$D$30,0,10*ROW('Sanitation Data'!D27)))</f>
        <v/>
      </c>
      <c r="CN33" s="288" t="str">
        <f ca="true">+IF(OFFSET('Sanitation Data'!$D$31,0,10*ROW('Sanitation Data'!D27))="","",OFFSET('Sanitation Data'!$D$31,0,10*ROW('Sanitation Data'!D27)))</f>
        <v/>
      </c>
      <c r="CO33" s="288" t="str">
        <f ca="true">+IF(OFFSET('Sanitation Data'!$D$32,0,10*ROW('Sanitation Data'!D27))="","",OFFSET('Sanitation Data'!$D$32,0,10*ROW('Sanitation Data'!D27)))</f>
        <v/>
      </c>
      <c r="CP33" s="288" t="str">
        <f ca="true">+IF(OFFSET('Sanitation Data'!$E$28,0,10*ROW('Sanitation Data'!E27))="","",OFFSET('Sanitation Data'!$E$28,0,10*ROW('Sanitation Data'!E27)))</f>
        <v/>
      </c>
      <c r="CQ33" s="288" t="str">
        <f ca="true">+IF(OFFSET('Sanitation Data'!$E$29,0,10*ROW('Sanitation Data'!E27))="","",OFFSET('Sanitation Data'!$E$29,0,10*ROW('Sanitation Data'!E27)))</f>
        <v/>
      </c>
      <c r="CR33" s="288" t="str">
        <f ca="true">+IF(OFFSET('Sanitation Data'!$E$30,0,10*ROW('Sanitation Data'!E27))="","",OFFSET('Sanitation Data'!$E$30,0,10*ROW('Sanitation Data'!E27)))</f>
        <v/>
      </c>
      <c r="CS33" s="288" t="str">
        <f ca="true">+IF(OFFSET('Sanitation Data'!$E$31,0,10*ROW('Sanitation Data'!E27))="","",OFFSET('Sanitation Data'!$E$31,0,10*ROW('Sanitation Data'!E27)))</f>
        <v/>
      </c>
      <c r="CT33" s="288" t="str">
        <f ca="true">+IF(OFFSET('Sanitation Data'!$E$32,0,10*ROW('Sanitation Data'!E27))="","",OFFSET('Sanitation Data'!$E$32,0,10*ROW('Sanitation Data'!E27)))</f>
        <v/>
      </c>
      <c r="CU33" s="288" t="str">
        <f ca="true">+IF(OFFSET('Sanitation Data'!$F$28,0,10*ROW('Sanitation Data'!F27))="","",OFFSET('Sanitation Data'!$F$28,0,10*ROW('Sanitation Data'!F27)))</f>
        <v/>
      </c>
      <c r="CV33" s="288" t="str">
        <f ca="true">+IF(OFFSET('Sanitation Data'!$F$29,0,10*ROW('Sanitation Data'!F27))="","",OFFSET('Sanitation Data'!$F$29,0,10*ROW('Sanitation Data'!F27)))</f>
        <v/>
      </c>
      <c r="CW33" s="288" t="str">
        <f ca="true">+IF(OFFSET('Sanitation Data'!$F$30,0,10*ROW('Sanitation Data'!F27))="","",OFFSET('Sanitation Data'!$F$30,0,10*ROW('Sanitation Data'!F27)))</f>
        <v/>
      </c>
      <c r="CX33" s="288" t="str">
        <f ca="true">+IF(OFFSET('Sanitation Data'!$F$31,0,10*ROW('Sanitation Data'!F27))="","",OFFSET('Sanitation Data'!$F$31,0,10*ROW('Sanitation Data'!F27)))</f>
        <v/>
      </c>
      <c r="CY33" s="288" t="str">
        <f ca="true">+IF(OFFSET('Sanitation Data'!$F$32,0,10*ROW('Sanitation Data'!F27))="","",OFFSET('Sanitation Data'!$F$32,0,10*ROW('Sanitation Data'!F27)))</f>
        <v/>
      </c>
      <c r="CZ33" s="288" t="str">
        <f ca="true">+IF(OFFSET('Sanitation Data'!$G$28,0,10*ROW('Sanitation Data'!G27))="","",OFFSET('Sanitation Data'!$G$28,0,10*ROW('Sanitation Data'!G27)))</f>
        <v/>
      </c>
      <c r="DA33" s="288" t="str">
        <f ca="true">+IF(OFFSET('Sanitation Data'!$G$29,0,10*ROW('Sanitation Data'!G27))="","",OFFSET('Sanitation Data'!$G$29,0,10*ROW('Sanitation Data'!G27)))</f>
        <v/>
      </c>
      <c r="DB33" s="288" t="str">
        <f ca="true">+IF(OFFSET('Sanitation Data'!$G$30,0,10*ROW('Sanitation Data'!G27))="","",OFFSET('Sanitation Data'!$G$30,0,10*ROW('Sanitation Data'!G27)))</f>
        <v/>
      </c>
      <c r="DC33" s="288" t="str">
        <f ca="true">+IF(OFFSET('Sanitation Data'!$G$31,0,10*ROW('Sanitation Data'!G27))="","",OFFSET('Sanitation Data'!$G$31,0,10*ROW('Sanitation Data'!G27)))</f>
        <v/>
      </c>
      <c r="DD33" s="288" t="str">
        <f ca="true">+IF(OFFSET('Sanitation Data'!$G$32,0,10*ROW('Sanitation Data'!G27))="","",OFFSET('Sanitation Data'!$G$32,0,10*ROW('Sanitation Data'!G27)))</f>
        <v/>
      </c>
      <c r="DE33" s="288" t="str">
        <f ca="true">+IF(OFFSET('Sanitation Data'!$H$28,0,10*ROW('Sanitation Data'!H27))="","",OFFSET('Sanitation Data'!$H$28,0,10*ROW('Sanitation Data'!H27)))</f>
        <v/>
      </c>
      <c r="DF33" s="288" t="str">
        <f ca="true">+IF(OFFSET('Sanitation Data'!$H$29,0,10*ROW('Sanitation Data'!H27))="","",OFFSET('Sanitation Data'!$H$29,0,10*ROW('Sanitation Data'!H27)))</f>
        <v/>
      </c>
      <c r="DG33" s="288" t="str">
        <f ca="true">+IF(OFFSET('Sanitation Data'!$H$30,0,10*ROW('Sanitation Data'!H27))="","",OFFSET('Sanitation Data'!$H$30,0,10*ROW('Sanitation Data'!H27)))</f>
        <v/>
      </c>
      <c r="DH33" s="288" t="str">
        <f ca="true">+IF(OFFSET('Sanitation Data'!$H$31,0,10*ROW('Sanitation Data'!H27))="","",OFFSET('Sanitation Data'!$H$31,0,10*ROW('Sanitation Data'!H27)))</f>
        <v/>
      </c>
      <c r="DI33" s="288" t="str">
        <f ca="true">+IF(OFFSET('Sanitation Data'!$H$32,0,10*ROW('Sanitation Data'!H27))="","",OFFSET('Sanitation Data'!$H$32,0,10*ROW('Sanitation Data'!H27)))</f>
        <v/>
      </c>
      <c r="DJ33" s="288" t="str">
        <f ca="true">+IF(OFFSET('Sanitation Data'!$I$28,0,10*ROW('Sanitation Data'!I27))="","",OFFSET('Sanitation Data'!$I$28,0,10*ROW('Sanitation Data'!I27)))</f>
        <v/>
      </c>
      <c r="DK33" s="288" t="str">
        <f ca="true">+IF(OFFSET('Sanitation Data'!$I$29,0,10*ROW('Sanitation Data'!I27))="","",OFFSET('Sanitation Data'!$I$29,0,10*ROW('Sanitation Data'!I27)))</f>
        <v/>
      </c>
      <c r="DL33" s="288" t="str">
        <f ca="true">+IF(OFFSET('Sanitation Data'!$I$30,0,10*ROW('Sanitation Data'!I27))="","",OFFSET('Sanitation Data'!$I$30,0,10*ROW('Sanitation Data'!I27)))</f>
        <v/>
      </c>
      <c r="DM33" s="288" t="str">
        <f ca="true">+IF(OFFSET('Sanitation Data'!$I$31,0,10*ROW('Sanitation Data'!I27))="","",OFFSET('Sanitation Data'!$I$31,0,10*ROW('Sanitation Data'!I27)))</f>
        <v/>
      </c>
      <c r="DN33" s="288" t="str">
        <f ca="true">+IF(OFFSET('Sanitation Data'!$I$32,0,10*ROW('Sanitation Data'!I27))="","",OFFSET('Sanitation Data'!$I$32,0,10*ROW('Sanitation Data'!I27)))</f>
        <v/>
      </c>
      <c r="DO33" s="288" t="str">
        <f ca="true">+IF(OFFSET('Hygiene Data'!$D$11,0,10*ROW('Hygiene Data'!D27))="","",OFFSET('Hygiene Data'!$D$11,0,10*ROW('Hygiene Data'!D27)))</f>
        <v/>
      </c>
      <c r="DP33" s="288" t="str">
        <f ca="true">+IF(OFFSET('Hygiene Data'!$D$12,0,10*ROW('Hygiene Data'!D27))="","",OFFSET('Hygiene Data'!$D$12,0,10*ROW('Hygiene Data'!D27)))</f>
        <v/>
      </c>
      <c r="DQ33" s="288" t="str">
        <f ca="true">+IF(OFFSET('Hygiene Data'!$D$13,0,10*ROW('Hygiene Data'!D27))="","",OFFSET('Hygiene Data'!$D$13,0,10*ROW('Hygiene Data'!D27)))</f>
        <v/>
      </c>
      <c r="DR33" s="288" t="str">
        <f ca="true">+IF(OFFSET('Hygiene Data'!$E$11,0,10*ROW('Hygiene Data'!E27))="","",OFFSET('Hygiene Data'!$E$11,0,10*ROW('Hygiene Data'!E27)))</f>
        <v/>
      </c>
      <c r="DS33" s="288" t="str">
        <f ca="true">+IF(OFFSET('Hygiene Data'!$E$12,0,10*ROW('Hygiene Data'!E27))="","",OFFSET('Hygiene Data'!$E$12,0,10*ROW('Hygiene Data'!E27)))</f>
        <v/>
      </c>
      <c r="DT33" s="288" t="str">
        <f ca="true">+IF(OFFSET('Hygiene Data'!$E$13,0,10*ROW('Hygiene Data'!E27))="","",OFFSET('Hygiene Data'!$E$13,0,10*ROW('Hygiene Data'!E27)))</f>
        <v/>
      </c>
      <c r="DU33" s="288" t="str">
        <f ca="true">+IF(OFFSET('Hygiene Data'!$F$11,0,10*ROW('Hygiene Data'!F27))="","",OFFSET('Hygiene Data'!$F$11,0,10*ROW('Hygiene Data'!F27)))</f>
        <v/>
      </c>
      <c r="DV33" s="288" t="str">
        <f ca="true">+IF(OFFSET('Hygiene Data'!$F$12,0,10*ROW('Hygiene Data'!F27))="","",OFFSET('Hygiene Data'!$F$12,0,10*ROW('Hygiene Data'!F27)))</f>
        <v/>
      </c>
      <c r="DW33" s="288" t="str">
        <f ca="true">+IF(OFFSET('Hygiene Data'!$F$13,0,10*ROW('Hygiene Data'!F27))="","",OFFSET('Hygiene Data'!$F$13,0,10*ROW('Hygiene Data'!F27)))</f>
        <v/>
      </c>
      <c r="DX33" s="288" t="str">
        <f ca="true">+IF(OFFSET('Hygiene Data'!$G$11,0,10*ROW('Hygiene Data'!G27))="","",OFFSET('Hygiene Data'!$G$11,0,10*ROW('Hygiene Data'!G27)))</f>
        <v/>
      </c>
      <c r="DY33" s="288" t="str">
        <f ca="true">+IF(OFFSET('Hygiene Data'!$G$12,0,10*ROW('Hygiene Data'!G27))="","",OFFSET('Hygiene Data'!$G$12,0,10*ROW('Hygiene Data'!G27)))</f>
        <v/>
      </c>
      <c r="DZ33" s="288" t="str">
        <f ca="true">+IF(OFFSET('Hygiene Data'!$G$13,0,10*ROW('Hygiene Data'!G27))="","",OFFSET('Hygiene Data'!$G$13,0,10*ROW('Hygiene Data'!G27)))</f>
        <v/>
      </c>
      <c r="EA33" s="288" t="str">
        <f ca="true">+IF(OFFSET('Hygiene Data'!$H$11,0,10*ROW('Hygiene Data'!H27))="","",OFFSET('Hygiene Data'!$H$11,0,10*ROW('Hygiene Data'!H27)))</f>
        <v/>
      </c>
      <c r="EB33" s="288" t="str">
        <f ca="true">+IF(OFFSET('Hygiene Data'!$H$12,0,10*ROW('Hygiene Data'!H27))="","",OFFSET('Hygiene Data'!$H$12,0,10*ROW('Hygiene Data'!H27)))</f>
        <v/>
      </c>
      <c r="EC33" s="288" t="str">
        <f ca="true">+IF(OFFSET('Hygiene Data'!$H$13,0,10*ROW('Hygiene Data'!H27))="","",OFFSET('Hygiene Data'!$H$13,0,10*ROW('Hygiene Data'!H27)))</f>
        <v/>
      </c>
      <c r="ED33" s="288" t="str">
        <f ca="true">+IF(OFFSET('Hygiene Data'!$I$11,0,10*ROW('Hygiene Data'!I27))="","",OFFSET('Hygiene Data'!$I$11,0,10*ROW('Hygiene Data'!I27)))</f>
        <v/>
      </c>
      <c r="EE33" s="288" t="str">
        <f ca="true">+IF(OFFSET('Hygiene Data'!$I$12,0,10*ROW('Hygiene Data'!I27))="","",OFFSET('Hygiene Data'!$I$12,0,10*ROW('Hygiene Data'!I27)))</f>
        <v/>
      </c>
      <c r="EF33" s="288"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44"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8"/>
      <c r="BS34" s="288" t="str">
        <f ca="true">+IF(OFFSET('Water Data'!$D$27,0,10*ROW('Water Data'!D28))="","",OFFSET('Water Data'!$D$27,0,10*ROW('Water Data'!D28)))</f>
        <v/>
      </c>
      <c r="BT34" s="288" t="str">
        <f ca="true">+IF(OFFSET('Water Data'!$D$28,0,10*ROW('Water Data'!D28))="","",OFFSET('Water Data'!$D$28,0,10*ROW('Water Data'!D28)))</f>
        <v/>
      </c>
      <c r="BU34" s="288" t="str">
        <f ca="true">+IF(OFFSET('Water Data'!$D$29,0,10*ROW('Water Data'!D28))="","",OFFSET('Water Data'!$D$29,0,10*ROW('Water Data'!D28)))</f>
        <v/>
      </c>
      <c r="BV34" s="288" t="str">
        <f ca="true">+IF(OFFSET('Water Data'!$E$27,0,10*ROW('Water Data'!E28))="","",OFFSET('Water Data'!$E$27,0,10*ROW('Water Data'!E28)))</f>
        <v/>
      </c>
      <c r="BW34" s="288" t="str">
        <f ca="true">+IF(OFFSET('Water Data'!$E$28,0,10*ROW('Water Data'!E28))="","",OFFSET('Water Data'!$E$28,0,10*ROW('Water Data'!E28)))</f>
        <v/>
      </c>
      <c r="BX34" s="288" t="str">
        <f ca="true">+IF(OFFSET('Water Data'!$E$29,0,10*ROW('Water Data'!E28))="","",OFFSET('Water Data'!$E$29,0,10*ROW('Water Data'!E28)))</f>
        <v/>
      </c>
      <c r="BY34" s="288" t="str">
        <f ca="true">+IF(OFFSET('Water Data'!$F$27,0,10*ROW('Water Data'!F28))="","",OFFSET('Water Data'!$F$27,0,10*ROW('Water Data'!F28)))</f>
        <v/>
      </c>
      <c r="BZ34" s="288" t="str">
        <f ca="true">+IF(OFFSET('Water Data'!$F$28,0,10*ROW('Water Data'!F28))="","",OFFSET('Water Data'!$F$28,0,10*ROW('Water Data'!F28)))</f>
        <v/>
      </c>
      <c r="CA34" s="288" t="str">
        <f ca="true">+IF(OFFSET('Water Data'!$F$29,0,10*ROW('Water Data'!F28))="","",OFFSET('Water Data'!$F$29,0,10*ROW('Water Data'!F28)))</f>
        <v/>
      </c>
      <c r="CB34" s="288" t="str">
        <f ca="true">+IF(OFFSET('Water Data'!$G$27,0,10*ROW('Water Data'!G28))="","",OFFSET('Water Data'!$G$27,0,10*ROW('Water Data'!G28)))</f>
        <v/>
      </c>
      <c r="CC34" s="288" t="str">
        <f ca="true">+IF(OFFSET('Water Data'!$G$28,0,10*ROW('Water Data'!G28))="","",OFFSET('Water Data'!$G$28,0,10*ROW('Water Data'!G28)))</f>
        <v/>
      </c>
      <c r="CD34" s="288" t="str">
        <f ca="true">+IF(OFFSET('Water Data'!$G$29,0,10*ROW('Water Data'!G28))="","",OFFSET('Water Data'!$G$29,0,10*ROW('Water Data'!G28)))</f>
        <v/>
      </c>
      <c r="CE34" s="288" t="str">
        <f ca="true">+IF(OFFSET('Water Data'!$H$27,0,10*ROW('Water Data'!H28))="","",OFFSET('Water Data'!$H$27,0,10*ROW('Water Data'!H28)))</f>
        <v/>
      </c>
      <c r="CF34" s="288" t="str">
        <f ca="true">+IF(OFFSET('Water Data'!$H$28,0,10*ROW('Water Data'!H28))="","",OFFSET('Water Data'!$H$28,0,10*ROW('Water Data'!H28)))</f>
        <v/>
      </c>
      <c r="CG34" s="288" t="str">
        <f ca="true">+IF(OFFSET('Water Data'!$H$29,0,10*ROW('Water Data'!H28))="","",OFFSET('Water Data'!$H$29,0,10*ROW('Water Data'!H28)))</f>
        <v/>
      </c>
      <c r="CH34" s="288" t="str">
        <f ca="true">+IF(OFFSET('Water Data'!$I$27,0,10*ROW('Water Data'!I28))="","",OFFSET('Water Data'!$I$27,0,10*ROW('Water Data'!I28)))</f>
        <v/>
      </c>
      <c r="CI34" s="288" t="str">
        <f ca="true">+IF(OFFSET('Water Data'!$I$28,0,10*ROW('Water Data'!I28))="","",OFFSET('Water Data'!$I$28,0,10*ROW('Water Data'!I28)))</f>
        <v/>
      </c>
      <c r="CJ34" s="288" t="str">
        <f ca="true">+IF(OFFSET('Water Data'!$I$29,0,10*ROW('Water Data'!I28))="","",OFFSET('Water Data'!$I$29,0,10*ROW('Water Data'!I28)))</f>
        <v/>
      </c>
      <c r="CK34" s="288" t="str">
        <f ca="true">+IF(OFFSET('Sanitation Data'!$D$28,0,10*ROW('Sanitation Data'!D28))="","",OFFSET('Sanitation Data'!$D$28,0,10*ROW('Sanitation Data'!D28)))</f>
        <v/>
      </c>
      <c r="CL34" s="288" t="str">
        <f ca="true">+IF(OFFSET('Sanitation Data'!$D$29,0,10*ROW('Sanitation Data'!D28))="","",OFFSET('Sanitation Data'!$D$29,0,10*ROW('Sanitation Data'!D28)))</f>
        <v/>
      </c>
      <c r="CM34" s="288" t="str">
        <f ca="true">+IF(OFFSET('Sanitation Data'!$D$30,0,10*ROW('Sanitation Data'!D28))="","",OFFSET('Sanitation Data'!$D$30,0,10*ROW('Sanitation Data'!D28)))</f>
        <v/>
      </c>
      <c r="CN34" s="288" t="str">
        <f ca="true">+IF(OFFSET('Sanitation Data'!$D$31,0,10*ROW('Sanitation Data'!D28))="","",OFFSET('Sanitation Data'!$D$31,0,10*ROW('Sanitation Data'!D28)))</f>
        <v/>
      </c>
      <c r="CO34" s="288" t="str">
        <f ca="true">+IF(OFFSET('Sanitation Data'!$D$32,0,10*ROW('Sanitation Data'!D28))="","",OFFSET('Sanitation Data'!$D$32,0,10*ROW('Sanitation Data'!D28)))</f>
        <v/>
      </c>
      <c r="CP34" s="288" t="str">
        <f ca="true">+IF(OFFSET('Sanitation Data'!$E$28,0,10*ROW('Sanitation Data'!E28))="","",OFFSET('Sanitation Data'!$E$28,0,10*ROW('Sanitation Data'!E28)))</f>
        <v/>
      </c>
      <c r="CQ34" s="288" t="str">
        <f ca="true">+IF(OFFSET('Sanitation Data'!$E$29,0,10*ROW('Sanitation Data'!E28))="","",OFFSET('Sanitation Data'!$E$29,0,10*ROW('Sanitation Data'!E28)))</f>
        <v/>
      </c>
      <c r="CR34" s="288" t="str">
        <f ca="true">+IF(OFFSET('Sanitation Data'!$E$30,0,10*ROW('Sanitation Data'!E28))="","",OFFSET('Sanitation Data'!$E$30,0,10*ROW('Sanitation Data'!E28)))</f>
        <v/>
      </c>
      <c r="CS34" s="288" t="str">
        <f ca="true">+IF(OFFSET('Sanitation Data'!$E$31,0,10*ROW('Sanitation Data'!E28))="","",OFFSET('Sanitation Data'!$E$31,0,10*ROW('Sanitation Data'!E28)))</f>
        <v/>
      </c>
      <c r="CT34" s="288" t="str">
        <f ca="true">+IF(OFFSET('Sanitation Data'!$E$32,0,10*ROW('Sanitation Data'!E28))="","",OFFSET('Sanitation Data'!$E$32,0,10*ROW('Sanitation Data'!E28)))</f>
        <v/>
      </c>
      <c r="CU34" s="288" t="str">
        <f ca="true">+IF(OFFSET('Sanitation Data'!$F$28,0,10*ROW('Sanitation Data'!F28))="","",OFFSET('Sanitation Data'!$F$28,0,10*ROW('Sanitation Data'!F28)))</f>
        <v/>
      </c>
      <c r="CV34" s="288" t="str">
        <f ca="true">+IF(OFFSET('Sanitation Data'!$F$29,0,10*ROW('Sanitation Data'!F28))="","",OFFSET('Sanitation Data'!$F$29,0,10*ROW('Sanitation Data'!F28)))</f>
        <v/>
      </c>
      <c r="CW34" s="288" t="str">
        <f ca="true">+IF(OFFSET('Sanitation Data'!$F$30,0,10*ROW('Sanitation Data'!F28))="","",OFFSET('Sanitation Data'!$F$30,0,10*ROW('Sanitation Data'!F28)))</f>
        <v/>
      </c>
      <c r="CX34" s="288" t="str">
        <f ca="true">+IF(OFFSET('Sanitation Data'!$F$31,0,10*ROW('Sanitation Data'!F28))="","",OFFSET('Sanitation Data'!$F$31,0,10*ROW('Sanitation Data'!F28)))</f>
        <v/>
      </c>
      <c r="CY34" s="288" t="str">
        <f ca="true">+IF(OFFSET('Sanitation Data'!$F$32,0,10*ROW('Sanitation Data'!F28))="","",OFFSET('Sanitation Data'!$F$32,0,10*ROW('Sanitation Data'!F28)))</f>
        <v/>
      </c>
      <c r="CZ34" s="288" t="str">
        <f ca="true">+IF(OFFSET('Sanitation Data'!$G$28,0,10*ROW('Sanitation Data'!G28))="","",OFFSET('Sanitation Data'!$G$28,0,10*ROW('Sanitation Data'!G28)))</f>
        <v/>
      </c>
      <c r="DA34" s="288" t="str">
        <f ca="true">+IF(OFFSET('Sanitation Data'!$G$29,0,10*ROW('Sanitation Data'!G28))="","",OFFSET('Sanitation Data'!$G$29,0,10*ROW('Sanitation Data'!G28)))</f>
        <v/>
      </c>
      <c r="DB34" s="288" t="str">
        <f ca="true">+IF(OFFSET('Sanitation Data'!$G$30,0,10*ROW('Sanitation Data'!G28))="","",OFFSET('Sanitation Data'!$G$30,0,10*ROW('Sanitation Data'!G28)))</f>
        <v/>
      </c>
      <c r="DC34" s="288" t="str">
        <f ca="true">+IF(OFFSET('Sanitation Data'!$G$31,0,10*ROW('Sanitation Data'!G28))="","",OFFSET('Sanitation Data'!$G$31,0,10*ROW('Sanitation Data'!G28)))</f>
        <v/>
      </c>
      <c r="DD34" s="288" t="str">
        <f ca="true">+IF(OFFSET('Sanitation Data'!$G$32,0,10*ROW('Sanitation Data'!G28))="","",OFFSET('Sanitation Data'!$G$32,0,10*ROW('Sanitation Data'!G28)))</f>
        <v/>
      </c>
      <c r="DE34" s="288" t="str">
        <f ca="true">+IF(OFFSET('Sanitation Data'!$H$28,0,10*ROW('Sanitation Data'!H28))="","",OFFSET('Sanitation Data'!$H$28,0,10*ROW('Sanitation Data'!H28)))</f>
        <v/>
      </c>
      <c r="DF34" s="288" t="str">
        <f ca="true">+IF(OFFSET('Sanitation Data'!$H$29,0,10*ROW('Sanitation Data'!H28))="","",OFFSET('Sanitation Data'!$H$29,0,10*ROW('Sanitation Data'!H28)))</f>
        <v/>
      </c>
      <c r="DG34" s="288" t="str">
        <f ca="true">+IF(OFFSET('Sanitation Data'!$H$30,0,10*ROW('Sanitation Data'!H28))="","",OFFSET('Sanitation Data'!$H$30,0,10*ROW('Sanitation Data'!H28)))</f>
        <v/>
      </c>
      <c r="DH34" s="288" t="str">
        <f ca="true">+IF(OFFSET('Sanitation Data'!$H$31,0,10*ROW('Sanitation Data'!H28))="","",OFFSET('Sanitation Data'!$H$31,0,10*ROW('Sanitation Data'!H28)))</f>
        <v/>
      </c>
      <c r="DI34" s="288" t="str">
        <f ca="true">+IF(OFFSET('Sanitation Data'!$H$32,0,10*ROW('Sanitation Data'!H28))="","",OFFSET('Sanitation Data'!$H$32,0,10*ROW('Sanitation Data'!H28)))</f>
        <v/>
      </c>
      <c r="DJ34" s="288" t="str">
        <f ca="true">+IF(OFFSET('Sanitation Data'!$I$28,0,10*ROW('Sanitation Data'!I28))="","",OFFSET('Sanitation Data'!$I$28,0,10*ROW('Sanitation Data'!I28)))</f>
        <v/>
      </c>
      <c r="DK34" s="288" t="str">
        <f ca="true">+IF(OFFSET('Sanitation Data'!$I$29,0,10*ROW('Sanitation Data'!I28))="","",OFFSET('Sanitation Data'!$I$29,0,10*ROW('Sanitation Data'!I28)))</f>
        <v/>
      </c>
      <c r="DL34" s="288" t="str">
        <f ca="true">+IF(OFFSET('Sanitation Data'!$I$30,0,10*ROW('Sanitation Data'!I28))="","",OFFSET('Sanitation Data'!$I$30,0,10*ROW('Sanitation Data'!I28)))</f>
        <v/>
      </c>
      <c r="DM34" s="288" t="str">
        <f ca="true">+IF(OFFSET('Sanitation Data'!$I$31,0,10*ROW('Sanitation Data'!I28))="","",OFFSET('Sanitation Data'!$I$31,0,10*ROW('Sanitation Data'!I28)))</f>
        <v/>
      </c>
      <c r="DN34" s="288" t="str">
        <f ca="true">+IF(OFFSET('Sanitation Data'!$I$32,0,10*ROW('Sanitation Data'!I28))="","",OFFSET('Sanitation Data'!$I$32,0,10*ROW('Sanitation Data'!I28)))</f>
        <v/>
      </c>
      <c r="DO34" s="288" t="str">
        <f ca="true">+IF(OFFSET('Hygiene Data'!$D$11,0,10*ROW('Hygiene Data'!D28))="","",OFFSET('Hygiene Data'!$D$11,0,10*ROW('Hygiene Data'!D28)))</f>
        <v/>
      </c>
      <c r="DP34" s="288" t="str">
        <f ca="true">+IF(OFFSET('Hygiene Data'!$D$12,0,10*ROW('Hygiene Data'!D28))="","",OFFSET('Hygiene Data'!$D$12,0,10*ROW('Hygiene Data'!D28)))</f>
        <v/>
      </c>
      <c r="DQ34" s="288" t="str">
        <f ca="true">+IF(OFFSET('Hygiene Data'!$D$13,0,10*ROW('Hygiene Data'!D28))="","",OFFSET('Hygiene Data'!$D$13,0,10*ROW('Hygiene Data'!D28)))</f>
        <v/>
      </c>
      <c r="DR34" s="288" t="str">
        <f ca="true">+IF(OFFSET('Hygiene Data'!$E$11,0,10*ROW('Hygiene Data'!E28))="","",OFFSET('Hygiene Data'!$E$11,0,10*ROW('Hygiene Data'!E28)))</f>
        <v/>
      </c>
      <c r="DS34" s="288" t="str">
        <f ca="true">+IF(OFFSET('Hygiene Data'!$E$12,0,10*ROW('Hygiene Data'!E28))="","",OFFSET('Hygiene Data'!$E$12,0,10*ROW('Hygiene Data'!E28)))</f>
        <v/>
      </c>
      <c r="DT34" s="288" t="str">
        <f ca="true">+IF(OFFSET('Hygiene Data'!$E$13,0,10*ROW('Hygiene Data'!E28))="","",OFFSET('Hygiene Data'!$E$13,0,10*ROW('Hygiene Data'!E28)))</f>
        <v/>
      </c>
      <c r="DU34" s="288" t="str">
        <f ca="true">+IF(OFFSET('Hygiene Data'!$F$11,0,10*ROW('Hygiene Data'!F28))="","",OFFSET('Hygiene Data'!$F$11,0,10*ROW('Hygiene Data'!F28)))</f>
        <v/>
      </c>
      <c r="DV34" s="288" t="str">
        <f ca="true">+IF(OFFSET('Hygiene Data'!$F$12,0,10*ROW('Hygiene Data'!F28))="","",OFFSET('Hygiene Data'!$F$12,0,10*ROW('Hygiene Data'!F28)))</f>
        <v/>
      </c>
      <c r="DW34" s="288" t="str">
        <f ca="true">+IF(OFFSET('Hygiene Data'!$F$13,0,10*ROW('Hygiene Data'!F28))="","",OFFSET('Hygiene Data'!$F$13,0,10*ROW('Hygiene Data'!F28)))</f>
        <v/>
      </c>
      <c r="DX34" s="288" t="str">
        <f ca="true">+IF(OFFSET('Hygiene Data'!$G$11,0,10*ROW('Hygiene Data'!G28))="","",OFFSET('Hygiene Data'!$G$11,0,10*ROW('Hygiene Data'!G28)))</f>
        <v/>
      </c>
      <c r="DY34" s="288" t="str">
        <f ca="true">+IF(OFFSET('Hygiene Data'!$G$12,0,10*ROW('Hygiene Data'!G28))="","",OFFSET('Hygiene Data'!$G$12,0,10*ROW('Hygiene Data'!G28)))</f>
        <v/>
      </c>
      <c r="DZ34" s="288" t="str">
        <f ca="true">+IF(OFFSET('Hygiene Data'!$G$13,0,10*ROW('Hygiene Data'!G28))="","",OFFSET('Hygiene Data'!$G$13,0,10*ROW('Hygiene Data'!G28)))</f>
        <v/>
      </c>
      <c r="EA34" s="288" t="str">
        <f ca="true">+IF(OFFSET('Hygiene Data'!$H$11,0,10*ROW('Hygiene Data'!H28))="","",OFFSET('Hygiene Data'!$H$11,0,10*ROW('Hygiene Data'!H28)))</f>
        <v/>
      </c>
      <c r="EB34" s="288" t="str">
        <f ca="true">+IF(OFFSET('Hygiene Data'!$H$12,0,10*ROW('Hygiene Data'!H28))="","",OFFSET('Hygiene Data'!$H$12,0,10*ROW('Hygiene Data'!H28)))</f>
        <v/>
      </c>
      <c r="EC34" s="288" t="str">
        <f ca="true">+IF(OFFSET('Hygiene Data'!$H$13,0,10*ROW('Hygiene Data'!H28))="","",OFFSET('Hygiene Data'!$H$13,0,10*ROW('Hygiene Data'!H28)))</f>
        <v/>
      </c>
      <c r="ED34" s="288" t="str">
        <f ca="true">+IF(OFFSET('Hygiene Data'!$I$11,0,10*ROW('Hygiene Data'!I28))="","",OFFSET('Hygiene Data'!$I$11,0,10*ROW('Hygiene Data'!I28)))</f>
        <v/>
      </c>
      <c r="EE34" s="288" t="str">
        <f ca="true">+IF(OFFSET('Hygiene Data'!$I$12,0,10*ROW('Hygiene Data'!I28))="","",OFFSET('Hygiene Data'!$I$12,0,10*ROW('Hygiene Data'!I28)))</f>
        <v/>
      </c>
      <c r="EF34" s="288"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44"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8"/>
      <c r="BS35" s="288" t="str">
        <f ca="true">+IF(OFFSET('Water Data'!$D$27,0,10*ROW('Water Data'!D29))="","",OFFSET('Water Data'!$D$27,0,10*ROW('Water Data'!D29)))</f>
        <v/>
      </c>
      <c r="BT35" s="288" t="str">
        <f ca="true">+IF(OFFSET('Water Data'!$D$28,0,10*ROW('Water Data'!D29))="","",OFFSET('Water Data'!$D$28,0,10*ROW('Water Data'!D29)))</f>
        <v/>
      </c>
      <c r="BU35" s="288" t="str">
        <f ca="true">+IF(OFFSET('Water Data'!$D$29,0,10*ROW('Water Data'!D29))="","",OFFSET('Water Data'!$D$29,0,10*ROW('Water Data'!D29)))</f>
        <v/>
      </c>
      <c r="BV35" s="288" t="str">
        <f ca="true">+IF(OFFSET('Water Data'!$E$27,0,10*ROW('Water Data'!E29))="","",OFFSET('Water Data'!$E$27,0,10*ROW('Water Data'!E29)))</f>
        <v/>
      </c>
      <c r="BW35" s="288" t="str">
        <f ca="true">+IF(OFFSET('Water Data'!$E$28,0,10*ROW('Water Data'!E29))="","",OFFSET('Water Data'!$E$28,0,10*ROW('Water Data'!E29)))</f>
        <v/>
      </c>
      <c r="BX35" s="288" t="str">
        <f ca="true">+IF(OFFSET('Water Data'!$E$29,0,10*ROW('Water Data'!E29))="","",OFFSET('Water Data'!$E$29,0,10*ROW('Water Data'!E29)))</f>
        <v/>
      </c>
      <c r="BY35" s="288" t="str">
        <f ca="true">+IF(OFFSET('Water Data'!$F$27,0,10*ROW('Water Data'!F29))="","",OFFSET('Water Data'!$F$27,0,10*ROW('Water Data'!F29)))</f>
        <v/>
      </c>
      <c r="BZ35" s="288" t="str">
        <f ca="true">+IF(OFFSET('Water Data'!$F$28,0,10*ROW('Water Data'!F29))="","",OFFSET('Water Data'!$F$28,0,10*ROW('Water Data'!F29)))</f>
        <v/>
      </c>
      <c r="CA35" s="288" t="str">
        <f ca="true">+IF(OFFSET('Water Data'!$F$29,0,10*ROW('Water Data'!F29))="","",OFFSET('Water Data'!$F$29,0,10*ROW('Water Data'!F29)))</f>
        <v/>
      </c>
      <c r="CB35" s="288" t="str">
        <f ca="true">+IF(OFFSET('Water Data'!$G$27,0,10*ROW('Water Data'!G29))="","",OFFSET('Water Data'!$G$27,0,10*ROW('Water Data'!G29)))</f>
        <v/>
      </c>
      <c r="CC35" s="288" t="str">
        <f ca="true">+IF(OFFSET('Water Data'!$G$28,0,10*ROW('Water Data'!G29))="","",OFFSET('Water Data'!$G$28,0,10*ROW('Water Data'!G29)))</f>
        <v/>
      </c>
      <c r="CD35" s="288" t="str">
        <f ca="true">+IF(OFFSET('Water Data'!$G$29,0,10*ROW('Water Data'!G29))="","",OFFSET('Water Data'!$G$29,0,10*ROW('Water Data'!G29)))</f>
        <v/>
      </c>
      <c r="CE35" s="288" t="str">
        <f ca="true">+IF(OFFSET('Water Data'!$H$27,0,10*ROW('Water Data'!H29))="","",OFFSET('Water Data'!$H$27,0,10*ROW('Water Data'!H29)))</f>
        <v/>
      </c>
      <c r="CF35" s="288" t="str">
        <f ca="true">+IF(OFFSET('Water Data'!$H$28,0,10*ROW('Water Data'!H29))="","",OFFSET('Water Data'!$H$28,0,10*ROW('Water Data'!H29)))</f>
        <v/>
      </c>
      <c r="CG35" s="288" t="str">
        <f ca="true">+IF(OFFSET('Water Data'!$H$29,0,10*ROW('Water Data'!H29))="","",OFFSET('Water Data'!$H$29,0,10*ROW('Water Data'!H29)))</f>
        <v/>
      </c>
      <c r="CH35" s="288" t="str">
        <f ca="true">+IF(OFFSET('Water Data'!$I$27,0,10*ROW('Water Data'!I29))="","",OFFSET('Water Data'!$I$27,0,10*ROW('Water Data'!I29)))</f>
        <v/>
      </c>
      <c r="CI35" s="288" t="str">
        <f ca="true">+IF(OFFSET('Water Data'!$I$28,0,10*ROW('Water Data'!I29))="","",OFFSET('Water Data'!$I$28,0,10*ROW('Water Data'!I29)))</f>
        <v/>
      </c>
      <c r="CJ35" s="288" t="str">
        <f ca="true">+IF(OFFSET('Water Data'!$I$29,0,10*ROW('Water Data'!I29))="","",OFFSET('Water Data'!$I$29,0,10*ROW('Water Data'!I29)))</f>
        <v/>
      </c>
      <c r="CK35" s="288" t="str">
        <f ca="true">+IF(OFFSET('Sanitation Data'!$D$28,0,10*ROW('Sanitation Data'!D29))="","",OFFSET('Sanitation Data'!$D$28,0,10*ROW('Sanitation Data'!D29)))</f>
        <v/>
      </c>
      <c r="CL35" s="288" t="str">
        <f ca="true">+IF(OFFSET('Sanitation Data'!$D$29,0,10*ROW('Sanitation Data'!D29))="","",OFFSET('Sanitation Data'!$D$29,0,10*ROW('Sanitation Data'!D29)))</f>
        <v/>
      </c>
      <c r="CM35" s="288" t="str">
        <f ca="true">+IF(OFFSET('Sanitation Data'!$D$30,0,10*ROW('Sanitation Data'!D29))="","",OFFSET('Sanitation Data'!$D$30,0,10*ROW('Sanitation Data'!D29)))</f>
        <v/>
      </c>
      <c r="CN35" s="288" t="str">
        <f ca="true">+IF(OFFSET('Sanitation Data'!$D$31,0,10*ROW('Sanitation Data'!D29))="","",OFFSET('Sanitation Data'!$D$31,0,10*ROW('Sanitation Data'!D29)))</f>
        <v/>
      </c>
      <c r="CO35" s="288" t="str">
        <f ca="true">+IF(OFFSET('Sanitation Data'!$D$32,0,10*ROW('Sanitation Data'!D29))="","",OFFSET('Sanitation Data'!$D$32,0,10*ROW('Sanitation Data'!D29)))</f>
        <v/>
      </c>
      <c r="CP35" s="288" t="str">
        <f ca="true">+IF(OFFSET('Sanitation Data'!$E$28,0,10*ROW('Sanitation Data'!E29))="","",OFFSET('Sanitation Data'!$E$28,0,10*ROW('Sanitation Data'!E29)))</f>
        <v/>
      </c>
      <c r="CQ35" s="288" t="str">
        <f ca="true">+IF(OFFSET('Sanitation Data'!$E$29,0,10*ROW('Sanitation Data'!E29))="","",OFFSET('Sanitation Data'!$E$29,0,10*ROW('Sanitation Data'!E29)))</f>
        <v/>
      </c>
      <c r="CR35" s="288" t="str">
        <f ca="true">+IF(OFFSET('Sanitation Data'!$E$30,0,10*ROW('Sanitation Data'!E29))="","",OFFSET('Sanitation Data'!$E$30,0,10*ROW('Sanitation Data'!E29)))</f>
        <v/>
      </c>
      <c r="CS35" s="288" t="str">
        <f ca="true">+IF(OFFSET('Sanitation Data'!$E$31,0,10*ROW('Sanitation Data'!E29))="","",OFFSET('Sanitation Data'!$E$31,0,10*ROW('Sanitation Data'!E29)))</f>
        <v/>
      </c>
      <c r="CT35" s="288" t="str">
        <f ca="true">+IF(OFFSET('Sanitation Data'!$E$32,0,10*ROW('Sanitation Data'!E29))="","",OFFSET('Sanitation Data'!$E$32,0,10*ROW('Sanitation Data'!E29)))</f>
        <v/>
      </c>
      <c r="CU35" s="288" t="str">
        <f ca="true">+IF(OFFSET('Sanitation Data'!$F$28,0,10*ROW('Sanitation Data'!F29))="","",OFFSET('Sanitation Data'!$F$28,0,10*ROW('Sanitation Data'!F29)))</f>
        <v/>
      </c>
      <c r="CV35" s="288" t="str">
        <f ca="true">+IF(OFFSET('Sanitation Data'!$F$29,0,10*ROW('Sanitation Data'!F29))="","",OFFSET('Sanitation Data'!$F$29,0,10*ROW('Sanitation Data'!F29)))</f>
        <v/>
      </c>
      <c r="CW35" s="288" t="str">
        <f ca="true">+IF(OFFSET('Sanitation Data'!$F$30,0,10*ROW('Sanitation Data'!F29))="","",OFFSET('Sanitation Data'!$F$30,0,10*ROW('Sanitation Data'!F29)))</f>
        <v/>
      </c>
      <c r="CX35" s="288" t="str">
        <f ca="true">+IF(OFFSET('Sanitation Data'!$F$31,0,10*ROW('Sanitation Data'!F29))="","",OFFSET('Sanitation Data'!$F$31,0,10*ROW('Sanitation Data'!F29)))</f>
        <v/>
      </c>
      <c r="CY35" s="288" t="str">
        <f ca="true">+IF(OFFSET('Sanitation Data'!$F$32,0,10*ROW('Sanitation Data'!F29))="","",OFFSET('Sanitation Data'!$F$32,0,10*ROW('Sanitation Data'!F29)))</f>
        <v/>
      </c>
      <c r="CZ35" s="288" t="str">
        <f ca="true">+IF(OFFSET('Sanitation Data'!$G$28,0,10*ROW('Sanitation Data'!G29))="","",OFFSET('Sanitation Data'!$G$28,0,10*ROW('Sanitation Data'!G29)))</f>
        <v/>
      </c>
      <c r="DA35" s="288" t="str">
        <f ca="true">+IF(OFFSET('Sanitation Data'!$G$29,0,10*ROW('Sanitation Data'!G29))="","",OFFSET('Sanitation Data'!$G$29,0,10*ROW('Sanitation Data'!G29)))</f>
        <v/>
      </c>
      <c r="DB35" s="288" t="str">
        <f ca="true">+IF(OFFSET('Sanitation Data'!$G$30,0,10*ROW('Sanitation Data'!G29))="","",OFFSET('Sanitation Data'!$G$30,0,10*ROW('Sanitation Data'!G29)))</f>
        <v/>
      </c>
      <c r="DC35" s="288" t="str">
        <f ca="true">+IF(OFFSET('Sanitation Data'!$G$31,0,10*ROW('Sanitation Data'!G29))="","",OFFSET('Sanitation Data'!$G$31,0,10*ROW('Sanitation Data'!G29)))</f>
        <v/>
      </c>
      <c r="DD35" s="288" t="str">
        <f ca="true">+IF(OFFSET('Sanitation Data'!$G$32,0,10*ROW('Sanitation Data'!G29))="","",OFFSET('Sanitation Data'!$G$32,0,10*ROW('Sanitation Data'!G29)))</f>
        <v/>
      </c>
      <c r="DE35" s="288" t="str">
        <f ca="true">+IF(OFFSET('Sanitation Data'!$H$28,0,10*ROW('Sanitation Data'!H29))="","",OFFSET('Sanitation Data'!$H$28,0,10*ROW('Sanitation Data'!H29)))</f>
        <v/>
      </c>
      <c r="DF35" s="288" t="str">
        <f ca="true">+IF(OFFSET('Sanitation Data'!$H$29,0,10*ROW('Sanitation Data'!H29))="","",OFFSET('Sanitation Data'!$H$29,0,10*ROW('Sanitation Data'!H29)))</f>
        <v/>
      </c>
      <c r="DG35" s="288" t="str">
        <f ca="true">+IF(OFFSET('Sanitation Data'!$H$30,0,10*ROW('Sanitation Data'!H29))="","",OFFSET('Sanitation Data'!$H$30,0,10*ROW('Sanitation Data'!H29)))</f>
        <v/>
      </c>
      <c r="DH35" s="288" t="str">
        <f ca="true">+IF(OFFSET('Sanitation Data'!$H$31,0,10*ROW('Sanitation Data'!H29))="","",OFFSET('Sanitation Data'!$H$31,0,10*ROW('Sanitation Data'!H29)))</f>
        <v/>
      </c>
      <c r="DI35" s="288" t="str">
        <f ca="true">+IF(OFFSET('Sanitation Data'!$H$32,0,10*ROW('Sanitation Data'!H29))="","",OFFSET('Sanitation Data'!$H$32,0,10*ROW('Sanitation Data'!H29)))</f>
        <v/>
      </c>
      <c r="DJ35" s="288" t="str">
        <f ca="true">+IF(OFFSET('Sanitation Data'!$I$28,0,10*ROW('Sanitation Data'!I29))="","",OFFSET('Sanitation Data'!$I$28,0,10*ROW('Sanitation Data'!I29)))</f>
        <v/>
      </c>
      <c r="DK35" s="288" t="str">
        <f ca="true">+IF(OFFSET('Sanitation Data'!$I$29,0,10*ROW('Sanitation Data'!I29))="","",OFFSET('Sanitation Data'!$I$29,0,10*ROW('Sanitation Data'!I29)))</f>
        <v/>
      </c>
      <c r="DL35" s="288" t="str">
        <f ca="true">+IF(OFFSET('Sanitation Data'!$I$30,0,10*ROW('Sanitation Data'!I29))="","",OFFSET('Sanitation Data'!$I$30,0,10*ROW('Sanitation Data'!I29)))</f>
        <v/>
      </c>
      <c r="DM35" s="288" t="str">
        <f ca="true">+IF(OFFSET('Sanitation Data'!$I$31,0,10*ROW('Sanitation Data'!I29))="","",OFFSET('Sanitation Data'!$I$31,0,10*ROW('Sanitation Data'!I29)))</f>
        <v/>
      </c>
      <c r="DN35" s="288" t="str">
        <f ca="true">+IF(OFFSET('Sanitation Data'!$I$32,0,10*ROW('Sanitation Data'!I29))="","",OFFSET('Sanitation Data'!$I$32,0,10*ROW('Sanitation Data'!I29)))</f>
        <v/>
      </c>
      <c r="DO35" s="288" t="str">
        <f ca="true">+IF(OFFSET('Hygiene Data'!$D$11,0,10*ROW('Hygiene Data'!D29))="","",OFFSET('Hygiene Data'!$D$11,0,10*ROW('Hygiene Data'!D29)))</f>
        <v/>
      </c>
      <c r="DP35" s="288" t="str">
        <f ca="true">+IF(OFFSET('Hygiene Data'!$D$12,0,10*ROW('Hygiene Data'!D29))="","",OFFSET('Hygiene Data'!$D$12,0,10*ROW('Hygiene Data'!D29)))</f>
        <v/>
      </c>
      <c r="DQ35" s="288" t="str">
        <f ca="true">+IF(OFFSET('Hygiene Data'!$D$13,0,10*ROW('Hygiene Data'!D29))="","",OFFSET('Hygiene Data'!$D$13,0,10*ROW('Hygiene Data'!D29)))</f>
        <v/>
      </c>
      <c r="DR35" s="288" t="str">
        <f ca="true">+IF(OFFSET('Hygiene Data'!$E$11,0,10*ROW('Hygiene Data'!E29))="","",OFFSET('Hygiene Data'!$E$11,0,10*ROW('Hygiene Data'!E29)))</f>
        <v/>
      </c>
      <c r="DS35" s="288" t="str">
        <f ca="true">+IF(OFFSET('Hygiene Data'!$E$12,0,10*ROW('Hygiene Data'!E29))="","",OFFSET('Hygiene Data'!$E$12,0,10*ROW('Hygiene Data'!E29)))</f>
        <v/>
      </c>
      <c r="DT35" s="288" t="str">
        <f ca="true">+IF(OFFSET('Hygiene Data'!$E$13,0,10*ROW('Hygiene Data'!E29))="","",OFFSET('Hygiene Data'!$E$13,0,10*ROW('Hygiene Data'!E29)))</f>
        <v/>
      </c>
      <c r="DU35" s="288" t="str">
        <f ca="true">+IF(OFFSET('Hygiene Data'!$F$11,0,10*ROW('Hygiene Data'!F29))="","",OFFSET('Hygiene Data'!$F$11,0,10*ROW('Hygiene Data'!F29)))</f>
        <v/>
      </c>
      <c r="DV35" s="288" t="str">
        <f ca="true">+IF(OFFSET('Hygiene Data'!$F$12,0,10*ROW('Hygiene Data'!F29))="","",OFFSET('Hygiene Data'!$F$12,0,10*ROW('Hygiene Data'!F29)))</f>
        <v/>
      </c>
      <c r="DW35" s="288" t="str">
        <f ca="true">+IF(OFFSET('Hygiene Data'!$F$13,0,10*ROW('Hygiene Data'!F29))="","",OFFSET('Hygiene Data'!$F$13,0,10*ROW('Hygiene Data'!F29)))</f>
        <v/>
      </c>
      <c r="DX35" s="288" t="str">
        <f ca="true">+IF(OFFSET('Hygiene Data'!$G$11,0,10*ROW('Hygiene Data'!G29))="","",OFFSET('Hygiene Data'!$G$11,0,10*ROW('Hygiene Data'!G29)))</f>
        <v/>
      </c>
      <c r="DY35" s="288" t="str">
        <f ca="true">+IF(OFFSET('Hygiene Data'!$G$12,0,10*ROW('Hygiene Data'!G29))="","",OFFSET('Hygiene Data'!$G$12,0,10*ROW('Hygiene Data'!G29)))</f>
        <v/>
      </c>
      <c r="DZ35" s="288" t="str">
        <f ca="true">+IF(OFFSET('Hygiene Data'!$G$13,0,10*ROW('Hygiene Data'!G29))="","",OFFSET('Hygiene Data'!$G$13,0,10*ROW('Hygiene Data'!G29)))</f>
        <v/>
      </c>
      <c r="EA35" s="288" t="str">
        <f ca="true">+IF(OFFSET('Hygiene Data'!$H$11,0,10*ROW('Hygiene Data'!H29))="","",OFFSET('Hygiene Data'!$H$11,0,10*ROW('Hygiene Data'!H29)))</f>
        <v/>
      </c>
      <c r="EB35" s="288" t="str">
        <f ca="true">+IF(OFFSET('Hygiene Data'!$H$12,0,10*ROW('Hygiene Data'!H29))="","",OFFSET('Hygiene Data'!$H$12,0,10*ROW('Hygiene Data'!H29)))</f>
        <v/>
      </c>
      <c r="EC35" s="288" t="str">
        <f ca="true">+IF(OFFSET('Hygiene Data'!$H$13,0,10*ROW('Hygiene Data'!H29))="","",OFFSET('Hygiene Data'!$H$13,0,10*ROW('Hygiene Data'!H29)))</f>
        <v/>
      </c>
      <c r="ED35" s="288" t="str">
        <f ca="true">+IF(OFFSET('Hygiene Data'!$I$11,0,10*ROW('Hygiene Data'!I29))="","",OFFSET('Hygiene Data'!$I$11,0,10*ROW('Hygiene Data'!I29)))</f>
        <v/>
      </c>
      <c r="EE35" s="288" t="str">
        <f ca="true">+IF(OFFSET('Hygiene Data'!$I$12,0,10*ROW('Hygiene Data'!I29))="","",OFFSET('Hygiene Data'!$I$12,0,10*ROW('Hygiene Data'!I29)))</f>
        <v/>
      </c>
      <c r="EF35" s="288"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44"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8"/>
      <c r="BS36" s="288" t="str">
        <f ca="true">+IF(OFFSET('Water Data'!$D$27,0,10*ROW('Water Data'!D30))="","",OFFSET('Water Data'!$D$27,0,10*ROW('Water Data'!D30)))</f>
        <v/>
      </c>
      <c r="BT36" s="288" t="str">
        <f ca="true">+IF(OFFSET('Water Data'!$D$28,0,10*ROW('Water Data'!D30))="","",OFFSET('Water Data'!$D$28,0,10*ROW('Water Data'!D30)))</f>
        <v/>
      </c>
      <c r="BU36" s="288" t="str">
        <f ca="true">+IF(OFFSET('Water Data'!$D$29,0,10*ROW('Water Data'!D30))="","",OFFSET('Water Data'!$D$29,0,10*ROW('Water Data'!D30)))</f>
        <v/>
      </c>
      <c r="BV36" s="288" t="str">
        <f ca="true">+IF(OFFSET('Water Data'!$E$27,0,10*ROW('Water Data'!E30))="","",OFFSET('Water Data'!$E$27,0,10*ROW('Water Data'!E30)))</f>
        <v/>
      </c>
      <c r="BW36" s="288" t="str">
        <f ca="true">+IF(OFFSET('Water Data'!$E$28,0,10*ROW('Water Data'!E30))="","",OFFSET('Water Data'!$E$28,0,10*ROW('Water Data'!E30)))</f>
        <v/>
      </c>
      <c r="BX36" s="288" t="str">
        <f ca="true">+IF(OFFSET('Water Data'!$E$29,0,10*ROW('Water Data'!E30))="","",OFFSET('Water Data'!$E$29,0,10*ROW('Water Data'!E30)))</f>
        <v/>
      </c>
      <c r="BY36" s="288" t="str">
        <f ca="true">+IF(OFFSET('Water Data'!$F$27,0,10*ROW('Water Data'!F30))="","",OFFSET('Water Data'!$F$27,0,10*ROW('Water Data'!F30)))</f>
        <v/>
      </c>
      <c r="BZ36" s="288" t="str">
        <f ca="true">+IF(OFFSET('Water Data'!$F$28,0,10*ROW('Water Data'!F30))="","",OFFSET('Water Data'!$F$28,0,10*ROW('Water Data'!F30)))</f>
        <v/>
      </c>
      <c r="CA36" s="288" t="str">
        <f ca="true">+IF(OFFSET('Water Data'!$F$29,0,10*ROW('Water Data'!F30))="","",OFFSET('Water Data'!$F$29,0,10*ROW('Water Data'!F30)))</f>
        <v/>
      </c>
      <c r="CB36" s="288" t="str">
        <f ca="true">+IF(OFFSET('Water Data'!$G$27,0,10*ROW('Water Data'!G30))="","",OFFSET('Water Data'!$G$27,0,10*ROW('Water Data'!G30)))</f>
        <v/>
      </c>
      <c r="CC36" s="288" t="str">
        <f ca="true">+IF(OFFSET('Water Data'!$G$28,0,10*ROW('Water Data'!G30))="","",OFFSET('Water Data'!$G$28,0,10*ROW('Water Data'!G30)))</f>
        <v/>
      </c>
      <c r="CD36" s="288" t="str">
        <f ca="true">+IF(OFFSET('Water Data'!$G$29,0,10*ROW('Water Data'!G30))="","",OFFSET('Water Data'!$G$29,0,10*ROW('Water Data'!G30)))</f>
        <v/>
      </c>
      <c r="CE36" s="288" t="str">
        <f ca="true">+IF(OFFSET('Water Data'!$H$27,0,10*ROW('Water Data'!H30))="","",OFFSET('Water Data'!$H$27,0,10*ROW('Water Data'!H30)))</f>
        <v/>
      </c>
      <c r="CF36" s="288" t="str">
        <f ca="true">+IF(OFFSET('Water Data'!$H$28,0,10*ROW('Water Data'!H30))="","",OFFSET('Water Data'!$H$28,0,10*ROW('Water Data'!H30)))</f>
        <v/>
      </c>
      <c r="CG36" s="288" t="str">
        <f ca="true">+IF(OFFSET('Water Data'!$H$29,0,10*ROW('Water Data'!H30))="","",OFFSET('Water Data'!$H$29,0,10*ROW('Water Data'!H30)))</f>
        <v/>
      </c>
      <c r="CH36" s="288" t="str">
        <f ca="true">+IF(OFFSET('Water Data'!$I$27,0,10*ROW('Water Data'!I30))="","",OFFSET('Water Data'!$I$27,0,10*ROW('Water Data'!I30)))</f>
        <v/>
      </c>
      <c r="CI36" s="288" t="str">
        <f ca="true">+IF(OFFSET('Water Data'!$I$28,0,10*ROW('Water Data'!I30))="","",OFFSET('Water Data'!$I$28,0,10*ROW('Water Data'!I30)))</f>
        <v/>
      </c>
      <c r="CJ36" s="288" t="str">
        <f ca="true">+IF(OFFSET('Water Data'!$I$29,0,10*ROW('Water Data'!I30))="","",OFFSET('Water Data'!$I$29,0,10*ROW('Water Data'!I30)))</f>
        <v/>
      </c>
      <c r="CK36" s="288" t="str">
        <f ca="true">+IF(OFFSET('Sanitation Data'!$D$28,0,10*ROW('Sanitation Data'!D30))="","",OFFSET('Sanitation Data'!$D$28,0,10*ROW('Sanitation Data'!D30)))</f>
        <v/>
      </c>
      <c r="CL36" s="288" t="str">
        <f ca="true">+IF(OFFSET('Sanitation Data'!$D$29,0,10*ROW('Sanitation Data'!D30))="","",OFFSET('Sanitation Data'!$D$29,0,10*ROW('Sanitation Data'!D30)))</f>
        <v/>
      </c>
      <c r="CM36" s="288" t="str">
        <f ca="true">+IF(OFFSET('Sanitation Data'!$D$30,0,10*ROW('Sanitation Data'!D30))="","",OFFSET('Sanitation Data'!$D$30,0,10*ROW('Sanitation Data'!D30)))</f>
        <v/>
      </c>
      <c r="CN36" s="288" t="str">
        <f ca="true">+IF(OFFSET('Sanitation Data'!$D$31,0,10*ROW('Sanitation Data'!D30))="","",OFFSET('Sanitation Data'!$D$31,0,10*ROW('Sanitation Data'!D30)))</f>
        <v/>
      </c>
      <c r="CO36" s="288" t="str">
        <f ca="true">+IF(OFFSET('Sanitation Data'!$D$32,0,10*ROW('Sanitation Data'!D30))="","",OFFSET('Sanitation Data'!$D$32,0,10*ROW('Sanitation Data'!D30)))</f>
        <v/>
      </c>
      <c r="CP36" s="288" t="str">
        <f ca="true">+IF(OFFSET('Sanitation Data'!$E$28,0,10*ROW('Sanitation Data'!E30))="","",OFFSET('Sanitation Data'!$E$28,0,10*ROW('Sanitation Data'!E30)))</f>
        <v/>
      </c>
      <c r="CQ36" s="288" t="str">
        <f ca="true">+IF(OFFSET('Sanitation Data'!$E$29,0,10*ROW('Sanitation Data'!E30))="","",OFFSET('Sanitation Data'!$E$29,0,10*ROW('Sanitation Data'!E30)))</f>
        <v/>
      </c>
      <c r="CR36" s="288" t="str">
        <f ca="true">+IF(OFFSET('Sanitation Data'!$E$30,0,10*ROW('Sanitation Data'!E30))="","",OFFSET('Sanitation Data'!$E$30,0,10*ROW('Sanitation Data'!E30)))</f>
        <v/>
      </c>
      <c r="CS36" s="288" t="str">
        <f ca="true">+IF(OFFSET('Sanitation Data'!$E$31,0,10*ROW('Sanitation Data'!E30))="","",OFFSET('Sanitation Data'!$E$31,0,10*ROW('Sanitation Data'!E30)))</f>
        <v/>
      </c>
      <c r="CT36" s="288" t="str">
        <f ca="true">+IF(OFFSET('Sanitation Data'!$E$32,0,10*ROW('Sanitation Data'!E30))="","",OFFSET('Sanitation Data'!$E$32,0,10*ROW('Sanitation Data'!E30)))</f>
        <v/>
      </c>
      <c r="CU36" s="288" t="str">
        <f ca="true">+IF(OFFSET('Sanitation Data'!$F$28,0,10*ROW('Sanitation Data'!F30))="","",OFFSET('Sanitation Data'!$F$28,0,10*ROW('Sanitation Data'!F30)))</f>
        <v/>
      </c>
      <c r="CV36" s="288" t="str">
        <f ca="true">+IF(OFFSET('Sanitation Data'!$F$29,0,10*ROW('Sanitation Data'!F30))="","",OFFSET('Sanitation Data'!$F$29,0,10*ROW('Sanitation Data'!F30)))</f>
        <v/>
      </c>
      <c r="CW36" s="288" t="str">
        <f ca="true">+IF(OFFSET('Sanitation Data'!$F$30,0,10*ROW('Sanitation Data'!F30))="","",OFFSET('Sanitation Data'!$F$30,0,10*ROW('Sanitation Data'!F30)))</f>
        <v/>
      </c>
      <c r="CX36" s="288" t="str">
        <f ca="true">+IF(OFFSET('Sanitation Data'!$F$31,0,10*ROW('Sanitation Data'!F30))="","",OFFSET('Sanitation Data'!$F$31,0,10*ROW('Sanitation Data'!F30)))</f>
        <v/>
      </c>
      <c r="CY36" s="288" t="str">
        <f ca="true">+IF(OFFSET('Sanitation Data'!$F$32,0,10*ROW('Sanitation Data'!F30))="","",OFFSET('Sanitation Data'!$F$32,0,10*ROW('Sanitation Data'!F30)))</f>
        <v/>
      </c>
      <c r="CZ36" s="288" t="str">
        <f ca="true">+IF(OFFSET('Sanitation Data'!$G$28,0,10*ROW('Sanitation Data'!G30))="","",OFFSET('Sanitation Data'!$G$28,0,10*ROW('Sanitation Data'!G30)))</f>
        <v/>
      </c>
      <c r="DA36" s="288" t="str">
        <f ca="true">+IF(OFFSET('Sanitation Data'!$G$29,0,10*ROW('Sanitation Data'!G30))="","",OFFSET('Sanitation Data'!$G$29,0,10*ROW('Sanitation Data'!G30)))</f>
        <v/>
      </c>
      <c r="DB36" s="288" t="str">
        <f ca="true">+IF(OFFSET('Sanitation Data'!$G$30,0,10*ROW('Sanitation Data'!G30))="","",OFFSET('Sanitation Data'!$G$30,0,10*ROW('Sanitation Data'!G30)))</f>
        <v/>
      </c>
      <c r="DC36" s="288" t="str">
        <f ca="true">+IF(OFFSET('Sanitation Data'!$G$31,0,10*ROW('Sanitation Data'!G30))="","",OFFSET('Sanitation Data'!$G$31,0,10*ROW('Sanitation Data'!G30)))</f>
        <v/>
      </c>
      <c r="DD36" s="288" t="str">
        <f ca="true">+IF(OFFSET('Sanitation Data'!$G$32,0,10*ROW('Sanitation Data'!G30))="","",OFFSET('Sanitation Data'!$G$32,0,10*ROW('Sanitation Data'!G30)))</f>
        <v/>
      </c>
      <c r="DE36" s="288" t="str">
        <f ca="true">+IF(OFFSET('Sanitation Data'!$H$28,0,10*ROW('Sanitation Data'!H30))="","",OFFSET('Sanitation Data'!$H$28,0,10*ROW('Sanitation Data'!H30)))</f>
        <v/>
      </c>
      <c r="DF36" s="288" t="str">
        <f ca="true">+IF(OFFSET('Sanitation Data'!$H$29,0,10*ROW('Sanitation Data'!H30))="","",OFFSET('Sanitation Data'!$H$29,0,10*ROW('Sanitation Data'!H30)))</f>
        <v/>
      </c>
      <c r="DG36" s="288" t="str">
        <f ca="true">+IF(OFFSET('Sanitation Data'!$H$30,0,10*ROW('Sanitation Data'!H30))="","",OFFSET('Sanitation Data'!$H$30,0,10*ROW('Sanitation Data'!H30)))</f>
        <v/>
      </c>
      <c r="DH36" s="288" t="str">
        <f ca="true">+IF(OFFSET('Sanitation Data'!$H$31,0,10*ROW('Sanitation Data'!H30))="","",OFFSET('Sanitation Data'!$H$31,0,10*ROW('Sanitation Data'!H30)))</f>
        <v/>
      </c>
      <c r="DI36" s="288" t="str">
        <f ca="true">+IF(OFFSET('Sanitation Data'!$H$32,0,10*ROW('Sanitation Data'!H30))="","",OFFSET('Sanitation Data'!$H$32,0,10*ROW('Sanitation Data'!H30)))</f>
        <v/>
      </c>
      <c r="DJ36" s="288" t="str">
        <f ca="true">+IF(OFFSET('Sanitation Data'!$I$28,0,10*ROW('Sanitation Data'!I30))="","",OFFSET('Sanitation Data'!$I$28,0,10*ROW('Sanitation Data'!I30)))</f>
        <v/>
      </c>
      <c r="DK36" s="288" t="str">
        <f ca="true">+IF(OFFSET('Sanitation Data'!$I$29,0,10*ROW('Sanitation Data'!I30))="","",OFFSET('Sanitation Data'!$I$29,0,10*ROW('Sanitation Data'!I30)))</f>
        <v/>
      </c>
      <c r="DL36" s="288" t="str">
        <f ca="true">+IF(OFFSET('Sanitation Data'!$I$30,0,10*ROW('Sanitation Data'!I30))="","",OFFSET('Sanitation Data'!$I$30,0,10*ROW('Sanitation Data'!I30)))</f>
        <v/>
      </c>
      <c r="DM36" s="288" t="str">
        <f ca="true">+IF(OFFSET('Sanitation Data'!$I$31,0,10*ROW('Sanitation Data'!I30))="","",OFFSET('Sanitation Data'!$I$31,0,10*ROW('Sanitation Data'!I30)))</f>
        <v/>
      </c>
      <c r="DN36" s="288" t="str">
        <f ca="true">+IF(OFFSET('Sanitation Data'!$I$32,0,10*ROW('Sanitation Data'!I30))="","",OFFSET('Sanitation Data'!$I$32,0,10*ROW('Sanitation Data'!I30)))</f>
        <v/>
      </c>
      <c r="DO36" s="288" t="str">
        <f ca="true">+IF(OFFSET('Hygiene Data'!$D$11,0,10*ROW('Hygiene Data'!D30))="","",OFFSET('Hygiene Data'!$D$11,0,10*ROW('Hygiene Data'!D30)))</f>
        <v/>
      </c>
      <c r="DP36" s="288" t="str">
        <f ca="true">+IF(OFFSET('Hygiene Data'!$D$12,0,10*ROW('Hygiene Data'!D30))="","",OFFSET('Hygiene Data'!$D$12,0,10*ROW('Hygiene Data'!D30)))</f>
        <v/>
      </c>
      <c r="DQ36" s="288" t="str">
        <f ca="true">+IF(OFFSET('Hygiene Data'!$D$13,0,10*ROW('Hygiene Data'!D30))="","",OFFSET('Hygiene Data'!$D$13,0,10*ROW('Hygiene Data'!D30)))</f>
        <v/>
      </c>
      <c r="DR36" s="288" t="str">
        <f ca="true">+IF(OFFSET('Hygiene Data'!$E$11,0,10*ROW('Hygiene Data'!E30))="","",OFFSET('Hygiene Data'!$E$11,0,10*ROW('Hygiene Data'!E30)))</f>
        <v/>
      </c>
      <c r="DS36" s="288" t="str">
        <f ca="true">+IF(OFFSET('Hygiene Data'!$E$12,0,10*ROW('Hygiene Data'!E30))="","",OFFSET('Hygiene Data'!$E$12,0,10*ROW('Hygiene Data'!E30)))</f>
        <v/>
      </c>
      <c r="DT36" s="288" t="str">
        <f ca="true">+IF(OFFSET('Hygiene Data'!$E$13,0,10*ROW('Hygiene Data'!E30))="","",OFFSET('Hygiene Data'!$E$13,0,10*ROW('Hygiene Data'!E30)))</f>
        <v/>
      </c>
      <c r="DU36" s="288" t="str">
        <f ca="true">+IF(OFFSET('Hygiene Data'!$F$11,0,10*ROW('Hygiene Data'!F30))="","",OFFSET('Hygiene Data'!$F$11,0,10*ROW('Hygiene Data'!F30)))</f>
        <v/>
      </c>
      <c r="DV36" s="288" t="str">
        <f ca="true">+IF(OFFSET('Hygiene Data'!$F$12,0,10*ROW('Hygiene Data'!F30))="","",OFFSET('Hygiene Data'!$F$12,0,10*ROW('Hygiene Data'!F30)))</f>
        <v/>
      </c>
      <c r="DW36" s="288" t="str">
        <f ca="true">+IF(OFFSET('Hygiene Data'!$F$13,0,10*ROW('Hygiene Data'!F30))="","",OFFSET('Hygiene Data'!$F$13,0,10*ROW('Hygiene Data'!F30)))</f>
        <v/>
      </c>
      <c r="DX36" s="288" t="str">
        <f ca="true">+IF(OFFSET('Hygiene Data'!$G$11,0,10*ROW('Hygiene Data'!G30))="","",OFFSET('Hygiene Data'!$G$11,0,10*ROW('Hygiene Data'!G30)))</f>
        <v/>
      </c>
      <c r="DY36" s="288" t="str">
        <f ca="true">+IF(OFFSET('Hygiene Data'!$G$12,0,10*ROW('Hygiene Data'!G30))="","",OFFSET('Hygiene Data'!$G$12,0,10*ROW('Hygiene Data'!G30)))</f>
        <v/>
      </c>
      <c r="DZ36" s="288" t="str">
        <f ca="true">+IF(OFFSET('Hygiene Data'!$G$13,0,10*ROW('Hygiene Data'!G30))="","",OFFSET('Hygiene Data'!$G$13,0,10*ROW('Hygiene Data'!G30)))</f>
        <v/>
      </c>
      <c r="EA36" s="288" t="str">
        <f ca="true">+IF(OFFSET('Hygiene Data'!$H$11,0,10*ROW('Hygiene Data'!H30))="","",OFFSET('Hygiene Data'!$H$11,0,10*ROW('Hygiene Data'!H30)))</f>
        <v/>
      </c>
      <c r="EB36" s="288" t="str">
        <f ca="true">+IF(OFFSET('Hygiene Data'!$H$12,0,10*ROW('Hygiene Data'!H30))="","",OFFSET('Hygiene Data'!$H$12,0,10*ROW('Hygiene Data'!H30)))</f>
        <v/>
      </c>
      <c r="EC36" s="288" t="str">
        <f ca="true">+IF(OFFSET('Hygiene Data'!$H$13,0,10*ROW('Hygiene Data'!H30))="","",OFFSET('Hygiene Data'!$H$13,0,10*ROW('Hygiene Data'!H30)))</f>
        <v/>
      </c>
      <c r="ED36" s="288" t="str">
        <f ca="true">+IF(OFFSET('Hygiene Data'!$I$11,0,10*ROW('Hygiene Data'!I30))="","",OFFSET('Hygiene Data'!$I$11,0,10*ROW('Hygiene Data'!I30)))</f>
        <v/>
      </c>
      <c r="EE36" s="288" t="str">
        <f ca="true">+IF(OFFSET('Hygiene Data'!$I$12,0,10*ROW('Hygiene Data'!I30))="","",OFFSET('Hygiene Data'!$I$12,0,10*ROW('Hygiene Data'!I30)))</f>
        <v/>
      </c>
      <c r="EF36" s="288"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44"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8"/>
      <c r="BS37" s="288" t="str">
        <f ca="true">+IF(OFFSET('Water Data'!$D$27,0,10*ROW('Water Data'!D31))="","",OFFSET('Water Data'!$D$27,0,10*ROW('Water Data'!D31)))</f>
        <v/>
      </c>
      <c r="BT37" s="288" t="str">
        <f ca="true">+IF(OFFSET('Water Data'!$D$28,0,10*ROW('Water Data'!D31))="","",OFFSET('Water Data'!$D$28,0,10*ROW('Water Data'!D31)))</f>
        <v/>
      </c>
      <c r="BU37" s="288" t="str">
        <f ca="true">+IF(OFFSET('Water Data'!$D$29,0,10*ROW('Water Data'!D31))="","",OFFSET('Water Data'!$D$29,0,10*ROW('Water Data'!D31)))</f>
        <v/>
      </c>
      <c r="BV37" s="288" t="str">
        <f ca="true">+IF(OFFSET('Water Data'!$E$27,0,10*ROW('Water Data'!E31))="","",OFFSET('Water Data'!$E$27,0,10*ROW('Water Data'!E31)))</f>
        <v/>
      </c>
      <c r="BW37" s="288" t="str">
        <f ca="true">+IF(OFFSET('Water Data'!$E$28,0,10*ROW('Water Data'!E31))="","",OFFSET('Water Data'!$E$28,0,10*ROW('Water Data'!E31)))</f>
        <v/>
      </c>
      <c r="BX37" s="288" t="str">
        <f ca="true">+IF(OFFSET('Water Data'!$E$29,0,10*ROW('Water Data'!E31))="","",OFFSET('Water Data'!$E$29,0,10*ROW('Water Data'!E31)))</f>
        <v/>
      </c>
      <c r="BY37" s="288" t="str">
        <f ca="true">+IF(OFFSET('Water Data'!$F$27,0,10*ROW('Water Data'!F31))="","",OFFSET('Water Data'!$F$27,0,10*ROW('Water Data'!F31)))</f>
        <v/>
      </c>
      <c r="BZ37" s="288" t="str">
        <f ca="true">+IF(OFFSET('Water Data'!$F$28,0,10*ROW('Water Data'!F31))="","",OFFSET('Water Data'!$F$28,0,10*ROW('Water Data'!F31)))</f>
        <v/>
      </c>
      <c r="CA37" s="288" t="str">
        <f ca="true">+IF(OFFSET('Water Data'!$F$29,0,10*ROW('Water Data'!F31))="","",OFFSET('Water Data'!$F$29,0,10*ROW('Water Data'!F31)))</f>
        <v/>
      </c>
      <c r="CB37" s="288" t="str">
        <f ca="true">+IF(OFFSET('Water Data'!$G$27,0,10*ROW('Water Data'!G31))="","",OFFSET('Water Data'!$G$27,0,10*ROW('Water Data'!G31)))</f>
        <v/>
      </c>
      <c r="CC37" s="288" t="str">
        <f ca="true">+IF(OFFSET('Water Data'!$G$28,0,10*ROW('Water Data'!G31))="","",OFFSET('Water Data'!$G$28,0,10*ROW('Water Data'!G31)))</f>
        <v/>
      </c>
      <c r="CD37" s="288" t="str">
        <f ca="true">+IF(OFFSET('Water Data'!$G$29,0,10*ROW('Water Data'!G31))="","",OFFSET('Water Data'!$G$29,0,10*ROW('Water Data'!G31)))</f>
        <v/>
      </c>
      <c r="CE37" s="288" t="str">
        <f ca="true">+IF(OFFSET('Water Data'!$H$27,0,10*ROW('Water Data'!H31))="","",OFFSET('Water Data'!$H$27,0,10*ROW('Water Data'!H31)))</f>
        <v/>
      </c>
      <c r="CF37" s="288" t="str">
        <f ca="true">+IF(OFFSET('Water Data'!$H$28,0,10*ROW('Water Data'!H31))="","",OFFSET('Water Data'!$H$28,0,10*ROW('Water Data'!H31)))</f>
        <v/>
      </c>
      <c r="CG37" s="288" t="str">
        <f ca="true">+IF(OFFSET('Water Data'!$H$29,0,10*ROW('Water Data'!H31))="","",OFFSET('Water Data'!$H$29,0,10*ROW('Water Data'!H31)))</f>
        <v/>
      </c>
      <c r="CH37" s="288" t="str">
        <f ca="true">+IF(OFFSET('Water Data'!$I$27,0,10*ROW('Water Data'!I31))="","",OFFSET('Water Data'!$I$27,0,10*ROW('Water Data'!I31)))</f>
        <v/>
      </c>
      <c r="CI37" s="288" t="str">
        <f ca="true">+IF(OFFSET('Water Data'!$I$28,0,10*ROW('Water Data'!I31))="","",OFFSET('Water Data'!$I$28,0,10*ROW('Water Data'!I31)))</f>
        <v/>
      </c>
      <c r="CJ37" s="288" t="str">
        <f ca="true">+IF(OFFSET('Water Data'!$I$29,0,10*ROW('Water Data'!I31))="","",OFFSET('Water Data'!$I$29,0,10*ROW('Water Data'!I31)))</f>
        <v/>
      </c>
      <c r="CK37" s="288" t="str">
        <f ca="true">+IF(OFFSET('Sanitation Data'!$D$28,0,10*ROW('Sanitation Data'!D31))="","",OFFSET('Sanitation Data'!$D$28,0,10*ROW('Sanitation Data'!D31)))</f>
        <v/>
      </c>
      <c r="CL37" s="288" t="str">
        <f ca="true">+IF(OFFSET('Sanitation Data'!$D$29,0,10*ROW('Sanitation Data'!D31))="","",OFFSET('Sanitation Data'!$D$29,0,10*ROW('Sanitation Data'!D31)))</f>
        <v/>
      </c>
      <c r="CM37" s="288" t="str">
        <f ca="true">+IF(OFFSET('Sanitation Data'!$D$30,0,10*ROW('Sanitation Data'!D31))="","",OFFSET('Sanitation Data'!$D$30,0,10*ROW('Sanitation Data'!D31)))</f>
        <v/>
      </c>
      <c r="CN37" s="288" t="str">
        <f ca="true">+IF(OFFSET('Sanitation Data'!$D$31,0,10*ROW('Sanitation Data'!D31))="","",OFFSET('Sanitation Data'!$D$31,0,10*ROW('Sanitation Data'!D31)))</f>
        <v/>
      </c>
      <c r="CO37" s="288" t="str">
        <f ca="true">+IF(OFFSET('Sanitation Data'!$D$32,0,10*ROW('Sanitation Data'!D31))="","",OFFSET('Sanitation Data'!$D$32,0,10*ROW('Sanitation Data'!D31)))</f>
        <v/>
      </c>
      <c r="CP37" s="288" t="str">
        <f ca="true">+IF(OFFSET('Sanitation Data'!$E$28,0,10*ROW('Sanitation Data'!E31))="","",OFFSET('Sanitation Data'!$E$28,0,10*ROW('Sanitation Data'!E31)))</f>
        <v/>
      </c>
      <c r="CQ37" s="288" t="str">
        <f ca="true">+IF(OFFSET('Sanitation Data'!$E$29,0,10*ROW('Sanitation Data'!E31))="","",OFFSET('Sanitation Data'!$E$29,0,10*ROW('Sanitation Data'!E31)))</f>
        <v/>
      </c>
      <c r="CR37" s="288" t="str">
        <f ca="true">+IF(OFFSET('Sanitation Data'!$E$30,0,10*ROW('Sanitation Data'!E31))="","",OFFSET('Sanitation Data'!$E$30,0,10*ROW('Sanitation Data'!E31)))</f>
        <v/>
      </c>
      <c r="CS37" s="288" t="str">
        <f ca="true">+IF(OFFSET('Sanitation Data'!$E$31,0,10*ROW('Sanitation Data'!E31))="","",OFFSET('Sanitation Data'!$E$31,0,10*ROW('Sanitation Data'!E31)))</f>
        <v/>
      </c>
      <c r="CT37" s="288" t="str">
        <f ca="true">+IF(OFFSET('Sanitation Data'!$E$32,0,10*ROW('Sanitation Data'!E31))="","",OFFSET('Sanitation Data'!$E$32,0,10*ROW('Sanitation Data'!E31)))</f>
        <v/>
      </c>
      <c r="CU37" s="288" t="str">
        <f ca="true">+IF(OFFSET('Sanitation Data'!$F$28,0,10*ROW('Sanitation Data'!F31))="","",OFFSET('Sanitation Data'!$F$28,0,10*ROW('Sanitation Data'!F31)))</f>
        <v/>
      </c>
      <c r="CV37" s="288" t="str">
        <f ca="true">+IF(OFFSET('Sanitation Data'!$F$29,0,10*ROW('Sanitation Data'!F31))="","",OFFSET('Sanitation Data'!$F$29,0,10*ROW('Sanitation Data'!F31)))</f>
        <v/>
      </c>
      <c r="CW37" s="288" t="str">
        <f ca="true">+IF(OFFSET('Sanitation Data'!$F$30,0,10*ROW('Sanitation Data'!F31))="","",OFFSET('Sanitation Data'!$F$30,0,10*ROW('Sanitation Data'!F31)))</f>
        <v/>
      </c>
      <c r="CX37" s="288" t="str">
        <f ca="true">+IF(OFFSET('Sanitation Data'!$F$31,0,10*ROW('Sanitation Data'!F31))="","",OFFSET('Sanitation Data'!$F$31,0,10*ROW('Sanitation Data'!F31)))</f>
        <v/>
      </c>
      <c r="CY37" s="288" t="str">
        <f ca="true">+IF(OFFSET('Sanitation Data'!$F$32,0,10*ROW('Sanitation Data'!F31))="","",OFFSET('Sanitation Data'!$F$32,0,10*ROW('Sanitation Data'!F31)))</f>
        <v/>
      </c>
      <c r="CZ37" s="288" t="str">
        <f ca="true">+IF(OFFSET('Sanitation Data'!$G$28,0,10*ROW('Sanitation Data'!G31))="","",OFFSET('Sanitation Data'!$G$28,0,10*ROW('Sanitation Data'!G31)))</f>
        <v/>
      </c>
      <c r="DA37" s="288" t="str">
        <f ca="true">+IF(OFFSET('Sanitation Data'!$G$29,0,10*ROW('Sanitation Data'!G31))="","",OFFSET('Sanitation Data'!$G$29,0,10*ROW('Sanitation Data'!G31)))</f>
        <v/>
      </c>
      <c r="DB37" s="288" t="str">
        <f ca="true">+IF(OFFSET('Sanitation Data'!$G$30,0,10*ROW('Sanitation Data'!G31))="","",OFFSET('Sanitation Data'!$G$30,0,10*ROW('Sanitation Data'!G31)))</f>
        <v/>
      </c>
      <c r="DC37" s="288" t="str">
        <f ca="true">+IF(OFFSET('Sanitation Data'!$G$31,0,10*ROW('Sanitation Data'!G31))="","",OFFSET('Sanitation Data'!$G$31,0,10*ROW('Sanitation Data'!G31)))</f>
        <v/>
      </c>
      <c r="DD37" s="288" t="str">
        <f ca="true">+IF(OFFSET('Sanitation Data'!$G$32,0,10*ROW('Sanitation Data'!G31))="","",OFFSET('Sanitation Data'!$G$32,0,10*ROW('Sanitation Data'!G31)))</f>
        <v/>
      </c>
      <c r="DE37" s="288" t="str">
        <f ca="true">+IF(OFFSET('Sanitation Data'!$H$28,0,10*ROW('Sanitation Data'!H31))="","",OFFSET('Sanitation Data'!$H$28,0,10*ROW('Sanitation Data'!H31)))</f>
        <v/>
      </c>
      <c r="DF37" s="288" t="str">
        <f ca="true">+IF(OFFSET('Sanitation Data'!$H$29,0,10*ROW('Sanitation Data'!H31))="","",OFFSET('Sanitation Data'!$H$29,0,10*ROW('Sanitation Data'!H31)))</f>
        <v/>
      </c>
      <c r="DG37" s="288" t="str">
        <f ca="true">+IF(OFFSET('Sanitation Data'!$H$30,0,10*ROW('Sanitation Data'!H31))="","",OFFSET('Sanitation Data'!$H$30,0,10*ROW('Sanitation Data'!H31)))</f>
        <v/>
      </c>
      <c r="DH37" s="288" t="str">
        <f ca="true">+IF(OFFSET('Sanitation Data'!$H$31,0,10*ROW('Sanitation Data'!H31))="","",OFFSET('Sanitation Data'!$H$31,0,10*ROW('Sanitation Data'!H31)))</f>
        <v/>
      </c>
      <c r="DI37" s="288" t="str">
        <f ca="true">+IF(OFFSET('Sanitation Data'!$H$32,0,10*ROW('Sanitation Data'!H31))="","",OFFSET('Sanitation Data'!$H$32,0,10*ROW('Sanitation Data'!H31)))</f>
        <v/>
      </c>
      <c r="DJ37" s="288" t="str">
        <f ca="true">+IF(OFFSET('Sanitation Data'!$I$28,0,10*ROW('Sanitation Data'!I31))="","",OFFSET('Sanitation Data'!$I$28,0,10*ROW('Sanitation Data'!I31)))</f>
        <v/>
      </c>
      <c r="DK37" s="288" t="str">
        <f ca="true">+IF(OFFSET('Sanitation Data'!$I$29,0,10*ROW('Sanitation Data'!I31))="","",OFFSET('Sanitation Data'!$I$29,0,10*ROW('Sanitation Data'!I31)))</f>
        <v/>
      </c>
      <c r="DL37" s="288" t="str">
        <f ca="true">+IF(OFFSET('Sanitation Data'!$I$30,0,10*ROW('Sanitation Data'!I31))="","",OFFSET('Sanitation Data'!$I$30,0,10*ROW('Sanitation Data'!I31)))</f>
        <v/>
      </c>
      <c r="DM37" s="288" t="str">
        <f ca="true">+IF(OFFSET('Sanitation Data'!$I$31,0,10*ROW('Sanitation Data'!I31))="","",OFFSET('Sanitation Data'!$I$31,0,10*ROW('Sanitation Data'!I31)))</f>
        <v/>
      </c>
      <c r="DN37" s="288" t="str">
        <f ca="true">+IF(OFFSET('Sanitation Data'!$I$32,0,10*ROW('Sanitation Data'!I31))="","",OFFSET('Sanitation Data'!$I$32,0,10*ROW('Sanitation Data'!I31)))</f>
        <v/>
      </c>
      <c r="DO37" s="288" t="str">
        <f ca="true">+IF(OFFSET('Hygiene Data'!$D$11,0,10*ROW('Hygiene Data'!D31))="","",OFFSET('Hygiene Data'!$D$11,0,10*ROW('Hygiene Data'!D31)))</f>
        <v/>
      </c>
      <c r="DP37" s="288" t="str">
        <f ca="true">+IF(OFFSET('Hygiene Data'!$D$12,0,10*ROW('Hygiene Data'!D31))="","",OFFSET('Hygiene Data'!$D$12,0,10*ROW('Hygiene Data'!D31)))</f>
        <v/>
      </c>
      <c r="DQ37" s="288" t="str">
        <f ca="true">+IF(OFFSET('Hygiene Data'!$D$13,0,10*ROW('Hygiene Data'!D31))="","",OFFSET('Hygiene Data'!$D$13,0,10*ROW('Hygiene Data'!D31)))</f>
        <v/>
      </c>
      <c r="DR37" s="288" t="str">
        <f ca="true">+IF(OFFSET('Hygiene Data'!$E$11,0,10*ROW('Hygiene Data'!E31))="","",OFFSET('Hygiene Data'!$E$11,0,10*ROW('Hygiene Data'!E31)))</f>
        <v/>
      </c>
      <c r="DS37" s="288" t="str">
        <f ca="true">+IF(OFFSET('Hygiene Data'!$E$12,0,10*ROW('Hygiene Data'!E31))="","",OFFSET('Hygiene Data'!$E$12,0,10*ROW('Hygiene Data'!E31)))</f>
        <v/>
      </c>
      <c r="DT37" s="288" t="str">
        <f ca="true">+IF(OFFSET('Hygiene Data'!$E$13,0,10*ROW('Hygiene Data'!E31))="","",OFFSET('Hygiene Data'!$E$13,0,10*ROW('Hygiene Data'!E31)))</f>
        <v/>
      </c>
      <c r="DU37" s="288" t="str">
        <f ca="true">+IF(OFFSET('Hygiene Data'!$F$11,0,10*ROW('Hygiene Data'!F31))="","",OFFSET('Hygiene Data'!$F$11,0,10*ROW('Hygiene Data'!F31)))</f>
        <v/>
      </c>
      <c r="DV37" s="288" t="str">
        <f ca="true">+IF(OFFSET('Hygiene Data'!$F$12,0,10*ROW('Hygiene Data'!F31))="","",OFFSET('Hygiene Data'!$F$12,0,10*ROW('Hygiene Data'!F31)))</f>
        <v/>
      </c>
      <c r="DW37" s="288" t="str">
        <f ca="true">+IF(OFFSET('Hygiene Data'!$F$13,0,10*ROW('Hygiene Data'!F31))="","",OFFSET('Hygiene Data'!$F$13,0,10*ROW('Hygiene Data'!F31)))</f>
        <v/>
      </c>
      <c r="DX37" s="288" t="str">
        <f ca="true">+IF(OFFSET('Hygiene Data'!$G$11,0,10*ROW('Hygiene Data'!G31))="","",OFFSET('Hygiene Data'!$G$11,0,10*ROW('Hygiene Data'!G31)))</f>
        <v/>
      </c>
      <c r="DY37" s="288" t="str">
        <f ca="true">+IF(OFFSET('Hygiene Data'!$G$12,0,10*ROW('Hygiene Data'!G31))="","",OFFSET('Hygiene Data'!$G$12,0,10*ROW('Hygiene Data'!G31)))</f>
        <v/>
      </c>
      <c r="DZ37" s="288" t="str">
        <f ca="true">+IF(OFFSET('Hygiene Data'!$G$13,0,10*ROW('Hygiene Data'!G31))="","",OFFSET('Hygiene Data'!$G$13,0,10*ROW('Hygiene Data'!G31)))</f>
        <v/>
      </c>
      <c r="EA37" s="288" t="str">
        <f ca="true">+IF(OFFSET('Hygiene Data'!$H$11,0,10*ROW('Hygiene Data'!H31))="","",OFFSET('Hygiene Data'!$H$11,0,10*ROW('Hygiene Data'!H31)))</f>
        <v/>
      </c>
      <c r="EB37" s="288" t="str">
        <f ca="true">+IF(OFFSET('Hygiene Data'!$H$12,0,10*ROW('Hygiene Data'!H31))="","",OFFSET('Hygiene Data'!$H$12,0,10*ROW('Hygiene Data'!H31)))</f>
        <v/>
      </c>
      <c r="EC37" s="288" t="str">
        <f ca="true">+IF(OFFSET('Hygiene Data'!$H$13,0,10*ROW('Hygiene Data'!H31))="","",OFFSET('Hygiene Data'!$H$13,0,10*ROW('Hygiene Data'!H31)))</f>
        <v/>
      </c>
      <c r="ED37" s="288" t="str">
        <f ca="true">+IF(OFFSET('Hygiene Data'!$I$11,0,10*ROW('Hygiene Data'!I31))="","",OFFSET('Hygiene Data'!$I$11,0,10*ROW('Hygiene Data'!I31)))</f>
        <v/>
      </c>
      <c r="EE37" s="288" t="str">
        <f ca="true">+IF(OFFSET('Hygiene Data'!$I$12,0,10*ROW('Hygiene Data'!I31))="","",OFFSET('Hygiene Data'!$I$12,0,10*ROW('Hygiene Data'!I31)))</f>
        <v/>
      </c>
      <c r="EF37" s="288"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44"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8"/>
      <c r="BS38" s="288" t="str">
        <f ca="true">+IF(OFFSET('Water Data'!$D$27,0,10*ROW('Water Data'!D32))="","",OFFSET('Water Data'!$D$27,0,10*ROW('Water Data'!D32)))</f>
        <v/>
      </c>
      <c r="BT38" s="288" t="str">
        <f ca="true">+IF(OFFSET('Water Data'!$D$28,0,10*ROW('Water Data'!D32))="","",OFFSET('Water Data'!$D$28,0,10*ROW('Water Data'!D32)))</f>
        <v/>
      </c>
      <c r="BU38" s="288" t="str">
        <f ca="true">+IF(OFFSET('Water Data'!$D$29,0,10*ROW('Water Data'!D32))="","",OFFSET('Water Data'!$D$29,0,10*ROW('Water Data'!D32)))</f>
        <v/>
      </c>
      <c r="BV38" s="288" t="str">
        <f ca="true">+IF(OFFSET('Water Data'!$E$27,0,10*ROW('Water Data'!E32))="","",OFFSET('Water Data'!$E$27,0,10*ROW('Water Data'!E32)))</f>
        <v/>
      </c>
      <c r="BW38" s="288" t="str">
        <f ca="true">+IF(OFFSET('Water Data'!$E$28,0,10*ROW('Water Data'!E32))="","",OFFSET('Water Data'!$E$28,0,10*ROW('Water Data'!E32)))</f>
        <v/>
      </c>
      <c r="BX38" s="288" t="str">
        <f ca="true">+IF(OFFSET('Water Data'!$E$29,0,10*ROW('Water Data'!E32))="","",OFFSET('Water Data'!$E$29,0,10*ROW('Water Data'!E32)))</f>
        <v/>
      </c>
      <c r="BY38" s="288" t="str">
        <f ca="true">+IF(OFFSET('Water Data'!$F$27,0,10*ROW('Water Data'!F32))="","",OFFSET('Water Data'!$F$27,0,10*ROW('Water Data'!F32)))</f>
        <v/>
      </c>
      <c r="BZ38" s="288" t="str">
        <f ca="true">+IF(OFFSET('Water Data'!$F$28,0,10*ROW('Water Data'!F32))="","",OFFSET('Water Data'!$F$28,0,10*ROW('Water Data'!F32)))</f>
        <v/>
      </c>
      <c r="CA38" s="288" t="str">
        <f ca="true">+IF(OFFSET('Water Data'!$F$29,0,10*ROW('Water Data'!F32))="","",OFFSET('Water Data'!$F$29,0,10*ROW('Water Data'!F32)))</f>
        <v/>
      </c>
      <c r="CB38" s="288" t="str">
        <f ca="true">+IF(OFFSET('Water Data'!$G$27,0,10*ROW('Water Data'!G32))="","",OFFSET('Water Data'!$G$27,0,10*ROW('Water Data'!G32)))</f>
        <v/>
      </c>
      <c r="CC38" s="288" t="str">
        <f ca="true">+IF(OFFSET('Water Data'!$G$28,0,10*ROW('Water Data'!G32))="","",OFFSET('Water Data'!$G$28,0,10*ROW('Water Data'!G32)))</f>
        <v/>
      </c>
      <c r="CD38" s="288" t="str">
        <f ca="true">+IF(OFFSET('Water Data'!$G$29,0,10*ROW('Water Data'!G32))="","",OFFSET('Water Data'!$G$29,0,10*ROW('Water Data'!G32)))</f>
        <v/>
      </c>
      <c r="CE38" s="288" t="str">
        <f ca="true">+IF(OFFSET('Water Data'!$H$27,0,10*ROW('Water Data'!H32))="","",OFFSET('Water Data'!$H$27,0,10*ROW('Water Data'!H32)))</f>
        <v/>
      </c>
      <c r="CF38" s="288" t="str">
        <f ca="true">+IF(OFFSET('Water Data'!$H$28,0,10*ROW('Water Data'!H32))="","",OFFSET('Water Data'!$H$28,0,10*ROW('Water Data'!H32)))</f>
        <v/>
      </c>
      <c r="CG38" s="288" t="str">
        <f ca="true">+IF(OFFSET('Water Data'!$H$29,0,10*ROW('Water Data'!H32))="","",OFFSET('Water Data'!$H$29,0,10*ROW('Water Data'!H32)))</f>
        <v/>
      </c>
      <c r="CH38" s="288" t="str">
        <f ca="true">+IF(OFFSET('Water Data'!$I$27,0,10*ROW('Water Data'!I32))="","",OFFSET('Water Data'!$I$27,0,10*ROW('Water Data'!I32)))</f>
        <v/>
      </c>
      <c r="CI38" s="288" t="str">
        <f ca="true">+IF(OFFSET('Water Data'!$I$28,0,10*ROW('Water Data'!I32))="","",OFFSET('Water Data'!$I$28,0,10*ROW('Water Data'!I32)))</f>
        <v/>
      </c>
      <c r="CJ38" s="288" t="str">
        <f ca="true">+IF(OFFSET('Water Data'!$I$29,0,10*ROW('Water Data'!I32))="","",OFFSET('Water Data'!$I$29,0,10*ROW('Water Data'!I32)))</f>
        <v/>
      </c>
      <c r="CK38" s="288" t="str">
        <f ca="true">+IF(OFFSET('Sanitation Data'!$D$28,0,10*ROW('Sanitation Data'!D32))="","",OFFSET('Sanitation Data'!$D$28,0,10*ROW('Sanitation Data'!D32)))</f>
        <v/>
      </c>
      <c r="CL38" s="288" t="str">
        <f ca="true">+IF(OFFSET('Sanitation Data'!$D$29,0,10*ROW('Sanitation Data'!D32))="","",OFFSET('Sanitation Data'!$D$29,0,10*ROW('Sanitation Data'!D32)))</f>
        <v/>
      </c>
      <c r="CM38" s="288" t="str">
        <f ca="true">+IF(OFFSET('Sanitation Data'!$D$30,0,10*ROW('Sanitation Data'!D32))="","",OFFSET('Sanitation Data'!$D$30,0,10*ROW('Sanitation Data'!D32)))</f>
        <v/>
      </c>
      <c r="CN38" s="288" t="str">
        <f ca="true">+IF(OFFSET('Sanitation Data'!$D$31,0,10*ROW('Sanitation Data'!D32))="","",OFFSET('Sanitation Data'!$D$31,0,10*ROW('Sanitation Data'!D32)))</f>
        <v/>
      </c>
      <c r="CO38" s="288" t="str">
        <f ca="true">+IF(OFFSET('Sanitation Data'!$D$32,0,10*ROW('Sanitation Data'!D32))="","",OFFSET('Sanitation Data'!$D$32,0,10*ROW('Sanitation Data'!D32)))</f>
        <v/>
      </c>
      <c r="CP38" s="288" t="str">
        <f ca="true">+IF(OFFSET('Sanitation Data'!$E$28,0,10*ROW('Sanitation Data'!E32))="","",OFFSET('Sanitation Data'!$E$28,0,10*ROW('Sanitation Data'!E32)))</f>
        <v/>
      </c>
      <c r="CQ38" s="288" t="str">
        <f ca="true">+IF(OFFSET('Sanitation Data'!$E$29,0,10*ROW('Sanitation Data'!E32))="","",OFFSET('Sanitation Data'!$E$29,0,10*ROW('Sanitation Data'!E32)))</f>
        <v/>
      </c>
      <c r="CR38" s="288" t="str">
        <f ca="true">+IF(OFFSET('Sanitation Data'!$E$30,0,10*ROW('Sanitation Data'!E32))="","",OFFSET('Sanitation Data'!$E$30,0,10*ROW('Sanitation Data'!E32)))</f>
        <v/>
      </c>
      <c r="CS38" s="288" t="str">
        <f ca="true">+IF(OFFSET('Sanitation Data'!$E$31,0,10*ROW('Sanitation Data'!E32))="","",OFFSET('Sanitation Data'!$E$31,0,10*ROW('Sanitation Data'!E32)))</f>
        <v/>
      </c>
      <c r="CT38" s="288" t="str">
        <f ca="true">+IF(OFFSET('Sanitation Data'!$E$32,0,10*ROW('Sanitation Data'!E32))="","",OFFSET('Sanitation Data'!$E$32,0,10*ROW('Sanitation Data'!E32)))</f>
        <v/>
      </c>
      <c r="CU38" s="288" t="str">
        <f ca="true">+IF(OFFSET('Sanitation Data'!$F$28,0,10*ROW('Sanitation Data'!F32))="","",OFFSET('Sanitation Data'!$F$28,0,10*ROW('Sanitation Data'!F32)))</f>
        <v/>
      </c>
      <c r="CV38" s="288" t="str">
        <f ca="true">+IF(OFFSET('Sanitation Data'!$F$29,0,10*ROW('Sanitation Data'!F32))="","",OFFSET('Sanitation Data'!$F$29,0,10*ROW('Sanitation Data'!F32)))</f>
        <v/>
      </c>
      <c r="CW38" s="288" t="str">
        <f ca="true">+IF(OFFSET('Sanitation Data'!$F$30,0,10*ROW('Sanitation Data'!F32))="","",OFFSET('Sanitation Data'!$F$30,0,10*ROW('Sanitation Data'!F32)))</f>
        <v/>
      </c>
      <c r="CX38" s="288" t="str">
        <f ca="true">+IF(OFFSET('Sanitation Data'!$F$31,0,10*ROW('Sanitation Data'!F32))="","",OFFSET('Sanitation Data'!$F$31,0,10*ROW('Sanitation Data'!F32)))</f>
        <v/>
      </c>
      <c r="CY38" s="288" t="str">
        <f ca="true">+IF(OFFSET('Sanitation Data'!$F$32,0,10*ROW('Sanitation Data'!F32))="","",OFFSET('Sanitation Data'!$F$32,0,10*ROW('Sanitation Data'!F32)))</f>
        <v/>
      </c>
      <c r="CZ38" s="288" t="str">
        <f ca="true">+IF(OFFSET('Sanitation Data'!$G$28,0,10*ROW('Sanitation Data'!G32))="","",OFFSET('Sanitation Data'!$G$28,0,10*ROW('Sanitation Data'!G32)))</f>
        <v/>
      </c>
      <c r="DA38" s="288" t="str">
        <f ca="true">+IF(OFFSET('Sanitation Data'!$G$29,0,10*ROW('Sanitation Data'!G32))="","",OFFSET('Sanitation Data'!$G$29,0,10*ROW('Sanitation Data'!G32)))</f>
        <v/>
      </c>
      <c r="DB38" s="288" t="str">
        <f ca="true">+IF(OFFSET('Sanitation Data'!$G$30,0,10*ROW('Sanitation Data'!G32))="","",OFFSET('Sanitation Data'!$G$30,0,10*ROW('Sanitation Data'!G32)))</f>
        <v/>
      </c>
      <c r="DC38" s="288" t="str">
        <f ca="true">+IF(OFFSET('Sanitation Data'!$G$31,0,10*ROW('Sanitation Data'!G32))="","",OFFSET('Sanitation Data'!$G$31,0,10*ROW('Sanitation Data'!G32)))</f>
        <v/>
      </c>
      <c r="DD38" s="288" t="str">
        <f ca="true">+IF(OFFSET('Sanitation Data'!$G$32,0,10*ROW('Sanitation Data'!G32))="","",OFFSET('Sanitation Data'!$G$32,0,10*ROW('Sanitation Data'!G32)))</f>
        <v/>
      </c>
      <c r="DE38" s="288" t="str">
        <f ca="true">+IF(OFFSET('Sanitation Data'!$H$28,0,10*ROW('Sanitation Data'!H32))="","",OFFSET('Sanitation Data'!$H$28,0,10*ROW('Sanitation Data'!H32)))</f>
        <v/>
      </c>
      <c r="DF38" s="288" t="str">
        <f ca="true">+IF(OFFSET('Sanitation Data'!$H$29,0,10*ROW('Sanitation Data'!H32))="","",OFFSET('Sanitation Data'!$H$29,0,10*ROW('Sanitation Data'!H32)))</f>
        <v/>
      </c>
      <c r="DG38" s="288" t="str">
        <f ca="true">+IF(OFFSET('Sanitation Data'!$H$30,0,10*ROW('Sanitation Data'!H32))="","",OFFSET('Sanitation Data'!$H$30,0,10*ROW('Sanitation Data'!H32)))</f>
        <v/>
      </c>
      <c r="DH38" s="288" t="str">
        <f ca="true">+IF(OFFSET('Sanitation Data'!$H$31,0,10*ROW('Sanitation Data'!H32))="","",OFFSET('Sanitation Data'!$H$31,0,10*ROW('Sanitation Data'!H32)))</f>
        <v/>
      </c>
      <c r="DI38" s="288" t="str">
        <f ca="true">+IF(OFFSET('Sanitation Data'!$H$32,0,10*ROW('Sanitation Data'!H32))="","",OFFSET('Sanitation Data'!$H$32,0,10*ROW('Sanitation Data'!H32)))</f>
        <v/>
      </c>
      <c r="DJ38" s="288" t="str">
        <f ca="true">+IF(OFFSET('Sanitation Data'!$I$28,0,10*ROW('Sanitation Data'!I32))="","",OFFSET('Sanitation Data'!$I$28,0,10*ROW('Sanitation Data'!I32)))</f>
        <v/>
      </c>
      <c r="DK38" s="288" t="str">
        <f ca="true">+IF(OFFSET('Sanitation Data'!$I$29,0,10*ROW('Sanitation Data'!I32))="","",OFFSET('Sanitation Data'!$I$29,0,10*ROW('Sanitation Data'!I32)))</f>
        <v/>
      </c>
      <c r="DL38" s="288" t="str">
        <f ca="true">+IF(OFFSET('Sanitation Data'!$I$30,0,10*ROW('Sanitation Data'!I32))="","",OFFSET('Sanitation Data'!$I$30,0,10*ROW('Sanitation Data'!I32)))</f>
        <v/>
      </c>
      <c r="DM38" s="288" t="str">
        <f ca="true">+IF(OFFSET('Sanitation Data'!$I$31,0,10*ROW('Sanitation Data'!I32))="","",OFFSET('Sanitation Data'!$I$31,0,10*ROW('Sanitation Data'!I32)))</f>
        <v/>
      </c>
      <c r="DN38" s="288" t="str">
        <f ca="true">+IF(OFFSET('Sanitation Data'!$I$32,0,10*ROW('Sanitation Data'!I32))="","",OFFSET('Sanitation Data'!$I$32,0,10*ROW('Sanitation Data'!I32)))</f>
        <v/>
      </c>
      <c r="DO38" s="288" t="str">
        <f ca="true">+IF(OFFSET('Hygiene Data'!$D$11,0,10*ROW('Hygiene Data'!D32))="","",OFFSET('Hygiene Data'!$D$11,0,10*ROW('Hygiene Data'!D32)))</f>
        <v/>
      </c>
      <c r="DP38" s="288" t="str">
        <f ca="true">+IF(OFFSET('Hygiene Data'!$D$12,0,10*ROW('Hygiene Data'!D32))="","",OFFSET('Hygiene Data'!$D$12,0,10*ROW('Hygiene Data'!D32)))</f>
        <v/>
      </c>
      <c r="DQ38" s="288" t="str">
        <f ca="true">+IF(OFFSET('Hygiene Data'!$D$13,0,10*ROW('Hygiene Data'!D32))="","",OFFSET('Hygiene Data'!$D$13,0,10*ROW('Hygiene Data'!D32)))</f>
        <v/>
      </c>
      <c r="DR38" s="288" t="str">
        <f ca="true">+IF(OFFSET('Hygiene Data'!$E$11,0,10*ROW('Hygiene Data'!E32))="","",OFFSET('Hygiene Data'!$E$11,0,10*ROW('Hygiene Data'!E32)))</f>
        <v/>
      </c>
      <c r="DS38" s="288" t="str">
        <f ca="true">+IF(OFFSET('Hygiene Data'!$E$12,0,10*ROW('Hygiene Data'!E32))="","",OFFSET('Hygiene Data'!$E$12,0,10*ROW('Hygiene Data'!E32)))</f>
        <v/>
      </c>
      <c r="DT38" s="288" t="str">
        <f ca="true">+IF(OFFSET('Hygiene Data'!$E$13,0,10*ROW('Hygiene Data'!E32))="","",OFFSET('Hygiene Data'!$E$13,0,10*ROW('Hygiene Data'!E32)))</f>
        <v/>
      </c>
      <c r="DU38" s="288" t="str">
        <f ca="true">+IF(OFFSET('Hygiene Data'!$F$11,0,10*ROW('Hygiene Data'!F32))="","",OFFSET('Hygiene Data'!$F$11,0,10*ROW('Hygiene Data'!F32)))</f>
        <v/>
      </c>
      <c r="DV38" s="288" t="str">
        <f ca="true">+IF(OFFSET('Hygiene Data'!$F$12,0,10*ROW('Hygiene Data'!F32))="","",OFFSET('Hygiene Data'!$F$12,0,10*ROW('Hygiene Data'!F32)))</f>
        <v/>
      </c>
      <c r="DW38" s="288" t="str">
        <f ca="true">+IF(OFFSET('Hygiene Data'!$F$13,0,10*ROW('Hygiene Data'!F32))="","",OFFSET('Hygiene Data'!$F$13,0,10*ROW('Hygiene Data'!F32)))</f>
        <v/>
      </c>
      <c r="DX38" s="288" t="str">
        <f ca="true">+IF(OFFSET('Hygiene Data'!$G$11,0,10*ROW('Hygiene Data'!G32))="","",OFFSET('Hygiene Data'!$G$11,0,10*ROW('Hygiene Data'!G32)))</f>
        <v/>
      </c>
      <c r="DY38" s="288" t="str">
        <f ca="true">+IF(OFFSET('Hygiene Data'!$G$12,0,10*ROW('Hygiene Data'!G32))="","",OFFSET('Hygiene Data'!$G$12,0,10*ROW('Hygiene Data'!G32)))</f>
        <v/>
      </c>
      <c r="DZ38" s="288" t="str">
        <f ca="true">+IF(OFFSET('Hygiene Data'!$G$13,0,10*ROW('Hygiene Data'!G32))="","",OFFSET('Hygiene Data'!$G$13,0,10*ROW('Hygiene Data'!G32)))</f>
        <v/>
      </c>
      <c r="EA38" s="288" t="str">
        <f ca="true">+IF(OFFSET('Hygiene Data'!$H$11,0,10*ROW('Hygiene Data'!H32))="","",OFFSET('Hygiene Data'!$H$11,0,10*ROW('Hygiene Data'!H32)))</f>
        <v/>
      </c>
      <c r="EB38" s="288" t="str">
        <f ca="true">+IF(OFFSET('Hygiene Data'!$H$12,0,10*ROW('Hygiene Data'!H32))="","",OFFSET('Hygiene Data'!$H$12,0,10*ROW('Hygiene Data'!H32)))</f>
        <v/>
      </c>
      <c r="EC38" s="288" t="str">
        <f ca="true">+IF(OFFSET('Hygiene Data'!$H$13,0,10*ROW('Hygiene Data'!H32))="","",OFFSET('Hygiene Data'!$H$13,0,10*ROW('Hygiene Data'!H32)))</f>
        <v/>
      </c>
      <c r="ED38" s="288" t="str">
        <f ca="true">+IF(OFFSET('Hygiene Data'!$I$11,0,10*ROW('Hygiene Data'!I32))="","",OFFSET('Hygiene Data'!$I$11,0,10*ROW('Hygiene Data'!I32)))</f>
        <v/>
      </c>
      <c r="EE38" s="288" t="str">
        <f ca="true">+IF(OFFSET('Hygiene Data'!$I$12,0,10*ROW('Hygiene Data'!I32))="","",OFFSET('Hygiene Data'!$I$12,0,10*ROW('Hygiene Data'!I32)))</f>
        <v/>
      </c>
      <c r="EF38" s="288"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44"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8"/>
      <c r="BS39" s="288" t="str">
        <f ca="true">+IF(OFFSET('Water Data'!$D$27,0,10*ROW('Water Data'!D33))="","",OFFSET('Water Data'!$D$27,0,10*ROW('Water Data'!D33)))</f>
        <v/>
      </c>
      <c r="BT39" s="288" t="str">
        <f ca="true">+IF(OFFSET('Water Data'!$D$28,0,10*ROW('Water Data'!D33))="","",OFFSET('Water Data'!$D$28,0,10*ROW('Water Data'!D33)))</f>
        <v/>
      </c>
      <c r="BU39" s="288" t="str">
        <f ca="true">+IF(OFFSET('Water Data'!$D$29,0,10*ROW('Water Data'!D33))="","",OFFSET('Water Data'!$D$29,0,10*ROW('Water Data'!D33)))</f>
        <v/>
      </c>
      <c r="BV39" s="288" t="str">
        <f ca="true">+IF(OFFSET('Water Data'!$E$27,0,10*ROW('Water Data'!E33))="","",OFFSET('Water Data'!$E$27,0,10*ROW('Water Data'!E33)))</f>
        <v/>
      </c>
      <c r="BW39" s="288" t="str">
        <f ca="true">+IF(OFFSET('Water Data'!$E$28,0,10*ROW('Water Data'!E33))="","",OFFSET('Water Data'!$E$28,0,10*ROW('Water Data'!E33)))</f>
        <v/>
      </c>
      <c r="BX39" s="288" t="str">
        <f ca="true">+IF(OFFSET('Water Data'!$E$29,0,10*ROW('Water Data'!E33))="","",OFFSET('Water Data'!$E$29,0,10*ROW('Water Data'!E33)))</f>
        <v/>
      </c>
      <c r="BY39" s="288" t="str">
        <f ca="true">+IF(OFFSET('Water Data'!$F$27,0,10*ROW('Water Data'!F33))="","",OFFSET('Water Data'!$F$27,0,10*ROW('Water Data'!F33)))</f>
        <v/>
      </c>
      <c r="BZ39" s="288" t="str">
        <f ca="true">+IF(OFFSET('Water Data'!$F$28,0,10*ROW('Water Data'!F33))="","",OFFSET('Water Data'!$F$28,0,10*ROW('Water Data'!F33)))</f>
        <v/>
      </c>
      <c r="CA39" s="288" t="str">
        <f ca="true">+IF(OFFSET('Water Data'!$F$29,0,10*ROW('Water Data'!F33))="","",OFFSET('Water Data'!$F$29,0,10*ROW('Water Data'!F33)))</f>
        <v/>
      </c>
      <c r="CB39" s="288" t="str">
        <f ca="true">+IF(OFFSET('Water Data'!$G$27,0,10*ROW('Water Data'!G33))="","",OFFSET('Water Data'!$G$27,0,10*ROW('Water Data'!G33)))</f>
        <v/>
      </c>
      <c r="CC39" s="288" t="str">
        <f ca="true">+IF(OFFSET('Water Data'!$G$28,0,10*ROW('Water Data'!G33))="","",OFFSET('Water Data'!$G$28,0,10*ROW('Water Data'!G33)))</f>
        <v/>
      </c>
      <c r="CD39" s="288" t="str">
        <f ca="true">+IF(OFFSET('Water Data'!$G$29,0,10*ROW('Water Data'!G33))="","",OFFSET('Water Data'!$G$29,0,10*ROW('Water Data'!G33)))</f>
        <v/>
      </c>
      <c r="CE39" s="288" t="str">
        <f ca="true">+IF(OFFSET('Water Data'!$H$27,0,10*ROW('Water Data'!H33))="","",OFFSET('Water Data'!$H$27,0,10*ROW('Water Data'!H33)))</f>
        <v/>
      </c>
      <c r="CF39" s="288" t="str">
        <f ca="true">+IF(OFFSET('Water Data'!$H$28,0,10*ROW('Water Data'!H33))="","",OFFSET('Water Data'!$H$28,0,10*ROW('Water Data'!H33)))</f>
        <v/>
      </c>
      <c r="CG39" s="288" t="str">
        <f ca="true">+IF(OFFSET('Water Data'!$H$29,0,10*ROW('Water Data'!H33))="","",OFFSET('Water Data'!$H$29,0,10*ROW('Water Data'!H33)))</f>
        <v/>
      </c>
      <c r="CH39" s="288" t="str">
        <f ca="true">+IF(OFFSET('Water Data'!$I$27,0,10*ROW('Water Data'!I33))="","",OFFSET('Water Data'!$I$27,0,10*ROW('Water Data'!I33)))</f>
        <v/>
      </c>
      <c r="CI39" s="288" t="str">
        <f ca="true">+IF(OFFSET('Water Data'!$I$28,0,10*ROW('Water Data'!I33))="","",OFFSET('Water Data'!$I$28,0,10*ROW('Water Data'!I33)))</f>
        <v/>
      </c>
      <c r="CJ39" s="288" t="str">
        <f ca="true">+IF(OFFSET('Water Data'!$I$29,0,10*ROW('Water Data'!I33))="","",OFFSET('Water Data'!$I$29,0,10*ROW('Water Data'!I33)))</f>
        <v/>
      </c>
      <c r="CK39" s="288" t="str">
        <f ca="true">+IF(OFFSET('Sanitation Data'!$D$28,0,10*ROW('Sanitation Data'!D33))="","",OFFSET('Sanitation Data'!$D$28,0,10*ROW('Sanitation Data'!D33)))</f>
        <v/>
      </c>
      <c r="CL39" s="288" t="str">
        <f ca="true">+IF(OFFSET('Sanitation Data'!$D$29,0,10*ROW('Sanitation Data'!D33))="","",OFFSET('Sanitation Data'!$D$29,0,10*ROW('Sanitation Data'!D33)))</f>
        <v/>
      </c>
      <c r="CM39" s="288" t="str">
        <f ca="true">+IF(OFFSET('Sanitation Data'!$D$30,0,10*ROW('Sanitation Data'!D33))="","",OFFSET('Sanitation Data'!$D$30,0,10*ROW('Sanitation Data'!D33)))</f>
        <v/>
      </c>
      <c r="CN39" s="288" t="str">
        <f ca="true">+IF(OFFSET('Sanitation Data'!$D$31,0,10*ROW('Sanitation Data'!D33))="","",OFFSET('Sanitation Data'!$D$31,0,10*ROW('Sanitation Data'!D33)))</f>
        <v/>
      </c>
      <c r="CO39" s="288" t="str">
        <f ca="true">+IF(OFFSET('Sanitation Data'!$D$32,0,10*ROW('Sanitation Data'!D33))="","",OFFSET('Sanitation Data'!$D$32,0,10*ROW('Sanitation Data'!D33)))</f>
        <v/>
      </c>
      <c r="CP39" s="288" t="str">
        <f ca="true">+IF(OFFSET('Sanitation Data'!$E$28,0,10*ROW('Sanitation Data'!E33))="","",OFFSET('Sanitation Data'!$E$28,0,10*ROW('Sanitation Data'!E33)))</f>
        <v/>
      </c>
      <c r="CQ39" s="288" t="str">
        <f ca="true">+IF(OFFSET('Sanitation Data'!$E$29,0,10*ROW('Sanitation Data'!E33))="","",OFFSET('Sanitation Data'!$E$29,0,10*ROW('Sanitation Data'!E33)))</f>
        <v/>
      </c>
      <c r="CR39" s="288" t="str">
        <f ca="true">+IF(OFFSET('Sanitation Data'!$E$30,0,10*ROW('Sanitation Data'!E33))="","",OFFSET('Sanitation Data'!$E$30,0,10*ROW('Sanitation Data'!E33)))</f>
        <v/>
      </c>
      <c r="CS39" s="288" t="str">
        <f ca="true">+IF(OFFSET('Sanitation Data'!$E$31,0,10*ROW('Sanitation Data'!E33))="","",OFFSET('Sanitation Data'!$E$31,0,10*ROW('Sanitation Data'!E33)))</f>
        <v/>
      </c>
      <c r="CT39" s="288" t="str">
        <f ca="true">+IF(OFFSET('Sanitation Data'!$E$32,0,10*ROW('Sanitation Data'!E33))="","",OFFSET('Sanitation Data'!$E$32,0,10*ROW('Sanitation Data'!E33)))</f>
        <v/>
      </c>
      <c r="CU39" s="288" t="str">
        <f ca="true">+IF(OFFSET('Sanitation Data'!$F$28,0,10*ROW('Sanitation Data'!F33))="","",OFFSET('Sanitation Data'!$F$28,0,10*ROW('Sanitation Data'!F33)))</f>
        <v/>
      </c>
      <c r="CV39" s="288" t="str">
        <f ca="true">+IF(OFFSET('Sanitation Data'!$F$29,0,10*ROW('Sanitation Data'!F33))="","",OFFSET('Sanitation Data'!$F$29,0,10*ROW('Sanitation Data'!F33)))</f>
        <v/>
      </c>
      <c r="CW39" s="288" t="str">
        <f ca="true">+IF(OFFSET('Sanitation Data'!$F$30,0,10*ROW('Sanitation Data'!F33))="","",OFFSET('Sanitation Data'!$F$30,0,10*ROW('Sanitation Data'!F33)))</f>
        <v/>
      </c>
      <c r="CX39" s="288" t="str">
        <f ca="true">+IF(OFFSET('Sanitation Data'!$F$31,0,10*ROW('Sanitation Data'!F33))="","",OFFSET('Sanitation Data'!$F$31,0,10*ROW('Sanitation Data'!F33)))</f>
        <v/>
      </c>
      <c r="CY39" s="288" t="str">
        <f ca="true">+IF(OFFSET('Sanitation Data'!$F$32,0,10*ROW('Sanitation Data'!F33))="","",OFFSET('Sanitation Data'!$F$32,0,10*ROW('Sanitation Data'!F33)))</f>
        <v/>
      </c>
      <c r="CZ39" s="288" t="str">
        <f ca="true">+IF(OFFSET('Sanitation Data'!$G$28,0,10*ROW('Sanitation Data'!G33))="","",OFFSET('Sanitation Data'!$G$28,0,10*ROW('Sanitation Data'!G33)))</f>
        <v/>
      </c>
      <c r="DA39" s="288" t="str">
        <f ca="true">+IF(OFFSET('Sanitation Data'!$G$29,0,10*ROW('Sanitation Data'!G33))="","",OFFSET('Sanitation Data'!$G$29,0,10*ROW('Sanitation Data'!G33)))</f>
        <v/>
      </c>
      <c r="DB39" s="288" t="str">
        <f ca="true">+IF(OFFSET('Sanitation Data'!$G$30,0,10*ROW('Sanitation Data'!G33))="","",OFFSET('Sanitation Data'!$G$30,0,10*ROW('Sanitation Data'!G33)))</f>
        <v/>
      </c>
      <c r="DC39" s="288" t="str">
        <f ca="true">+IF(OFFSET('Sanitation Data'!$G$31,0,10*ROW('Sanitation Data'!G33))="","",OFFSET('Sanitation Data'!$G$31,0,10*ROW('Sanitation Data'!G33)))</f>
        <v/>
      </c>
      <c r="DD39" s="288" t="str">
        <f ca="true">+IF(OFFSET('Sanitation Data'!$G$32,0,10*ROW('Sanitation Data'!G33))="","",OFFSET('Sanitation Data'!$G$32,0,10*ROW('Sanitation Data'!G33)))</f>
        <v/>
      </c>
      <c r="DE39" s="288" t="str">
        <f ca="true">+IF(OFFSET('Sanitation Data'!$H$28,0,10*ROW('Sanitation Data'!H33))="","",OFFSET('Sanitation Data'!$H$28,0,10*ROW('Sanitation Data'!H33)))</f>
        <v/>
      </c>
      <c r="DF39" s="288" t="str">
        <f ca="true">+IF(OFFSET('Sanitation Data'!$H$29,0,10*ROW('Sanitation Data'!H33))="","",OFFSET('Sanitation Data'!$H$29,0,10*ROW('Sanitation Data'!H33)))</f>
        <v/>
      </c>
      <c r="DG39" s="288" t="str">
        <f ca="true">+IF(OFFSET('Sanitation Data'!$H$30,0,10*ROW('Sanitation Data'!H33))="","",OFFSET('Sanitation Data'!$H$30,0,10*ROW('Sanitation Data'!H33)))</f>
        <v/>
      </c>
      <c r="DH39" s="288" t="str">
        <f ca="true">+IF(OFFSET('Sanitation Data'!$H$31,0,10*ROW('Sanitation Data'!H33))="","",OFFSET('Sanitation Data'!$H$31,0,10*ROW('Sanitation Data'!H33)))</f>
        <v/>
      </c>
      <c r="DI39" s="288" t="str">
        <f ca="true">+IF(OFFSET('Sanitation Data'!$H$32,0,10*ROW('Sanitation Data'!H33))="","",OFFSET('Sanitation Data'!$H$32,0,10*ROW('Sanitation Data'!H33)))</f>
        <v/>
      </c>
      <c r="DJ39" s="288" t="str">
        <f ca="true">+IF(OFFSET('Sanitation Data'!$I$28,0,10*ROW('Sanitation Data'!I33))="","",OFFSET('Sanitation Data'!$I$28,0,10*ROW('Sanitation Data'!I33)))</f>
        <v/>
      </c>
      <c r="DK39" s="288" t="str">
        <f ca="true">+IF(OFFSET('Sanitation Data'!$I$29,0,10*ROW('Sanitation Data'!I33))="","",OFFSET('Sanitation Data'!$I$29,0,10*ROW('Sanitation Data'!I33)))</f>
        <v/>
      </c>
      <c r="DL39" s="288" t="str">
        <f ca="true">+IF(OFFSET('Sanitation Data'!$I$30,0,10*ROW('Sanitation Data'!I33))="","",OFFSET('Sanitation Data'!$I$30,0,10*ROW('Sanitation Data'!I33)))</f>
        <v/>
      </c>
      <c r="DM39" s="288" t="str">
        <f ca="true">+IF(OFFSET('Sanitation Data'!$I$31,0,10*ROW('Sanitation Data'!I33))="","",OFFSET('Sanitation Data'!$I$31,0,10*ROW('Sanitation Data'!I33)))</f>
        <v/>
      </c>
      <c r="DN39" s="288" t="str">
        <f ca="true">+IF(OFFSET('Sanitation Data'!$I$32,0,10*ROW('Sanitation Data'!I33))="","",OFFSET('Sanitation Data'!$I$32,0,10*ROW('Sanitation Data'!I33)))</f>
        <v/>
      </c>
      <c r="DO39" s="288" t="str">
        <f ca="true">+IF(OFFSET('Hygiene Data'!$D$11,0,10*ROW('Hygiene Data'!D33))="","",OFFSET('Hygiene Data'!$D$11,0,10*ROW('Hygiene Data'!D33)))</f>
        <v/>
      </c>
      <c r="DP39" s="288" t="str">
        <f ca="true">+IF(OFFSET('Hygiene Data'!$D$12,0,10*ROW('Hygiene Data'!D33))="","",OFFSET('Hygiene Data'!$D$12,0,10*ROW('Hygiene Data'!D33)))</f>
        <v/>
      </c>
      <c r="DQ39" s="288" t="str">
        <f ca="true">+IF(OFFSET('Hygiene Data'!$D$13,0,10*ROW('Hygiene Data'!D33))="","",OFFSET('Hygiene Data'!$D$13,0,10*ROW('Hygiene Data'!D33)))</f>
        <v/>
      </c>
      <c r="DR39" s="288" t="str">
        <f ca="true">+IF(OFFSET('Hygiene Data'!$E$11,0,10*ROW('Hygiene Data'!E33))="","",OFFSET('Hygiene Data'!$E$11,0,10*ROW('Hygiene Data'!E33)))</f>
        <v/>
      </c>
      <c r="DS39" s="288" t="str">
        <f ca="true">+IF(OFFSET('Hygiene Data'!$E$12,0,10*ROW('Hygiene Data'!E33))="","",OFFSET('Hygiene Data'!$E$12,0,10*ROW('Hygiene Data'!E33)))</f>
        <v/>
      </c>
      <c r="DT39" s="288" t="str">
        <f ca="true">+IF(OFFSET('Hygiene Data'!$E$13,0,10*ROW('Hygiene Data'!E33))="","",OFFSET('Hygiene Data'!$E$13,0,10*ROW('Hygiene Data'!E33)))</f>
        <v/>
      </c>
      <c r="DU39" s="288" t="str">
        <f ca="true">+IF(OFFSET('Hygiene Data'!$F$11,0,10*ROW('Hygiene Data'!F33))="","",OFFSET('Hygiene Data'!$F$11,0,10*ROW('Hygiene Data'!F33)))</f>
        <v/>
      </c>
      <c r="DV39" s="288" t="str">
        <f ca="true">+IF(OFFSET('Hygiene Data'!$F$12,0,10*ROW('Hygiene Data'!F33))="","",OFFSET('Hygiene Data'!$F$12,0,10*ROW('Hygiene Data'!F33)))</f>
        <v/>
      </c>
      <c r="DW39" s="288" t="str">
        <f ca="true">+IF(OFFSET('Hygiene Data'!$F$13,0,10*ROW('Hygiene Data'!F33))="","",OFFSET('Hygiene Data'!$F$13,0,10*ROW('Hygiene Data'!F33)))</f>
        <v/>
      </c>
      <c r="DX39" s="288" t="str">
        <f ca="true">+IF(OFFSET('Hygiene Data'!$G$11,0,10*ROW('Hygiene Data'!G33))="","",OFFSET('Hygiene Data'!$G$11,0,10*ROW('Hygiene Data'!G33)))</f>
        <v/>
      </c>
      <c r="DY39" s="288" t="str">
        <f ca="true">+IF(OFFSET('Hygiene Data'!$G$12,0,10*ROW('Hygiene Data'!G33))="","",OFFSET('Hygiene Data'!$G$12,0,10*ROW('Hygiene Data'!G33)))</f>
        <v/>
      </c>
      <c r="DZ39" s="288" t="str">
        <f ca="true">+IF(OFFSET('Hygiene Data'!$G$13,0,10*ROW('Hygiene Data'!G33))="","",OFFSET('Hygiene Data'!$G$13,0,10*ROW('Hygiene Data'!G33)))</f>
        <v/>
      </c>
      <c r="EA39" s="288" t="str">
        <f ca="true">+IF(OFFSET('Hygiene Data'!$H$11,0,10*ROW('Hygiene Data'!H33))="","",OFFSET('Hygiene Data'!$H$11,0,10*ROW('Hygiene Data'!H33)))</f>
        <v/>
      </c>
      <c r="EB39" s="288" t="str">
        <f ca="true">+IF(OFFSET('Hygiene Data'!$H$12,0,10*ROW('Hygiene Data'!H33))="","",OFFSET('Hygiene Data'!$H$12,0,10*ROW('Hygiene Data'!H33)))</f>
        <v/>
      </c>
      <c r="EC39" s="288" t="str">
        <f ca="true">+IF(OFFSET('Hygiene Data'!$H$13,0,10*ROW('Hygiene Data'!H33))="","",OFFSET('Hygiene Data'!$H$13,0,10*ROW('Hygiene Data'!H33)))</f>
        <v/>
      </c>
      <c r="ED39" s="288" t="str">
        <f ca="true">+IF(OFFSET('Hygiene Data'!$I$11,0,10*ROW('Hygiene Data'!I33))="","",OFFSET('Hygiene Data'!$I$11,0,10*ROW('Hygiene Data'!I33)))</f>
        <v/>
      </c>
      <c r="EE39" s="288" t="str">
        <f ca="true">+IF(OFFSET('Hygiene Data'!$I$12,0,10*ROW('Hygiene Data'!I33))="","",OFFSET('Hygiene Data'!$I$12,0,10*ROW('Hygiene Data'!I33)))</f>
        <v/>
      </c>
      <c r="EF39" s="288"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44"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8"/>
      <c r="BS40" s="288" t="str">
        <f ca="true">+IF(OFFSET('Water Data'!$D$27,0,10*ROW('Water Data'!D34))="","",OFFSET('Water Data'!$D$27,0,10*ROW('Water Data'!D34)))</f>
        <v/>
      </c>
      <c r="BT40" s="288" t="str">
        <f ca="true">+IF(OFFSET('Water Data'!$D$28,0,10*ROW('Water Data'!D34))="","",OFFSET('Water Data'!$D$28,0,10*ROW('Water Data'!D34)))</f>
        <v/>
      </c>
      <c r="BU40" s="288" t="str">
        <f ca="true">+IF(OFFSET('Water Data'!$D$29,0,10*ROW('Water Data'!D34))="","",OFFSET('Water Data'!$D$29,0,10*ROW('Water Data'!D34)))</f>
        <v/>
      </c>
      <c r="BV40" s="288" t="str">
        <f ca="true">+IF(OFFSET('Water Data'!$E$27,0,10*ROW('Water Data'!E34))="","",OFFSET('Water Data'!$E$27,0,10*ROW('Water Data'!E34)))</f>
        <v/>
      </c>
      <c r="BW40" s="288" t="str">
        <f ca="true">+IF(OFFSET('Water Data'!$E$28,0,10*ROW('Water Data'!E34))="","",OFFSET('Water Data'!$E$28,0,10*ROW('Water Data'!E34)))</f>
        <v/>
      </c>
      <c r="BX40" s="288" t="str">
        <f ca="true">+IF(OFFSET('Water Data'!$E$29,0,10*ROW('Water Data'!E34))="","",OFFSET('Water Data'!$E$29,0,10*ROW('Water Data'!E34)))</f>
        <v/>
      </c>
      <c r="BY40" s="288" t="str">
        <f ca="true">+IF(OFFSET('Water Data'!$F$27,0,10*ROW('Water Data'!F34))="","",OFFSET('Water Data'!$F$27,0,10*ROW('Water Data'!F34)))</f>
        <v/>
      </c>
      <c r="BZ40" s="288" t="str">
        <f ca="true">+IF(OFFSET('Water Data'!$F$28,0,10*ROW('Water Data'!F34))="","",OFFSET('Water Data'!$F$28,0,10*ROW('Water Data'!F34)))</f>
        <v/>
      </c>
      <c r="CA40" s="288" t="str">
        <f ca="true">+IF(OFFSET('Water Data'!$F$29,0,10*ROW('Water Data'!F34))="","",OFFSET('Water Data'!$F$29,0,10*ROW('Water Data'!F34)))</f>
        <v/>
      </c>
      <c r="CB40" s="288" t="str">
        <f ca="true">+IF(OFFSET('Water Data'!$G$27,0,10*ROW('Water Data'!G34))="","",OFFSET('Water Data'!$G$27,0,10*ROW('Water Data'!G34)))</f>
        <v/>
      </c>
      <c r="CC40" s="288" t="str">
        <f ca="true">+IF(OFFSET('Water Data'!$G$28,0,10*ROW('Water Data'!G34))="","",OFFSET('Water Data'!$G$28,0,10*ROW('Water Data'!G34)))</f>
        <v/>
      </c>
      <c r="CD40" s="288" t="str">
        <f ca="true">+IF(OFFSET('Water Data'!$G$29,0,10*ROW('Water Data'!G34))="","",OFFSET('Water Data'!$G$29,0,10*ROW('Water Data'!G34)))</f>
        <v/>
      </c>
      <c r="CE40" s="288" t="str">
        <f ca="true">+IF(OFFSET('Water Data'!$H$27,0,10*ROW('Water Data'!H34))="","",OFFSET('Water Data'!$H$27,0,10*ROW('Water Data'!H34)))</f>
        <v/>
      </c>
      <c r="CF40" s="288" t="str">
        <f ca="true">+IF(OFFSET('Water Data'!$H$28,0,10*ROW('Water Data'!H34))="","",OFFSET('Water Data'!$H$28,0,10*ROW('Water Data'!H34)))</f>
        <v/>
      </c>
      <c r="CG40" s="288" t="str">
        <f ca="true">+IF(OFFSET('Water Data'!$H$29,0,10*ROW('Water Data'!H34))="","",OFFSET('Water Data'!$H$29,0,10*ROW('Water Data'!H34)))</f>
        <v/>
      </c>
      <c r="CH40" s="288" t="str">
        <f ca="true">+IF(OFFSET('Water Data'!$I$27,0,10*ROW('Water Data'!I34))="","",OFFSET('Water Data'!$I$27,0,10*ROW('Water Data'!I34)))</f>
        <v/>
      </c>
      <c r="CI40" s="288" t="str">
        <f ca="true">+IF(OFFSET('Water Data'!$I$28,0,10*ROW('Water Data'!I34))="","",OFFSET('Water Data'!$I$28,0,10*ROW('Water Data'!I34)))</f>
        <v/>
      </c>
      <c r="CJ40" s="288" t="str">
        <f ca="true">+IF(OFFSET('Water Data'!$I$29,0,10*ROW('Water Data'!I34))="","",OFFSET('Water Data'!$I$29,0,10*ROW('Water Data'!I34)))</f>
        <v/>
      </c>
      <c r="CK40" s="288" t="str">
        <f ca="true">+IF(OFFSET('Sanitation Data'!$D$28,0,10*ROW('Sanitation Data'!D34))="","",OFFSET('Sanitation Data'!$D$28,0,10*ROW('Sanitation Data'!D34)))</f>
        <v/>
      </c>
      <c r="CL40" s="288" t="str">
        <f ca="true">+IF(OFFSET('Sanitation Data'!$D$29,0,10*ROW('Sanitation Data'!D34))="","",OFFSET('Sanitation Data'!$D$29,0,10*ROW('Sanitation Data'!D34)))</f>
        <v/>
      </c>
      <c r="CM40" s="288" t="str">
        <f ca="true">+IF(OFFSET('Sanitation Data'!$D$30,0,10*ROW('Sanitation Data'!D34))="","",OFFSET('Sanitation Data'!$D$30,0,10*ROW('Sanitation Data'!D34)))</f>
        <v/>
      </c>
      <c r="CN40" s="288" t="str">
        <f ca="true">+IF(OFFSET('Sanitation Data'!$D$31,0,10*ROW('Sanitation Data'!D34))="","",OFFSET('Sanitation Data'!$D$31,0,10*ROW('Sanitation Data'!D34)))</f>
        <v/>
      </c>
      <c r="CO40" s="288" t="str">
        <f ca="true">+IF(OFFSET('Sanitation Data'!$D$32,0,10*ROW('Sanitation Data'!D34))="","",OFFSET('Sanitation Data'!$D$32,0,10*ROW('Sanitation Data'!D34)))</f>
        <v/>
      </c>
      <c r="CP40" s="288" t="str">
        <f ca="true">+IF(OFFSET('Sanitation Data'!$E$28,0,10*ROW('Sanitation Data'!E34))="","",OFFSET('Sanitation Data'!$E$28,0,10*ROW('Sanitation Data'!E34)))</f>
        <v/>
      </c>
      <c r="CQ40" s="288" t="str">
        <f ca="true">+IF(OFFSET('Sanitation Data'!$E$29,0,10*ROW('Sanitation Data'!E34))="","",OFFSET('Sanitation Data'!$E$29,0,10*ROW('Sanitation Data'!E34)))</f>
        <v/>
      </c>
      <c r="CR40" s="288" t="str">
        <f ca="true">+IF(OFFSET('Sanitation Data'!$E$30,0,10*ROW('Sanitation Data'!E34))="","",OFFSET('Sanitation Data'!$E$30,0,10*ROW('Sanitation Data'!E34)))</f>
        <v/>
      </c>
      <c r="CS40" s="288" t="str">
        <f ca="true">+IF(OFFSET('Sanitation Data'!$E$31,0,10*ROW('Sanitation Data'!E34))="","",OFFSET('Sanitation Data'!$E$31,0,10*ROW('Sanitation Data'!E34)))</f>
        <v/>
      </c>
      <c r="CT40" s="288" t="str">
        <f ca="true">+IF(OFFSET('Sanitation Data'!$E$32,0,10*ROW('Sanitation Data'!E34))="","",OFFSET('Sanitation Data'!$E$32,0,10*ROW('Sanitation Data'!E34)))</f>
        <v/>
      </c>
      <c r="CU40" s="288" t="str">
        <f ca="true">+IF(OFFSET('Sanitation Data'!$F$28,0,10*ROW('Sanitation Data'!F34))="","",OFFSET('Sanitation Data'!$F$28,0,10*ROW('Sanitation Data'!F34)))</f>
        <v/>
      </c>
      <c r="CV40" s="288" t="str">
        <f ca="true">+IF(OFFSET('Sanitation Data'!$F$29,0,10*ROW('Sanitation Data'!F34))="","",OFFSET('Sanitation Data'!$F$29,0,10*ROW('Sanitation Data'!F34)))</f>
        <v/>
      </c>
      <c r="CW40" s="288" t="str">
        <f ca="true">+IF(OFFSET('Sanitation Data'!$F$30,0,10*ROW('Sanitation Data'!F34))="","",OFFSET('Sanitation Data'!$F$30,0,10*ROW('Sanitation Data'!F34)))</f>
        <v/>
      </c>
      <c r="CX40" s="288" t="str">
        <f ca="true">+IF(OFFSET('Sanitation Data'!$F$31,0,10*ROW('Sanitation Data'!F34))="","",OFFSET('Sanitation Data'!$F$31,0,10*ROW('Sanitation Data'!F34)))</f>
        <v/>
      </c>
      <c r="CY40" s="288" t="str">
        <f ca="true">+IF(OFFSET('Sanitation Data'!$F$32,0,10*ROW('Sanitation Data'!F34))="","",OFFSET('Sanitation Data'!$F$32,0,10*ROW('Sanitation Data'!F34)))</f>
        <v/>
      </c>
      <c r="CZ40" s="288" t="str">
        <f ca="true">+IF(OFFSET('Sanitation Data'!$G$28,0,10*ROW('Sanitation Data'!G34))="","",OFFSET('Sanitation Data'!$G$28,0,10*ROW('Sanitation Data'!G34)))</f>
        <v/>
      </c>
      <c r="DA40" s="288" t="str">
        <f ca="true">+IF(OFFSET('Sanitation Data'!$G$29,0,10*ROW('Sanitation Data'!G34))="","",OFFSET('Sanitation Data'!$G$29,0,10*ROW('Sanitation Data'!G34)))</f>
        <v/>
      </c>
      <c r="DB40" s="288" t="str">
        <f ca="true">+IF(OFFSET('Sanitation Data'!$G$30,0,10*ROW('Sanitation Data'!G34))="","",OFFSET('Sanitation Data'!$G$30,0,10*ROW('Sanitation Data'!G34)))</f>
        <v/>
      </c>
      <c r="DC40" s="288" t="str">
        <f ca="true">+IF(OFFSET('Sanitation Data'!$G$31,0,10*ROW('Sanitation Data'!G34))="","",OFFSET('Sanitation Data'!$G$31,0,10*ROW('Sanitation Data'!G34)))</f>
        <v/>
      </c>
      <c r="DD40" s="288" t="str">
        <f ca="true">+IF(OFFSET('Sanitation Data'!$G$32,0,10*ROW('Sanitation Data'!G34))="","",OFFSET('Sanitation Data'!$G$32,0,10*ROW('Sanitation Data'!G34)))</f>
        <v/>
      </c>
      <c r="DE40" s="288" t="str">
        <f ca="true">+IF(OFFSET('Sanitation Data'!$H$28,0,10*ROW('Sanitation Data'!H34))="","",OFFSET('Sanitation Data'!$H$28,0,10*ROW('Sanitation Data'!H34)))</f>
        <v/>
      </c>
      <c r="DF40" s="288" t="str">
        <f ca="true">+IF(OFFSET('Sanitation Data'!$H$29,0,10*ROW('Sanitation Data'!H34))="","",OFFSET('Sanitation Data'!$H$29,0,10*ROW('Sanitation Data'!H34)))</f>
        <v/>
      </c>
      <c r="DG40" s="288" t="str">
        <f ca="true">+IF(OFFSET('Sanitation Data'!$H$30,0,10*ROW('Sanitation Data'!H34))="","",OFFSET('Sanitation Data'!$H$30,0,10*ROW('Sanitation Data'!H34)))</f>
        <v/>
      </c>
      <c r="DH40" s="288" t="str">
        <f ca="true">+IF(OFFSET('Sanitation Data'!$H$31,0,10*ROW('Sanitation Data'!H34))="","",OFFSET('Sanitation Data'!$H$31,0,10*ROW('Sanitation Data'!H34)))</f>
        <v/>
      </c>
      <c r="DI40" s="288" t="str">
        <f ca="true">+IF(OFFSET('Sanitation Data'!$H$32,0,10*ROW('Sanitation Data'!H34))="","",OFFSET('Sanitation Data'!$H$32,0,10*ROW('Sanitation Data'!H34)))</f>
        <v/>
      </c>
      <c r="DJ40" s="288" t="str">
        <f ca="true">+IF(OFFSET('Sanitation Data'!$I$28,0,10*ROW('Sanitation Data'!I34))="","",OFFSET('Sanitation Data'!$I$28,0,10*ROW('Sanitation Data'!I34)))</f>
        <v/>
      </c>
      <c r="DK40" s="288" t="str">
        <f ca="true">+IF(OFFSET('Sanitation Data'!$I$29,0,10*ROW('Sanitation Data'!I34))="","",OFFSET('Sanitation Data'!$I$29,0,10*ROW('Sanitation Data'!I34)))</f>
        <v/>
      </c>
      <c r="DL40" s="288" t="str">
        <f ca="true">+IF(OFFSET('Sanitation Data'!$I$30,0,10*ROW('Sanitation Data'!I34))="","",OFFSET('Sanitation Data'!$I$30,0,10*ROW('Sanitation Data'!I34)))</f>
        <v/>
      </c>
      <c r="DM40" s="288" t="str">
        <f ca="true">+IF(OFFSET('Sanitation Data'!$I$31,0,10*ROW('Sanitation Data'!I34))="","",OFFSET('Sanitation Data'!$I$31,0,10*ROW('Sanitation Data'!I34)))</f>
        <v/>
      </c>
      <c r="DN40" s="288" t="str">
        <f ca="true">+IF(OFFSET('Sanitation Data'!$I$32,0,10*ROW('Sanitation Data'!I34))="","",OFFSET('Sanitation Data'!$I$32,0,10*ROW('Sanitation Data'!I34)))</f>
        <v/>
      </c>
      <c r="DO40" s="288" t="str">
        <f ca="true">+IF(OFFSET('Hygiene Data'!$D$11,0,10*ROW('Hygiene Data'!D34))="","",OFFSET('Hygiene Data'!$D$11,0,10*ROW('Hygiene Data'!D34)))</f>
        <v/>
      </c>
      <c r="DP40" s="288" t="str">
        <f ca="true">+IF(OFFSET('Hygiene Data'!$D$12,0,10*ROW('Hygiene Data'!D34))="","",OFFSET('Hygiene Data'!$D$12,0,10*ROW('Hygiene Data'!D34)))</f>
        <v/>
      </c>
      <c r="DQ40" s="288" t="str">
        <f ca="true">+IF(OFFSET('Hygiene Data'!$D$13,0,10*ROW('Hygiene Data'!D34))="","",OFFSET('Hygiene Data'!$D$13,0,10*ROW('Hygiene Data'!D34)))</f>
        <v/>
      </c>
      <c r="DR40" s="288" t="str">
        <f ca="true">+IF(OFFSET('Hygiene Data'!$E$11,0,10*ROW('Hygiene Data'!E34))="","",OFFSET('Hygiene Data'!$E$11,0,10*ROW('Hygiene Data'!E34)))</f>
        <v/>
      </c>
      <c r="DS40" s="288" t="str">
        <f ca="true">+IF(OFFSET('Hygiene Data'!$E$12,0,10*ROW('Hygiene Data'!E34))="","",OFFSET('Hygiene Data'!$E$12,0,10*ROW('Hygiene Data'!E34)))</f>
        <v/>
      </c>
      <c r="DT40" s="288" t="str">
        <f ca="true">+IF(OFFSET('Hygiene Data'!$E$13,0,10*ROW('Hygiene Data'!E34))="","",OFFSET('Hygiene Data'!$E$13,0,10*ROW('Hygiene Data'!E34)))</f>
        <v/>
      </c>
      <c r="DU40" s="288" t="str">
        <f ca="true">+IF(OFFSET('Hygiene Data'!$F$11,0,10*ROW('Hygiene Data'!F34))="","",OFFSET('Hygiene Data'!$F$11,0,10*ROW('Hygiene Data'!F34)))</f>
        <v/>
      </c>
      <c r="DV40" s="288" t="str">
        <f ca="true">+IF(OFFSET('Hygiene Data'!$F$12,0,10*ROW('Hygiene Data'!F34))="","",OFFSET('Hygiene Data'!$F$12,0,10*ROW('Hygiene Data'!F34)))</f>
        <v/>
      </c>
      <c r="DW40" s="288" t="str">
        <f ca="true">+IF(OFFSET('Hygiene Data'!$F$13,0,10*ROW('Hygiene Data'!F34))="","",OFFSET('Hygiene Data'!$F$13,0,10*ROW('Hygiene Data'!F34)))</f>
        <v/>
      </c>
      <c r="DX40" s="288" t="str">
        <f ca="true">+IF(OFFSET('Hygiene Data'!$G$11,0,10*ROW('Hygiene Data'!G34))="","",OFFSET('Hygiene Data'!$G$11,0,10*ROW('Hygiene Data'!G34)))</f>
        <v/>
      </c>
      <c r="DY40" s="288" t="str">
        <f ca="true">+IF(OFFSET('Hygiene Data'!$G$12,0,10*ROW('Hygiene Data'!G34))="","",OFFSET('Hygiene Data'!$G$12,0,10*ROW('Hygiene Data'!G34)))</f>
        <v/>
      </c>
      <c r="DZ40" s="288" t="str">
        <f ca="true">+IF(OFFSET('Hygiene Data'!$G$13,0,10*ROW('Hygiene Data'!G34))="","",OFFSET('Hygiene Data'!$G$13,0,10*ROW('Hygiene Data'!G34)))</f>
        <v/>
      </c>
      <c r="EA40" s="288" t="str">
        <f ca="true">+IF(OFFSET('Hygiene Data'!$H$11,0,10*ROW('Hygiene Data'!H34))="","",OFFSET('Hygiene Data'!$H$11,0,10*ROW('Hygiene Data'!H34)))</f>
        <v/>
      </c>
      <c r="EB40" s="288" t="str">
        <f ca="true">+IF(OFFSET('Hygiene Data'!$H$12,0,10*ROW('Hygiene Data'!H34))="","",OFFSET('Hygiene Data'!$H$12,0,10*ROW('Hygiene Data'!H34)))</f>
        <v/>
      </c>
      <c r="EC40" s="288" t="str">
        <f ca="true">+IF(OFFSET('Hygiene Data'!$H$13,0,10*ROW('Hygiene Data'!H34))="","",OFFSET('Hygiene Data'!$H$13,0,10*ROW('Hygiene Data'!H34)))</f>
        <v/>
      </c>
      <c r="ED40" s="288" t="str">
        <f ca="true">+IF(OFFSET('Hygiene Data'!$I$11,0,10*ROW('Hygiene Data'!I34))="","",OFFSET('Hygiene Data'!$I$11,0,10*ROW('Hygiene Data'!I34)))</f>
        <v/>
      </c>
      <c r="EE40" s="288" t="str">
        <f ca="true">+IF(OFFSET('Hygiene Data'!$I$12,0,10*ROW('Hygiene Data'!I34))="","",OFFSET('Hygiene Data'!$I$12,0,10*ROW('Hygiene Data'!I34)))</f>
        <v/>
      </c>
      <c r="EF40" s="288"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44"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8"/>
      <c r="BS41" s="288" t="str">
        <f ca="true">+IF(OFFSET('Water Data'!$D$27,0,10*ROW('Water Data'!D35))="","",OFFSET('Water Data'!$D$27,0,10*ROW('Water Data'!D35)))</f>
        <v/>
      </c>
      <c r="BT41" s="288" t="str">
        <f ca="true">+IF(OFFSET('Water Data'!$D$28,0,10*ROW('Water Data'!D35))="","",OFFSET('Water Data'!$D$28,0,10*ROW('Water Data'!D35)))</f>
        <v/>
      </c>
      <c r="BU41" s="288" t="str">
        <f ca="true">+IF(OFFSET('Water Data'!$D$29,0,10*ROW('Water Data'!D35))="","",OFFSET('Water Data'!$D$29,0,10*ROW('Water Data'!D35)))</f>
        <v/>
      </c>
      <c r="BV41" s="288" t="str">
        <f ca="true">+IF(OFFSET('Water Data'!$E$27,0,10*ROW('Water Data'!E35))="","",OFFSET('Water Data'!$E$27,0,10*ROW('Water Data'!E35)))</f>
        <v/>
      </c>
      <c r="BW41" s="288" t="str">
        <f ca="true">+IF(OFFSET('Water Data'!$E$28,0,10*ROW('Water Data'!E35))="","",OFFSET('Water Data'!$E$28,0,10*ROW('Water Data'!E35)))</f>
        <v/>
      </c>
      <c r="BX41" s="288" t="str">
        <f ca="true">+IF(OFFSET('Water Data'!$E$29,0,10*ROW('Water Data'!E35))="","",OFFSET('Water Data'!$E$29,0,10*ROW('Water Data'!E35)))</f>
        <v/>
      </c>
      <c r="BY41" s="288" t="str">
        <f ca="true">+IF(OFFSET('Water Data'!$F$27,0,10*ROW('Water Data'!F35))="","",OFFSET('Water Data'!$F$27,0,10*ROW('Water Data'!F35)))</f>
        <v/>
      </c>
      <c r="BZ41" s="288" t="str">
        <f ca="true">+IF(OFFSET('Water Data'!$F$28,0,10*ROW('Water Data'!F35))="","",OFFSET('Water Data'!$F$28,0,10*ROW('Water Data'!F35)))</f>
        <v/>
      </c>
      <c r="CA41" s="288" t="str">
        <f ca="true">+IF(OFFSET('Water Data'!$F$29,0,10*ROW('Water Data'!F35))="","",OFFSET('Water Data'!$F$29,0,10*ROW('Water Data'!F35)))</f>
        <v/>
      </c>
      <c r="CB41" s="288" t="str">
        <f ca="true">+IF(OFFSET('Water Data'!$G$27,0,10*ROW('Water Data'!G35))="","",OFFSET('Water Data'!$G$27,0,10*ROW('Water Data'!G35)))</f>
        <v/>
      </c>
      <c r="CC41" s="288" t="str">
        <f ca="true">+IF(OFFSET('Water Data'!$G$28,0,10*ROW('Water Data'!G35))="","",OFFSET('Water Data'!$G$28,0,10*ROW('Water Data'!G35)))</f>
        <v/>
      </c>
      <c r="CD41" s="288" t="str">
        <f ca="true">+IF(OFFSET('Water Data'!$G$29,0,10*ROW('Water Data'!G35))="","",OFFSET('Water Data'!$G$29,0,10*ROW('Water Data'!G35)))</f>
        <v/>
      </c>
      <c r="CE41" s="288" t="str">
        <f ca="true">+IF(OFFSET('Water Data'!$H$27,0,10*ROW('Water Data'!H35))="","",OFFSET('Water Data'!$H$27,0,10*ROW('Water Data'!H35)))</f>
        <v/>
      </c>
      <c r="CF41" s="288" t="str">
        <f ca="true">+IF(OFFSET('Water Data'!$H$28,0,10*ROW('Water Data'!H35))="","",OFFSET('Water Data'!$H$28,0,10*ROW('Water Data'!H35)))</f>
        <v/>
      </c>
      <c r="CG41" s="288" t="str">
        <f ca="true">+IF(OFFSET('Water Data'!$H$29,0,10*ROW('Water Data'!H35))="","",OFFSET('Water Data'!$H$29,0,10*ROW('Water Data'!H35)))</f>
        <v/>
      </c>
      <c r="CH41" s="288" t="str">
        <f ca="true">+IF(OFFSET('Water Data'!$I$27,0,10*ROW('Water Data'!I35))="","",OFFSET('Water Data'!$I$27,0,10*ROW('Water Data'!I35)))</f>
        <v/>
      </c>
      <c r="CI41" s="288" t="str">
        <f ca="true">+IF(OFFSET('Water Data'!$I$28,0,10*ROW('Water Data'!I35))="","",OFFSET('Water Data'!$I$28,0,10*ROW('Water Data'!I35)))</f>
        <v/>
      </c>
      <c r="CJ41" s="288" t="str">
        <f ca="true">+IF(OFFSET('Water Data'!$I$29,0,10*ROW('Water Data'!I35))="","",OFFSET('Water Data'!$I$29,0,10*ROW('Water Data'!I35)))</f>
        <v/>
      </c>
      <c r="CK41" s="288" t="str">
        <f ca="true">+IF(OFFSET('Sanitation Data'!$D$28,0,10*ROW('Sanitation Data'!D35))="","",OFFSET('Sanitation Data'!$D$28,0,10*ROW('Sanitation Data'!D35)))</f>
        <v/>
      </c>
      <c r="CL41" s="288" t="str">
        <f ca="true">+IF(OFFSET('Sanitation Data'!$D$29,0,10*ROW('Sanitation Data'!D35))="","",OFFSET('Sanitation Data'!$D$29,0,10*ROW('Sanitation Data'!D35)))</f>
        <v/>
      </c>
      <c r="CM41" s="288" t="str">
        <f ca="true">+IF(OFFSET('Sanitation Data'!$D$30,0,10*ROW('Sanitation Data'!D35))="","",OFFSET('Sanitation Data'!$D$30,0,10*ROW('Sanitation Data'!D35)))</f>
        <v/>
      </c>
      <c r="CN41" s="288" t="str">
        <f ca="true">+IF(OFFSET('Sanitation Data'!$D$31,0,10*ROW('Sanitation Data'!D35))="","",OFFSET('Sanitation Data'!$D$31,0,10*ROW('Sanitation Data'!D35)))</f>
        <v/>
      </c>
      <c r="CO41" s="288" t="str">
        <f ca="true">+IF(OFFSET('Sanitation Data'!$D$32,0,10*ROW('Sanitation Data'!D35))="","",OFFSET('Sanitation Data'!$D$32,0,10*ROW('Sanitation Data'!D35)))</f>
        <v/>
      </c>
      <c r="CP41" s="288" t="str">
        <f ca="true">+IF(OFFSET('Sanitation Data'!$E$28,0,10*ROW('Sanitation Data'!E35))="","",OFFSET('Sanitation Data'!$E$28,0,10*ROW('Sanitation Data'!E35)))</f>
        <v/>
      </c>
      <c r="CQ41" s="288" t="str">
        <f ca="true">+IF(OFFSET('Sanitation Data'!$E$29,0,10*ROW('Sanitation Data'!E35))="","",OFFSET('Sanitation Data'!$E$29,0,10*ROW('Sanitation Data'!E35)))</f>
        <v/>
      </c>
      <c r="CR41" s="288" t="str">
        <f ca="true">+IF(OFFSET('Sanitation Data'!$E$30,0,10*ROW('Sanitation Data'!E35))="","",OFFSET('Sanitation Data'!$E$30,0,10*ROW('Sanitation Data'!E35)))</f>
        <v/>
      </c>
      <c r="CS41" s="288" t="str">
        <f ca="true">+IF(OFFSET('Sanitation Data'!$E$31,0,10*ROW('Sanitation Data'!E35))="","",OFFSET('Sanitation Data'!$E$31,0,10*ROW('Sanitation Data'!E35)))</f>
        <v/>
      </c>
      <c r="CT41" s="288" t="str">
        <f ca="true">+IF(OFFSET('Sanitation Data'!$E$32,0,10*ROW('Sanitation Data'!E35))="","",OFFSET('Sanitation Data'!$E$32,0,10*ROW('Sanitation Data'!E35)))</f>
        <v/>
      </c>
      <c r="CU41" s="288" t="str">
        <f ca="true">+IF(OFFSET('Sanitation Data'!$F$28,0,10*ROW('Sanitation Data'!F35))="","",OFFSET('Sanitation Data'!$F$28,0,10*ROW('Sanitation Data'!F35)))</f>
        <v/>
      </c>
      <c r="CV41" s="288" t="str">
        <f ca="true">+IF(OFFSET('Sanitation Data'!$F$29,0,10*ROW('Sanitation Data'!F35))="","",OFFSET('Sanitation Data'!$F$29,0,10*ROW('Sanitation Data'!F35)))</f>
        <v/>
      </c>
      <c r="CW41" s="288" t="str">
        <f ca="true">+IF(OFFSET('Sanitation Data'!$F$30,0,10*ROW('Sanitation Data'!F35))="","",OFFSET('Sanitation Data'!$F$30,0,10*ROW('Sanitation Data'!F35)))</f>
        <v/>
      </c>
      <c r="CX41" s="288" t="str">
        <f ca="true">+IF(OFFSET('Sanitation Data'!$F$31,0,10*ROW('Sanitation Data'!F35))="","",OFFSET('Sanitation Data'!$F$31,0,10*ROW('Sanitation Data'!F35)))</f>
        <v/>
      </c>
      <c r="CY41" s="288" t="str">
        <f ca="true">+IF(OFFSET('Sanitation Data'!$F$32,0,10*ROW('Sanitation Data'!F35))="","",OFFSET('Sanitation Data'!$F$32,0,10*ROW('Sanitation Data'!F35)))</f>
        <v/>
      </c>
      <c r="CZ41" s="288" t="str">
        <f ca="true">+IF(OFFSET('Sanitation Data'!$G$28,0,10*ROW('Sanitation Data'!G35))="","",OFFSET('Sanitation Data'!$G$28,0,10*ROW('Sanitation Data'!G35)))</f>
        <v/>
      </c>
      <c r="DA41" s="288" t="str">
        <f ca="true">+IF(OFFSET('Sanitation Data'!$G$29,0,10*ROW('Sanitation Data'!G35))="","",OFFSET('Sanitation Data'!$G$29,0,10*ROW('Sanitation Data'!G35)))</f>
        <v/>
      </c>
      <c r="DB41" s="288" t="str">
        <f ca="true">+IF(OFFSET('Sanitation Data'!$G$30,0,10*ROW('Sanitation Data'!G35))="","",OFFSET('Sanitation Data'!$G$30,0,10*ROW('Sanitation Data'!G35)))</f>
        <v/>
      </c>
      <c r="DC41" s="288" t="str">
        <f ca="true">+IF(OFFSET('Sanitation Data'!$G$31,0,10*ROW('Sanitation Data'!G35))="","",OFFSET('Sanitation Data'!$G$31,0,10*ROW('Sanitation Data'!G35)))</f>
        <v/>
      </c>
      <c r="DD41" s="288" t="str">
        <f ca="true">+IF(OFFSET('Sanitation Data'!$G$32,0,10*ROW('Sanitation Data'!G35))="","",OFFSET('Sanitation Data'!$G$32,0,10*ROW('Sanitation Data'!G35)))</f>
        <v/>
      </c>
      <c r="DE41" s="288" t="str">
        <f ca="true">+IF(OFFSET('Sanitation Data'!$H$28,0,10*ROW('Sanitation Data'!H35))="","",OFFSET('Sanitation Data'!$H$28,0,10*ROW('Sanitation Data'!H35)))</f>
        <v/>
      </c>
      <c r="DF41" s="288" t="str">
        <f ca="true">+IF(OFFSET('Sanitation Data'!$H$29,0,10*ROW('Sanitation Data'!H35))="","",OFFSET('Sanitation Data'!$H$29,0,10*ROW('Sanitation Data'!H35)))</f>
        <v/>
      </c>
      <c r="DG41" s="288" t="str">
        <f ca="true">+IF(OFFSET('Sanitation Data'!$H$30,0,10*ROW('Sanitation Data'!H35))="","",OFFSET('Sanitation Data'!$H$30,0,10*ROW('Sanitation Data'!H35)))</f>
        <v/>
      </c>
      <c r="DH41" s="288" t="str">
        <f ca="true">+IF(OFFSET('Sanitation Data'!$H$31,0,10*ROW('Sanitation Data'!H35))="","",OFFSET('Sanitation Data'!$H$31,0,10*ROW('Sanitation Data'!H35)))</f>
        <v/>
      </c>
      <c r="DI41" s="288" t="str">
        <f ca="true">+IF(OFFSET('Sanitation Data'!$H$32,0,10*ROW('Sanitation Data'!H35))="","",OFFSET('Sanitation Data'!$H$32,0,10*ROW('Sanitation Data'!H35)))</f>
        <v/>
      </c>
      <c r="DJ41" s="288" t="str">
        <f ca="true">+IF(OFFSET('Sanitation Data'!$I$28,0,10*ROW('Sanitation Data'!I35))="","",OFFSET('Sanitation Data'!$I$28,0,10*ROW('Sanitation Data'!I35)))</f>
        <v/>
      </c>
      <c r="DK41" s="288" t="str">
        <f ca="true">+IF(OFFSET('Sanitation Data'!$I$29,0,10*ROW('Sanitation Data'!I35))="","",OFFSET('Sanitation Data'!$I$29,0,10*ROW('Sanitation Data'!I35)))</f>
        <v/>
      </c>
      <c r="DL41" s="288" t="str">
        <f ca="true">+IF(OFFSET('Sanitation Data'!$I$30,0,10*ROW('Sanitation Data'!I35))="","",OFFSET('Sanitation Data'!$I$30,0,10*ROW('Sanitation Data'!I35)))</f>
        <v/>
      </c>
      <c r="DM41" s="288" t="str">
        <f ca="true">+IF(OFFSET('Sanitation Data'!$I$31,0,10*ROW('Sanitation Data'!I35))="","",OFFSET('Sanitation Data'!$I$31,0,10*ROW('Sanitation Data'!I35)))</f>
        <v/>
      </c>
      <c r="DN41" s="288" t="str">
        <f ca="true">+IF(OFFSET('Sanitation Data'!$I$32,0,10*ROW('Sanitation Data'!I35))="","",OFFSET('Sanitation Data'!$I$32,0,10*ROW('Sanitation Data'!I35)))</f>
        <v/>
      </c>
      <c r="DO41" s="288" t="str">
        <f ca="true">+IF(OFFSET('Hygiene Data'!$D$11,0,10*ROW('Hygiene Data'!D35))="","",OFFSET('Hygiene Data'!$D$11,0,10*ROW('Hygiene Data'!D35)))</f>
        <v/>
      </c>
      <c r="DP41" s="288" t="str">
        <f ca="true">+IF(OFFSET('Hygiene Data'!$D$12,0,10*ROW('Hygiene Data'!D35))="","",OFFSET('Hygiene Data'!$D$12,0,10*ROW('Hygiene Data'!D35)))</f>
        <v/>
      </c>
      <c r="DQ41" s="288" t="str">
        <f ca="true">+IF(OFFSET('Hygiene Data'!$D$13,0,10*ROW('Hygiene Data'!D35))="","",OFFSET('Hygiene Data'!$D$13,0,10*ROW('Hygiene Data'!D35)))</f>
        <v/>
      </c>
      <c r="DR41" s="288" t="str">
        <f ca="true">+IF(OFFSET('Hygiene Data'!$E$11,0,10*ROW('Hygiene Data'!E35))="","",OFFSET('Hygiene Data'!$E$11,0,10*ROW('Hygiene Data'!E35)))</f>
        <v/>
      </c>
      <c r="DS41" s="288" t="str">
        <f ca="true">+IF(OFFSET('Hygiene Data'!$E$12,0,10*ROW('Hygiene Data'!E35))="","",OFFSET('Hygiene Data'!$E$12,0,10*ROW('Hygiene Data'!E35)))</f>
        <v/>
      </c>
      <c r="DT41" s="288" t="str">
        <f ca="true">+IF(OFFSET('Hygiene Data'!$E$13,0,10*ROW('Hygiene Data'!E35))="","",OFFSET('Hygiene Data'!$E$13,0,10*ROW('Hygiene Data'!E35)))</f>
        <v/>
      </c>
      <c r="DU41" s="288" t="str">
        <f ca="true">+IF(OFFSET('Hygiene Data'!$F$11,0,10*ROW('Hygiene Data'!F35))="","",OFFSET('Hygiene Data'!$F$11,0,10*ROW('Hygiene Data'!F35)))</f>
        <v/>
      </c>
      <c r="DV41" s="288" t="str">
        <f ca="true">+IF(OFFSET('Hygiene Data'!$F$12,0,10*ROW('Hygiene Data'!F35))="","",OFFSET('Hygiene Data'!$F$12,0,10*ROW('Hygiene Data'!F35)))</f>
        <v/>
      </c>
      <c r="DW41" s="288" t="str">
        <f ca="true">+IF(OFFSET('Hygiene Data'!$F$13,0,10*ROW('Hygiene Data'!F35))="","",OFFSET('Hygiene Data'!$F$13,0,10*ROW('Hygiene Data'!F35)))</f>
        <v/>
      </c>
      <c r="DX41" s="288" t="str">
        <f ca="true">+IF(OFFSET('Hygiene Data'!$G$11,0,10*ROW('Hygiene Data'!G35))="","",OFFSET('Hygiene Data'!$G$11,0,10*ROW('Hygiene Data'!G35)))</f>
        <v/>
      </c>
      <c r="DY41" s="288" t="str">
        <f ca="true">+IF(OFFSET('Hygiene Data'!$G$12,0,10*ROW('Hygiene Data'!G35))="","",OFFSET('Hygiene Data'!$G$12,0,10*ROW('Hygiene Data'!G35)))</f>
        <v/>
      </c>
      <c r="DZ41" s="288" t="str">
        <f ca="true">+IF(OFFSET('Hygiene Data'!$G$13,0,10*ROW('Hygiene Data'!G35))="","",OFFSET('Hygiene Data'!$G$13,0,10*ROW('Hygiene Data'!G35)))</f>
        <v/>
      </c>
      <c r="EA41" s="288" t="str">
        <f ca="true">+IF(OFFSET('Hygiene Data'!$H$11,0,10*ROW('Hygiene Data'!H35))="","",OFFSET('Hygiene Data'!$H$11,0,10*ROW('Hygiene Data'!H35)))</f>
        <v/>
      </c>
      <c r="EB41" s="288" t="str">
        <f ca="true">+IF(OFFSET('Hygiene Data'!$H$12,0,10*ROW('Hygiene Data'!H35))="","",OFFSET('Hygiene Data'!$H$12,0,10*ROW('Hygiene Data'!H35)))</f>
        <v/>
      </c>
      <c r="EC41" s="288" t="str">
        <f ca="true">+IF(OFFSET('Hygiene Data'!$H$13,0,10*ROW('Hygiene Data'!H35))="","",OFFSET('Hygiene Data'!$H$13,0,10*ROW('Hygiene Data'!H35)))</f>
        <v/>
      </c>
      <c r="ED41" s="288" t="str">
        <f ca="true">+IF(OFFSET('Hygiene Data'!$I$11,0,10*ROW('Hygiene Data'!I35))="","",OFFSET('Hygiene Data'!$I$11,0,10*ROW('Hygiene Data'!I35)))</f>
        <v/>
      </c>
      <c r="EE41" s="288" t="str">
        <f ca="true">+IF(OFFSET('Hygiene Data'!$I$12,0,10*ROW('Hygiene Data'!I35))="","",OFFSET('Hygiene Data'!$I$12,0,10*ROW('Hygiene Data'!I35)))</f>
        <v/>
      </c>
      <c r="EF41" s="288"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44"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8"/>
      <c r="BS42" s="288" t="str">
        <f ca="true">+IF(OFFSET('Water Data'!$D$27,0,10*ROW('Water Data'!D36))="","",OFFSET('Water Data'!$D$27,0,10*ROW('Water Data'!D36)))</f>
        <v/>
      </c>
      <c r="BT42" s="288" t="str">
        <f ca="true">+IF(OFFSET('Water Data'!$D$28,0,10*ROW('Water Data'!D36))="","",OFFSET('Water Data'!$D$28,0,10*ROW('Water Data'!D36)))</f>
        <v/>
      </c>
      <c r="BU42" s="288" t="str">
        <f ca="true">+IF(OFFSET('Water Data'!$D$29,0,10*ROW('Water Data'!D36))="","",OFFSET('Water Data'!$D$29,0,10*ROW('Water Data'!D36)))</f>
        <v/>
      </c>
      <c r="BV42" s="288" t="str">
        <f ca="true">+IF(OFFSET('Water Data'!$E$27,0,10*ROW('Water Data'!E36))="","",OFFSET('Water Data'!$E$27,0,10*ROW('Water Data'!E36)))</f>
        <v/>
      </c>
      <c r="BW42" s="288" t="str">
        <f ca="true">+IF(OFFSET('Water Data'!$E$28,0,10*ROW('Water Data'!E36))="","",OFFSET('Water Data'!$E$28,0,10*ROW('Water Data'!E36)))</f>
        <v/>
      </c>
      <c r="BX42" s="288" t="str">
        <f ca="true">+IF(OFFSET('Water Data'!$E$29,0,10*ROW('Water Data'!E36))="","",OFFSET('Water Data'!$E$29,0,10*ROW('Water Data'!E36)))</f>
        <v/>
      </c>
      <c r="BY42" s="288" t="str">
        <f ca="true">+IF(OFFSET('Water Data'!$F$27,0,10*ROW('Water Data'!F36))="","",OFFSET('Water Data'!$F$27,0,10*ROW('Water Data'!F36)))</f>
        <v/>
      </c>
      <c r="BZ42" s="288" t="str">
        <f ca="true">+IF(OFFSET('Water Data'!$F$28,0,10*ROW('Water Data'!F36))="","",OFFSET('Water Data'!$F$28,0,10*ROW('Water Data'!F36)))</f>
        <v/>
      </c>
      <c r="CA42" s="288" t="str">
        <f ca="true">+IF(OFFSET('Water Data'!$F$29,0,10*ROW('Water Data'!F36))="","",OFFSET('Water Data'!$F$29,0,10*ROW('Water Data'!F36)))</f>
        <v/>
      </c>
      <c r="CB42" s="288" t="str">
        <f ca="true">+IF(OFFSET('Water Data'!$G$27,0,10*ROW('Water Data'!G36))="","",OFFSET('Water Data'!$G$27,0,10*ROW('Water Data'!G36)))</f>
        <v/>
      </c>
      <c r="CC42" s="288" t="str">
        <f ca="true">+IF(OFFSET('Water Data'!$G$28,0,10*ROW('Water Data'!G36))="","",OFFSET('Water Data'!$G$28,0,10*ROW('Water Data'!G36)))</f>
        <v/>
      </c>
      <c r="CD42" s="288" t="str">
        <f ca="true">+IF(OFFSET('Water Data'!$G$29,0,10*ROW('Water Data'!G36))="","",OFFSET('Water Data'!$G$29,0,10*ROW('Water Data'!G36)))</f>
        <v/>
      </c>
      <c r="CE42" s="288" t="str">
        <f ca="true">+IF(OFFSET('Water Data'!$H$27,0,10*ROW('Water Data'!H36))="","",OFFSET('Water Data'!$H$27,0,10*ROW('Water Data'!H36)))</f>
        <v/>
      </c>
      <c r="CF42" s="288" t="str">
        <f ca="true">+IF(OFFSET('Water Data'!$H$28,0,10*ROW('Water Data'!H36))="","",OFFSET('Water Data'!$H$28,0,10*ROW('Water Data'!H36)))</f>
        <v/>
      </c>
      <c r="CG42" s="288" t="str">
        <f ca="true">+IF(OFFSET('Water Data'!$H$29,0,10*ROW('Water Data'!H36))="","",OFFSET('Water Data'!$H$29,0,10*ROW('Water Data'!H36)))</f>
        <v/>
      </c>
      <c r="CH42" s="288" t="str">
        <f ca="true">+IF(OFFSET('Water Data'!$I$27,0,10*ROW('Water Data'!I36))="","",OFFSET('Water Data'!$I$27,0,10*ROW('Water Data'!I36)))</f>
        <v/>
      </c>
      <c r="CI42" s="288" t="str">
        <f ca="true">+IF(OFFSET('Water Data'!$I$28,0,10*ROW('Water Data'!I36))="","",OFFSET('Water Data'!$I$28,0,10*ROW('Water Data'!I36)))</f>
        <v/>
      </c>
      <c r="CJ42" s="288" t="str">
        <f ca="true">+IF(OFFSET('Water Data'!$I$29,0,10*ROW('Water Data'!I36))="","",OFFSET('Water Data'!$I$29,0,10*ROW('Water Data'!I36)))</f>
        <v/>
      </c>
      <c r="CK42" s="288" t="str">
        <f ca="true">+IF(OFFSET('Sanitation Data'!$D$28,0,10*ROW('Sanitation Data'!D36))="","",OFFSET('Sanitation Data'!$D$28,0,10*ROW('Sanitation Data'!D36)))</f>
        <v/>
      </c>
      <c r="CL42" s="288" t="str">
        <f ca="true">+IF(OFFSET('Sanitation Data'!$D$29,0,10*ROW('Sanitation Data'!D36))="","",OFFSET('Sanitation Data'!$D$29,0,10*ROW('Sanitation Data'!D36)))</f>
        <v/>
      </c>
      <c r="CM42" s="288" t="str">
        <f ca="true">+IF(OFFSET('Sanitation Data'!$D$30,0,10*ROW('Sanitation Data'!D36))="","",OFFSET('Sanitation Data'!$D$30,0,10*ROW('Sanitation Data'!D36)))</f>
        <v/>
      </c>
      <c r="CN42" s="288" t="str">
        <f ca="true">+IF(OFFSET('Sanitation Data'!$D$31,0,10*ROW('Sanitation Data'!D36))="","",OFFSET('Sanitation Data'!$D$31,0,10*ROW('Sanitation Data'!D36)))</f>
        <v/>
      </c>
      <c r="CO42" s="288" t="str">
        <f ca="true">+IF(OFFSET('Sanitation Data'!$D$32,0,10*ROW('Sanitation Data'!D36))="","",OFFSET('Sanitation Data'!$D$32,0,10*ROW('Sanitation Data'!D36)))</f>
        <v/>
      </c>
      <c r="CP42" s="288" t="str">
        <f ca="true">+IF(OFFSET('Sanitation Data'!$E$28,0,10*ROW('Sanitation Data'!E36))="","",OFFSET('Sanitation Data'!$E$28,0,10*ROW('Sanitation Data'!E36)))</f>
        <v/>
      </c>
      <c r="CQ42" s="288" t="str">
        <f ca="true">+IF(OFFSET('Sanitation Data'!$E$29,0,10*ROW('Sanitation Data'!E36))="","",OFFSET('Sanitation Data'!$E$29,0,10*ROW('Sanitation Data'!E36)))</f>
        <v/>
      </c>
      <c r="CR42" s="288" t="str">
        <f ca="true">+IF(OFFSET('Sanitation Data'!$E$30,0,10*ROW('Sanitation Data'!E36))="","",OFFSET('Sanitation Data'!$E$30,0,10*ROW('Sanitation Data'!E36)))</f>
        <v/>
      </c>
      <c r="CS42" s="288" t="str">
        <f ca="true">+IF(OFFSET('Sanitation Data'!$E$31,0,10*ROW('Sanitation Data'!E36))="","",OFFSET('Sanitation Data'!$E$31,0,10*ROW('Sanitation Data'!E36)))</f>
        <v/>
      </c>
      <c r="CT42" s="288" t="str">
        <f ca="true">+IF(OFFSET('Sanitation Data'!$E$32,0,10*ROW('Sanitation Data'!E36))="","",OFFSET('Sanitation Data'!$E$32,0,10*ROW('Sanitation Data'!E36)))</f>
        <v/>
      </c>
      <c r="CU42" s="288" t="str">
        <f ca="true">+IF(OFFSET('Sanitation Data'!$F$28,0,10*ROW('Sanitation Data'!F36))="","",OFFSET('Sanitation Data'!$F$28,0,10*ROW('Sanitation Data'!F36)))</f>
        <v/>
      </c>
      <c r="CV42" s="288" t="str">
        <f ca="true">+IF(OFFSET('Sanitation Data'!$F$29,0,10*ROW('Sanitation Data'!F36))="","",OFFSET('Sanitation Data'!$F$29,0,10*ROW('Sanitation Data'!F36)))</f>
        <v/>
      </c>
      <c r="CW42" s="288" t="str">
        <f ca="true">+IF(OFFSET('Sanitation Data'!$F$30,0,10*ROW('Sanitation Data'!F36))="","",OFFSET('Sanitation Data'!$F$30,0,10*ROW('Sanitation Data'!F36)))</f>
        <v/>
      </c>
      <c r="CX42" s="288" t="str">
        <f ca="true">+IF(OFFSET('Sanitation Data'!$F$31,0,10*ROW('Sanitation Data'!F36))="","",OFFSET('Sanitation Data'!$F$31,0,10*ROW('Sanitation Data'!F36)))</f>
        <v/>
      </c>
      <c r="CY42" s="288" t="str">
        <f ca="true">+IF(OFFSET('Sanitation Data'!$F$32,0,10*ROW('Sanitation Data'!F36))="","",OFFSET('Sanitation Data'!$F$32,0,10*ROW('Sanitation Data'!F36)))</f>
        <v/>
      </c>
      <c r="CZ42" s="288" t="str">
        <f ca="true">+IF(OFFSET('Sanitation Data'!$G$28,0,10*ROW('Sanitation Data'!G36))="","",OFFSET('Sanitation Data'!$G$28,0,10*ROW('Sanitation Data'!G36)))</f>
        <v/>
      </c>
      <c r="DA42" s="288" t="str">
        <f ca="true">+IF(OFFSET('Sanitation Data'!$G$29,0,10*ROW('Sanitation Data'!G36))="","",OFFSET('Sanitation Data'!$G$29,0,10*ROW('Sanitation Data'!G36)))</f>
        <v/>
      </c>
      <c r="DB42" s="288" t="str">
        <f ca="true">+IF(OFFSET('Sanitation Data'!$G$30,0,10*ROW('Sanitation Data'!G36))="","",OFFSET('Sanitation Data'!$G$30,0,10*ROW('Sanitation Data'!G36)))</f>
        <v/>
      </c>
      <c r="DC42" s="288" t="str">
        <f ca="true">+IF(OFFSET('Sanitation Data'!$G$31,0,10*ROW('Sanitation Data'!G36))="","",OFFSET('Sanitation Data'!$G$31,0,10*ROW('Sanitation Data'!G36)))</f>
        <v/>
      </c>
      <c r="DD42" s="288" t="str">
        <f ca="true">+IF(OFFSET('Sanitation Data'!$G$32,0,10*ROW('Sanitation Data'!G36))="","",OFFSET('Sanitation Data'!$G$32,0,10*ROW('Sanitation Data'!G36)))</f>
        <v/>
      </c>
      <c r="DE42" s="288" t="str">
        <f ca="true">+IF(OFFSET('Sanitation Data'!$H$28,0,10*ROW('Sanitation Data'!H36))="","",OFFSET('Sanitation Data'!$H$28,0,10*ROW('Sanitation Data'!H36)))</f>
        <v/>
      </c>
      <c r="DF42" s="288" t="str">
        <f ca="true">+IF(OFFSET('Sanitation Data'!$H$29,0,10*ROW('Sanitation Data'!H36))="","",OFFSET('Sanitation Data'!$H$29,0,10*ROW('Sanitation Data'!H36)))</f>
        <v/>
      </c>
      <c r="DG42" s="288" t="str">
        <f ca="true">+IF(OFFSET('Sanitation Data'!$H$30,0,10*ROW('Sanitation Data'!H36))="","",OFFSET('Sanitation Data'!$H$30,0,10*ROW('Sanitation Data'!H36)))</f>
        <v/>
      </c>
      <c r="DH42" s="288" t="str">
        <f ca="true">+IF(OFFSET('Sanitation Data'!$H$31,0,10*ROW('Sanitation Data'!H36))="","",OFFSET('Sanitation Data'!$H$31,0,10*ROW('Sanitation Data'!H36)))</f>
        <v/>
      </c>
      <c r="DI42" s="288" t="str">
        <f ca="true">+IF(OFFSET('Sanitation Data'!$H$32,0,10*ROW('Sanitation Data'!H36))="","",OFFSET('Sanitation Data'!$H$32,0,10*ROW('Sanitation Data'!H36)))</f>
        <v/>
      </c>
      <c r="DJ42" s="288" t="str">
        <f ca="true">+IF(OFFSET('Sanitation Data'!$I$28,0,10*ROW('Sanitation Data'!I36))="","",OFFSET('Sanitation Data'!$I$28,0,10*ROW('Sanitation Data'!I36)))</f>
        <v/>
      </c>
      <c r="DK42" s="288" t="str">
        <f ca="true">+IF(OFFSET('Sanitation Data'!$I$29,0,10*ROW('Sanitation Data'!I36))="","",OFFSET('Sanitation Data'!$I$29,0,10*ROW('Sanitation Data'!I36)))</f>
        <v/>
      </c>
      <c r="DL42" s="288" t="str">
        <f ca="true">+IF(OFFSET('Sanitation Data'!$I$30,0,10*ROW('Sanitation Data'!I36))="","",OFFSET('Sanitation Data'!$I$30,0,10*ROW('Sanitation Data'!I36)))</f>
        <v/>
      </c>
      <c r="DM42" s="288" t="str">
        <f ca="true">+IF(OFFSET('Sanitation Data'!$I$31,0,10*ROW('Sanitation Data'!I36))="","",OFFSET('Sanitation Data'!$I$31,0,10*ROW('Sanitation Data'!I36)))</f>
        <v/>
      </c>
      <c r="DN42" s="288" t="str">
        <f ca="true">+IF(OFFSET('Sanitation Data'!$I$32,0,10*ROW('Sanitation Data'!I36))="","",OFFSET('Sanitation Data'!$I$32,0,10*ROW('Sanitation Data'!I36)))</f>
        <v/>
      </c>
      <c r="DO42" s="288" t="str">
        <f ca="true">+IF(OFFSET('Hygiene Data'!$D$11,0,10*ROW('Hygiene Data'!D36))="","",OFFSET('Hygiene Data'!$D$11,0,10*ROW('Hygiene Data'!D36)))</f>
        <v/>
      </c>
      <c r="DP42" s="288" t="str">
        <f ca="true">+IF(OFFSET('Hygiene Data'!$D$12,0,10*ROW('Hygiene Data'!D36))="","",OFFSET('Hygiene Data'!$D$12,0,10*ROW('Hygiene Data'!D36)))</f>
        <v/>
      </c>
      <c r="DQ42" s="288" t="str">
        <f ca="true">+IF(OFFSET('Hygiene Data'!$D$13,0,10*ROW('Hygiene Data'!D36))="","",OFFSET('Hygiene Data'!$D$13,0,10*ROW('Hygiene Data'!D36)))</f>
        <v/>
      </c>
      <c r="DR42" s="288" t="str">
        <f ca="true">+IF(OFFSET('Hygiene Data'!$E$11,0,10*ROW('Hygiene Data'!E36))="","",OFFSET('Hygiene Data'!$E$11,0,10*ROW('Hygiene Data'!E36)))</f>
        <v/>
      </c>
      <c r="DS42" s="288" t="str">
        <f ca="true">+IF(OFFSET('Hygiene Data'!$E$12,0,10*ROW('Hygiene Data'!E36))="","",OFFSET('Hygiene Data'!$E$12,0,10*ROW('Hygiene Data'!E36)))</f>
        <v/>
      </c>
      <c r="DT42" s="288" t="str">
        <f ca="true">+IF(OFFSET('Hygiene Data'!$E$13,0,10*ROW('Hygiene Data'!E36))="","",OFFSET('Hygiene Data'!$E$13,0,10*ROW('Hygiene Data'!E36)))</f>
        <v/>
      </c>
      <c r="DU42" s="288" t="str">
        <f ca="true">+IF(OFFSET('Hygiene Data'!$F$11,0,10*ROW('Hygiene Data'!F36))="","",OFFSET('Hygiene Data'!$F$11,0,10*ROW('Hygiene Data'!F36)))</f>
        <v/>
      </c>
      <c r="DV42" s="288" t="str">
        <f ca="true">+IF(OFFSET('Hygiene Data'!$F$12,0,10*ROW('Hygiene Data'!F36))="","",OFFSET('Hygiene Data'!$F$12,0,10*ROW('Hygiene Data'!F36)))</f>
        <v/>
      </c>
      <c r="DW42" s="288" t="str">
        <f ca="true">+IF(OFFSET('Hygiene Data'!$F$13,0,10*ROW('Hygiene Data'!F36))="","",OFFSET('Hygiene Data'!$F$13,0,10*ROW('Hygiene Data'!F36)))</f>
        <v/>
      </c>
      <c r="DX42" s="288" t="str">
        <f ca="true">+IF(OFFSET('Hygiene Data'!$G$11,0,10*ROW('Hygiene Data'!G36))="","",OFFSET('Hygiene Data'!$G$11,0,10*ROW('Hygiene Data'!G36)))</f>
        <v/>
      </c>
      <c r="DY42" s="288" t="str">
        <f ca="true">+IF(OFFSET('Hygiene Data'!$G$12,0,10*ROW('Hygiene Data'!G36))="","",OFFSET('Hygiene Data'!$G$12,0,10*ROW('Hygiene Data'!G36)))</f>
        <v/>
      </c>
      <c r="DZ42" s="288" t="str">
        <f ca="true">+IF(OFFSET('Hygiene Data'!$G$13,0,10*ROW('Hygiene Data'!G36))="","",OFFSET('Hygiene Data'!$G$13,0,10*ROW('Hygiene Data'!G36)))</f>
        <v/>
      </c>
      <c r="EA42" s="288" t="str">
        <f ca="true">+IF(OFFSET('Hygiene Data'!$H$11,0,10*ROW('Hygiene Data'!H36))="","",OFFSET('Hygiene Data'!$H$11,0,10*ROW('Hygiene Data'!H36)))</f>
        <v/>
      </c>
      <c r="EB42" s="288" t="str">
        <f ca="true">+IF(OFFSET('Hygiene Data'!$H$12,0,10*ROW('Hygiene Data'!H36))="","",OFFSET('Hygiene Data'!$H$12,0,10*ROW('Hygiene Data'!H36)))</f>
        <v/>
      </c>
      <c r="EC42" s="288" t="str">
        <f ca="true">+IF(OFFSET('Hygiene Data'!$H$13,0,10*ROW('Hygiene Data'!H36))="","",OFFSET('Hygiene Data'!$H$13,0,10*ROW('Hygiene Data'!H36)))</f>
        <v/>
      </c>
      <c r="ED42" s="288" t="str">
        <f ca="true">+IF(OFFSET('Hygiene Data'!$I$11,0,10*ROW('Hygiene Data'!I36))="","",OFFSET('Hygiene Data'!$I$11,0,10*ROW('Hygiene Data'!I36)))</f>
        <v/>
      </c>
      <c r="EE42" s="288" t="str">
        <f ca="true">+IF(OFFSET('Hygiene Data'!$I$12,0,10*ROW('Hygiene Data'!I36))="","",OFFSET('Hygiene Data'!$I$12,0,10*ROW('Hygiene Data'!I36)))</f>
        <v/>
      </c>
      <c r="EF42" s="288"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44"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8"/>
      <c r="BS43" s="288" t="str">
        <f ca="true">+IF(OFFSET('Water Data'!$D$27,0,10*ROW('Water Data'!D37))="","",OFFSET('Water Data'!$D$27,0,10*ROW('Water Data'!D37)))</f>
        <v/>
      </c>
      <c r="BT43" s="288" t="str">
        <f ca="true">+IF(OFFSET('Water Data'!$D$28,0,10*ROW('Water Data'!D37))="","",OFFSET('Water Data'!$D$28,0,10*ROW('Water Data'!D37)))</f>
        <v/>
      </c>
      <c r="BU43" s="288" t="str">
        <f ca="true">+IF(OFFSET('Water Data'!$D$29,0,10*ROW('Water Data'!D37))="","",OFFSET('Water Data'!$D$29,0,10*ROW('Water Data'!D37)))</f>
        <v/>
      </c>
      <c r="BV43" s="288" t="str">
        <f ca="true">+IF(OFFSET('Water Data'!$E$27,0,10*ROW('Water Data'!E37))="","",OFFSET('Water Data'!$E$27,0,10*ROW('Water Data'!E37)))</f>
        <v/>
      </c>
      <c r="BW43" s="288" t="str">
        <f ca="true">+IF(OFFSET('Water Data'!$E$28,0,10*ROW('Water Data'!E37))="","",OFFSET('Water Data'!$E$28,0,10*ROW('Water Data'!E37)))</f>
        <v/>
      </c>
      <c r="BX43" s="288" t="str">
        <f ca="true">+IF(OFFSET('Water Data'!$E$29,0,10*ROW('Water Data'!E37))="","",OFFSET('Water Data'!$E$29,0,10*ROW('Water Data'!E37)))</f>
        <v/>
      </c>
      <c r="BY43" s="288" t="str">
        <f ca="true">+IF(OFFSET('Water Data'!$F$27,0,10*ROW('Water Data'!F37))="","",OFFSET('Water Data'!$F$27,0,10*ROW('Water Data'!F37)))</f>
        <v/>
      </c>
      <c r="BZ43" s="288" t="str">
        <f ca="true">+IF(OFFSET('Water Data'!$F$28,0,10*ROW('Water Data'!F37))="","",OFFSET('Water Data'!$F$28,0,10*ROW('Water Data'!F37)))</f>
        <v/>
      </c>
      <c r="CA43" s="288" t="str">
        <f ca="true">+IF(OFFSET('Water Data'!$F$29,0,10*ROW('Water Data'!F37))="","",OFFSET('Water Data'!$F$29,0,10*ROW('Water Data'!F37)))</f>
        <v/>
      </c>
      <c r="CB43" s="288" t="str">
        <f ca="true">+IF(OFFSET('Water Data'!$G$27,0,10*ROW('Water Data'!G37))="","",OFFSET('Water Data'!$G$27,0,10*ROW('Water Data'!G37)))</f>
        <v/>
      </c>
      <c r="CC43" s="288" t="str">
        <f ca="true">+IF(OFFSET('Water Data'!$G$28,0,10*ROW('Water Data'!G37))="","",OFFSET('Water Data'!$G$28,0,10*ROW('Water Data'!G37)))</f>
        <v/>
      </c>
      <c r="CD43" s="288" t="str">
        <f ca="true">+IF(OFFSET('Water Data'!$G$29,0,10*ROW('Water Data'!G37))="","",OFFSET('Water Data'!$G$29,0,10*ROW('Water Data'!G37)))</f>
        <v/>
      </c>
      <c r="CE43" s="288" t="str">
        <f ca="true">+IF(OFFSET('Water Data'!$H$27,0,10*ROW('Water Data'!H37))="","",OFFSET('Water Data'!$H$27,0,10*ROW('Water Data'!H37)))</f>
        <v/>
      </c>
      <c r="CF43" s="288" t="str">
        <f ca="true">+IF(OFFSET('Water Data'!$H$28,0,10*ROW('Water Data'!H37))="","",OFFSET('Water Data'!$H$28,0,10*ROW('Water Data'!H37)))</f>
        <v/>
      </c>
      <c r="CG43" s="288" t="str">
        <f ca="true">+IF(OFFSET('Water Data'!$H$29,0,10*ROW('Water Data'!H37))="","",OFFSET('Water Data'!$H$29,0,10*ROW('Water Data'!H37)))</f>
        <v/>
      </c>
      <c r="CH43" s="288" t="str">
        <f ca="true">+IF(OFFSET('Water Data'!$I$27,0,10*ROW('Water Data'!I37))="","",OFFSET('Water Data'!$I$27,0,10*ROW('Water Data'!I37)))</f>
        <v/>
      </c>
      <c r="CI43" s="288" t="str">
        <f ca="true">+IF(OFFSET('Water Data'!$I$28,0,10*ROW('Water Data'!I37))="","",OFFSET('Water Data'!$I$28,0,10*ROW('Water Data'!I37)))</f>
        <v/>
      </c>
      <c r="CJ43" s="288" t="str">
        <f ca="true">+IF(OFFSET('Water Data'!$I$29,0,10*ROW('Water Data'!I37))="","",OFFSET('Water Data'!$I$29,0,10*ROW('Water Data'!I37)))</f>
        <v/>
      </c>
      <c r="CK43" s="288" t="str">
        <f ca="true">+IF(OFFSET('Sanitation Data'!$D$28,0,10*ROW('Sanitation Data'!D37))="","",OFFSET('Sanitation Data'!$D$28,0,10*ROW('Sanitation Data'!D37)))</f>
        <v/>
      </c>
      <c r="CL43" s="288" t="str">
        <f ca="true">+IF(OFFSET('Sanitation Data'!$D$29,0,10*ROW('Sanitation Data'!D37))="","",OFFSET('Sanitation Data'!$D$29,0,10*ROW('Sanitation Data'!D37)))</f>
        <v/>
      </c>
      <c r="CM43" s="288" t="str">
        <f ca="true">+IF(OFFSET('Sanitation Data'!$D$30,0,10*ROW('Sanitation Data'!D37))="","",OFFSET('Sanitation Data'!$D$30,0,10*ROW('Sanitation Data'!D37)))</f>
        <v/>
      </c>
      <c r="CN43" s="288" t="str">
        <f ca="true">+IF(OFFSET('Sanitation Data'!$D$31,0,10*ROW('Sanitation Data'!D37))="","",OFFSET('Sanitation Data'!$D$31,0,10*ROW('Sanitation Data'!D37)))</f>
        <v/>
      </c>
      <c r="CO43" s="288" t="str">
        <f ca="true">+IF(OFFSET('Sanitation Data'!$D$32,0,10*ROW('Sanitation Data'!D37))="","",OFFSET('Sanitation Data'!$D$32,0,10*ROW('Sanitation Data'!D37)))</f>
        <v/>
      </c>
      <c r="CP43" s="288" t="str">
        <f ca="true">+IF(OFFSET('Sanitation Data'!$E$28,0,10*ROW('Sanitation Data'!E37))="","",OFFSET('Sanitation Data'!$E$28,0,10*ROW('Sanitation Data'!E37)))</f>
        <v/>
      </c>
      <c r="CQ43" s="288" t="str">
        <f ca="true">+IF(OFFSET('Sanitation Data'!$E$29,0,10*ROW('Sanitation Data'!E37))="","",OFFSET('Sanitation Data'!$E$29,0,10*ROW('Sanitation Data'!E37)))</f>
        <v/>
      </c>
      <c r="CR43" s="288" t="str">
        <f ca="true">+IF(OFFSET('Sanitation Data'!$E$30,0,10*ROW('Sanitation Data'!E37))="","",OFFSET('Sanitation Data'!$E$30,0,10*ROW('Sanitation Data'!E37)))</f>
        <v/>
      </c>
      <c r="CS43" s="288" t="str">
        <f ca="true">+IF(OFFSET('Sanitation Data'!$E$31,0,10*ROW('Sanitation Data'!E37))="","",OFFSET('Sanitation Data'!$E$31,0,10*ROW('Sanitation Data'!E37)))</f>
        <v/>
      </c>
      <c r="CT43" s="288" t="str">
        <f ca="true">+IF(OFFSET('Sanitation Data'!$E$32,0,10*ROW('Sanitation Data'!E37))="","",OFFSET('Sanitation Data'!$E$32,0,10*ROW('Sanitation Data'!E37)))</f>
        <v/>
      </c>
      <c r="CU43" s="288" t="str">
        <f ca="true">+IF(OFFSET('Sanitation Data'!$F$28,0,10*ROW('Sanitation Data'!F37))="","",OFFSET('Sanitation Data'!$F$28,0,10*ROW('Sanitation Data'!F37)))</f>
        <v/>
      </c>
      <c r="CV43" s="288" t="str">
        <f ca="true">+IF(OFFSET('Sanitation Data'!$F$29,0,10*ROW('Sanitation Data'!F37))="","",OFFSET('Sanitation Data'!$F$29,0,10*ROW('Sanitation Data'!F37)))</f>
        <v/>
      </c>
      <c r="CW43" s="288" t="str">
        <f ca="true">+IF(OFFSET('Sanitation Data'!$F$30,0,10*ROW('Sanitation Data'!F37))="","",OFFSET('Sanitation Data'!$F$30,0,10*ROW('Sanitation Data'!F37)))</f>
        <v/>
      </c>
      <c r="CX43" s="288" t="str">
        <f ca="true">+IF(OFFSET('Sanitation Data'!$F$31,0,10*ROW('Sanitation Data'!F37))="","",OFFSET('Sanitation Data'!$F$31,0,10*ROW('Sanitation Data'!F37)))</f>
        <v/>
      </c>
      <c r="CY43" s="288" t="str">
        <f ca="true">+IF(OFFSET('Sanitation Data'!$F$32,0,10*ROW('Sanitation Data'!F37))="","",OFFSET('Sanitation Data'!$F$32,0,10*ROW('Sanitation Data'!F37)))</f>
        <v/>
      </c>
      <c r="CZ43" s="288" t="str">
        <f ca="true">+IF(OFFSET('Sanitation Data'!$G$28,0,10*ROW('Sanitation Data'!G37))="","",OFFSET('Sanitation Data'!$G$28,0,10*ROW('Sanitation Data'!G37)))</f>
        <v/>
      </c>
      <c r="DA43" s="288" t="str">
        <f ca="true">+IF(OFFSET('Sanitation Data'!$G$29,0,10*ROW('Sanitation Data'!G37))="","",OFFSET('Sanitation Data'!$G$29,0,10*ROW('Sanitation Data'!G37)))</f>
        <v/>
      </c>
      <c r="DB43" s="288" t="str">
        <f ca="true">+IF(OFFSET('Sanitation Data'!$G$30,0,10*ROW('Sanitation Data'!G37))="","",OFFSET('Sanitation Data'!$G$30,0,10*ROW('Sanitation Data'!G37)))</f>
        <v/>
      </c>
      <c r="DC43" s="288" t="str">
        <f ca="true">+IF(OFFSET('Sanitation Data'!$G$31,0,10*ROW('Sanitation Data'!G37))="","",OFFSET('Sanitation Data'!$G$31,0,10*ROW('Sanitation Data'!G37)))</f>
        <v/>
      </c>
      <c r="DD43" s="288" t="str">
        <f ca="true">+IF(OFFSET('Sanitation Data'!$G$32,0,10*ROW('Sanitation Data'!G37))="","",OFFSET('Sanitation Data'!$G$32,0,10*ROW('Sanitation Data'!G37)))</f>
        <v/>
      </c>
      <c r="DE43" s="288" t="str">
        <f ca="true">+IF(OFFSET('Sanitation Data'!$H$28,0,10*ROW('Sanitation Data'!H37))="","",OFFSET('Sanitation Data'!$H$28,0,10*ROW('Sanitation Data'!H37)))</f>
        <v/>
      </c>
      <c r="DF43" s="288" t="str">
        <f ca="true">+IF(OFFSET('Sanitation Data'!$H$29,0,10*ROW('Sanitation Data'!H37))="","",OFFSET('Sanitation Data'!$H$29,0,10*ROW('Sanitation Data'!H37)))</f>
        <v/>
      </c>
      <c r="DG43" s="288" t="str">
        <f ca="true">+IF(OFFSET('Sanitation Data'!$H$30,0,10*ROW('Sanitation Data'!H37))="","",OFFSET('Sanitation Data'!$H$30,0,10*ROW('Sanitation Data'!H37)))</f>
        <v/>
      </c>
      <c r="DH43" s="288" t="str">
        <f ca="true">+IF(OFFSET('Sanitation Data'!$H$31,0,10*ROW('Sanitation Data'!H37))="","",OFFSET('Sanitation Data'!$H$31,0,10*ROW('Sanitation Data'!H37)))</f>
        <v/>
      </c>
      <c r="DI43" s="288" t="str">
        <f ca="true">+IF(OFFSET('Sanitation Data'!$H$32,0,10*ROW('Sanitation Data'!H37))="","",OFFSET('Sanitation Data'!$H$32,0,10*ROW('Sanitation Data'!H37)))</f>
        <v/>
      </c>
      <c r="DJ43" s="288" t="str">
        <f ca="true">+IF(OFFSET('Sanitation Data'!$I$28,0,10*ROW('Sanitation Data'!I37))="","",OFFSET('Sanitation Data'!$I$28,0,10*ROW('Sanitation Data'!I37)))</f>
        <v/>
      </c>
      <c r="DK43" s="288" t="str">
        <f ca="true">+IF(OFFSET('Sanitation Data'!$I$29,0,10*ROW('Sanitation Data'!I37))="","",OFFSET('Sanitation Data'!$I$29,0,10*ROW('Sanitation Data'!I37)))</f>
        <v/>
      </c>
      <c r="DL43" s="288" t="str">
        <f ca="true">+IF(OFFSET('Sanitation Data'!$I$30,0,10*ROW('Sanitation Data'!I37))="","",OFFSET('Sanitation Data'!$I$30,0,10*ROW('Sanitation Data'!I37)))</f>
        <v/>
      </c>
      <c r="DM43" s="288" t="str">
        <f ca="true">+IF(OFFSET('Sanitation Data'!$I$31,0,10*ROW('Sanitation Data'!I37))="","",OFFSET('Sanitation Data'!$I$31,0,10*ROW('Sanitation Data'!I37)))</f>
        <v/>
      </c>
      <c r="DN43" s="288" t="str">
        <f ca="true">+IF(OFFSET('Sanitation Data'!$I$32,0,10*ROW('Sanitation Data'!I37))="","",OFFSET('Sanitation Data'!$I$32,0,10*ROW('Sanitation Data'!I37)))</f>
        <v/>
      </c>
      <c r="DO43" s="288" t="str">
        <f ca="true">+IF(OFFSET('Hygiene Data'!$D$11,0,10*ROW('Hygiene Data'!D37))="","",OFFSET('Hygiene Data'!$D$11,0,10*ROW('Hygiene Data'!D37)))</f>
        <v/>
      </c>
      <c r="DP43" s="288" t="str">
        <f ca="true">+IF(OFFSET('Hygiene Data'!$D$12,0,10*ROW('Hygiene Data'!D37))="","",OFFSET('Hygiene Data'!$D$12,0,10*ROW('Hygiene Data'!D37)))</f>
        <v/>
      </c>
      <c r="DQ43" s="288" t="str">
        <f ca="true">+IF(OFFSET('Hygiene Data'!$D$13,0,10*ROW('Hygiene Data'!D37))="","",OFFSET('Hygiene Data'!$D$13,0,10*ROW('Hygiene Data'!D37)))</f>
        <v/>
      </c>
      <c r="DR43" s="288" t="str">
        <f ca="true">+IF(OFFSET('Hygiene Data'!$E$11,0,10*ROW('Hygiene Data'!E37))="","",OFFSET('Hygiene Data'!$E$11,0,10*ROW('Hygiene Data'!E37)))</f>
        <v/>
      </c>
      <c r="DS43" s="288" t="str">
        <f ca="true">+IF(OFFSET('Hygiene Data'!$E$12,0,10*ROW('Hygiene Data'!E37))="","",OFFSET('Hygiene Data'!$E$12,0,10*ROW('Hygiene Data'!E37)))</f>
        <v/>
      </c>
      <c r="DT43" s="288" t="str">
        <f ca="true">+IF(OFFSET('Hygiene Data'!$E$13,0,10*ROW('Hygiene Data'!E37))="","",OFFSET('Hygiene Data'!$E$13,0,10*ROW('Hygiene Data'!E37)))</f>
        <v/>
      </c>
      <c r="DU43" s="288" t="str">
        <f ca="true">+IF(OFFSET('Hygiene Data'!$F$11,0,10*ROW('Hygiene Data'!F37))="","",OFFSET('Hygiene Data'!$F$11,0,10*ROW('Hygiene Data'!F37)))</f>
        <v/>
      </c>
      <c r="DV43" s="288" t="str">
        <f ca="true">+IF(OFFSET('Hygiene Data'!$F$12,0,10*ROW('Hygiene Data'!F37))="","",OFFSET('Hygiene Data'!$F$12,0,10*ROW('Hygiene Data'!F37)))</f>
        <v/>
      </c>
      <c r="DW43" s="288" t="str">
        <f ca="true">+IF(OFFSET('Hygiene Data'!$F$13,0,10*ROW('Hygiene Data'!F37))="","",OFFSET('Hygiene Data'!$F$13,0,10*ROW('Hygiene Data'!F37)))</f>
        <v/>
      </c>
      <c r="DX43" s="288" t="str">
        <f ca="true">+IF(OFFSET('Hygiene Data'!$G$11,0,10*ROW('Hygiene Data'!G37))="","",OFFSET('Hygiene Data'!$G$11,0,10*ROW('Hygiene Data'!G37)))</f>
        <v/>
      </c>
      <c r="DY43" s="288" t="str">
        <f ca="true">+IF(OFFSET('Hygiene Data'!$G$12,0,10*ROW('Hygiene Data'!G37))="","",OFFSET('Hygiene Data'!$G$12,0,10*ROW('Hygiene Data'!G37)))</f>
        <v/>
      </c>
      <c r="DZ43" s="288" t="str">
        <f ca="true">+IF(OFFSET('Hygiene Data'!$G$13,0,10*ROW('Hygiene Data'!G37))="","",OFFSET('Hygiene Data'!$G$13,0,10*ROW('Hygiene Data'!G37)))</f>
        <v/>
      </c>
      <c r="EA43" s="288" t="str">
        <f ca="true">+IF(OFFSET('Hygiene Data'!$H$11,0,10*ROW('Hygiene Data'!H37))="","",OFFSET('Hygiene Data'!$H$11,0,10*ROW('Hygiene Data'!H37)))</f>
        <v/>
      </c>
      <c r="EB43" s="288" t="str">
        <f ca="true">+IF(OFFSET('Hygiene Data'!$H$12,0,10*ROW('Hygiene Data'!H37))="","",OFFSET('Hygiene Data'!$H$12,0,10*ROW('Hygiene Data'!H37)))</f>
        <v/>
      </c>
      <c r="EC43" s="288" t="str">
        <f ca="true">+IF(OFFSET('Hygiene Data'!$H$13,0,10*ROW('Hygiene Data'!H37))="","",OFFSET('Hygiene Data'!$H$13,0,10*ROW('Hygiene Data'!H37)))</f>
        <v/>
      </c>
      <c r="ED43" s="288" t="str">
        <f ca="true">+IF(OFFSET('Hygiene Data'!$I$11,0,10*ROW('Hygiene Data'!I37))="","",OFFSET('Hygiene Data'!$I$11,0,10*ROW('Hygiene Data'!I37)))</f>
        <v/>
      </c>
      <c r="EE43" s="288" t="str">
        <f ca="true">+IF(OFFSET('Hygiene Data'!$I$12,0,10*ROW('Hygiene Data'!I37))="","",OFFSET('Hygiene Data'!$I$12,0,10*ROW('Hygiene Data'!I37)))</f>
        <v/>
      </c>
      <c r="EF43" s="288"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44"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8"/>
      <c r="BS44" s="288" t="str">
        <f ca="true">+IF(OFFSET('Water Data'!$D$27,0,10*ROW('Water Data'!D38))="","",OFFSET('Water Data'!$D$27,0,10*ROW('Water Data'!D38)))</f>
        <v/>
      </c>
      <c r="BT44" s="288" t="str">
        <f ca="true">+IF(OFFSET('Water Data'!$D$28,0,10*ROW('Water Data'!D38))="","",OFFSET('Water Data'!$D$28,0,10*ROW('Water Data'!D38)))</f>
        <v/>
      </c>
      <c r="BU44" s="288" t="str">
        <f ca="true">+IF(OFFSET('Water Data'!$D$29,0,10*ROW('Water Data'!D38))="","",OFFSET('Water Data'!$D$29,0,10*ROW('Water Data'!D38)))</f>
        <v/>
      </c>
      <c r="BV44" s="288" t="str">
        <f ca="true">+IF(OFFSET('Water Data'!$E$27,0,10*ROW('Water Data'!E38))="","",OFFSET('Water Data'!$E$27,0,10*ROW('Water Data'!E38)))</f>
        <v/>
      </c>
      <c r="BW44" s="288" t="str">
        <f ca="true">+IF(OFFSET('Water Data'!$E$28,0,10*ROW('Water Data'!E38))="","",OFFSET('Water Data'!$E$28,0,10*ROW('Water Data'!E38)))</f>
        <v/>
      </c>
      <c r="BX44" s="288" t="str">
        <f ca="true">+IF(OFFSET('Water Data'!$E$29,0,10*ROW('Water Data'!E38))="","",OFFSET('Water Data'!$E$29,0,10*ROW('Water Data'!E38)))</f>
        <v/>
      </c>
      <c r="BY44" s="288" t="str">
        <f ca="true">+IF(OFFSET('Water Data'!$F$27,0,10*ROW('Water Data'!F38))="","",OFFSET('Water Data'!$F$27,0,10*ROW('Water Data'!F38)))</f>
        <v/>
      </c>
      <c r="BZ44" s="288" t="str">
        <f ca="true">+IF(OFFSET('Water Data'!$F$28,0,10*ROW('Water Data'!F38))="","",OFFSET('Water Data'!$F$28,0,10*ROW('Water Data'!F38)))</f>
        <v/>
      </c>
      <c r="CA44" s="288" t="str">
        <f ca="true">+IF(OFFSET('Water Data'!$F$29,0,10*ROW('Water Data'!F38))="","",OFFSET('Water Data'!$F$29,0,10*ROW('Water Data'!F38)))</f>
        <v/>
      </c>
      <c r="CB44" s="288" t="str">
        <f ca="true">+IF(OFFSET('Water Data'!$G$27,0,10*ROW('Water Data'!G38))="","",OFFSET('Water Data'!$G$27,0,10*ROW('Water Data'!G38)))</f>
        <v/>
      </c>
      <c r="CC44" s="288" t="str">
        <f ca="true">+IF(OFFSET('Water Data'!$G$28,0,10*ROW('Water Data'!G38))="","",OFFSET('Water Data'!$G$28,0,10*ROW('Water Data'!G38)))</f>
        <v/>
      </c>
      <c r="CD44" s="288" t="str">
        <f ca="true">+IF(OFFSET('Water Data'!$G$29,0,10*ROW('Water Data'!G38))="","",OFFSET('Water Data'!$G$29,0,10*ROW('Water Data'!G38)))</f>
        <v/>
      </c>
      <c r="CE44" s="288" t="str">
        <f ca="true">+IF(OFFSET('Water Data'!$H$27,0,10*ROW('Water Data'!H38))="","",OFFSET('Water Data'!$H$27,0,10*ROW('Water Data'!H38)))</f>
        <v/>
      </c>
      <c r="CF44" s="288" t="str">
        <f ca="true">+IF(OFFSET('Water Data'!$H$28,0,10*ROW('Water Data'!H38))="","",OFFSET('Water Data'!$H$28,0,10*ROW('Water Data'!H38)))</f>
        <v/>
      </c>
      <c r="CG44" s="288" t="str">
        <f ca="true">+IF(OFFSET('Water Data'!$H$29,0,10*ROW('Water Data'!H38))="","",OFFSET('Water Data'!$H$29,0,10*ROW('Water Data'!H38)))</f>
        <v/>
      </c>
      <c r="CH44" s="288" t="str">
        <f ca="true">+IF(OFFSET('Water Data'!$I$27,0,10*ROW('Water Data'!I38))="","",OFFSET('Water Data'!$I$27,0,10*ROW('Water Data'!I38)))</f>
        <v/>
      </c>
      <c r="CI44" s="288" t="str">
        <f ca="true">+IF(OFFSET('Water Data'!$I$28,0,10*ROW('Water Data'!I38))="","",OFFSET('Water Data'!$I$28,0,10*ROW('Water Data'!I38)))</f>
        <v/>
      </c>
      <c r="CJ44" s="288" t="str">
        <f ca="true">+IF(OFFSET('Water Data'!$I$29,0,10*ROW('Water Data'!I38))="","",OFFSET('Water Data'!$I$29,0,10*ROW('Water Data'!I38)))</f>
        <v/>
      </c>
      <c r="CK44" s="288" t="str">
        <f ca="true">+IF(OFFSET('Sanitation Data'!$D$28,0,10*ROW('Sanitation Data'!D38))="","",OFFSET('Sanitation Data'!$D$28,0,10*ROW('Sanitation Data'!D38)))</f>
        <v/>
      </c>
      <c r="CL44" s="288" t="str">
        <f ca="true">+IF(OFFSET('Sanitation Data'!$D$29,0,10*ROW('Sanitation Data'!D38))="","",OFFSET('Sanitation Data'!$D$29,0,10*ROW('Sanitation Data'!D38)))</f>
        <v/>
      </c>
      <c r="CM44" s="288" t="str">
        <f ca="true">+IF(OFFSET('Sanitation Data'!$D$30,0,10*ROW('Sanitation Data'!D38))="","",OFFSET('Sanitation Data'!$D$30,0,10*ROW('Sanitation Data'!D38)))</f>
        <v/>
      </c>
      <c r="CN44" s="288" t="str">
        <f ca="true">+IF(OFFSET('Sanitation Data'!$D$31,0,10*ROW('Sanitation Data'!D38))="","",OFFSET('Sanitation Data'!$D$31,0,10*ROW('Sanitation Data'!D38)))</f>
        <v/>
      </c>
      <c r="CO44" s="288" t="str">
        <f ca="true">+IF(OFFSET('Sanitation Data'!$D$32,0,10*ROW('Sanitation Data'!D38))="","",OFFSET('Sanitation Data'!$D$32,0,10*ROW('Sanitation Data'!D38)))</f>
        <v/>
      </c>
      <c r="CP44" s="288" t="str">
        <f ca="true">+IF(OFFSET('Sanitation Data'!$E$28,0,10*ROW('Sanitation Data'!E38))="","",OFFSET('Sanitation Data'!$E$28,0,10*ROW('Sanitation Data'!E38)))</f>
        <v/>
      </c>
      <c r="CQ44" s="288" t="str">
        <f ca="true">+IF(OFFSET('Sanitation Data'!$E$29,0,10*ROW('Sanitation Data'!E38))="","",OFFSET('Sanitation Data'!$E$29,0,10*ROW('Sanitation Data'!E38)))</f>
        <v/>
      </c>
      <c r="CR44" s="288" t="str">
        <f ca="true">+IF(OFFSET('Sanitation Data'!$E$30,0,10*ROW('Sanitation Data'!E38))="","",OFFSET('Sanitation Data'!$E$30,0,10*ROW('Sanitation Data'!E38)))</f>
        <v/>
      </c>
      <c r="CS44" s="288" t="str">
        <f ca="true">+IF(OFFSET('Sanitation Data'!$E$31,0,10*ROW('Sanitation Data'!E38))="","",OFFSET('Sanitation Data'!$E$31,0,10*ROW('Sanitation Data'!E38)))</f>
        <v/>
      </c>
      <c r="CT44" s="288" t="str">
        <f ca="true">+IF(OFFSET('Sanitation Data'!$E$32,0,10*ROW('Sanitation Data'!E38))="","",OFFSET('Sanitation Data'!$E$32,0,10*ROW('Sanitation Data'!E38)))</f>
        <v/>
      </c>
      <c r="CU44" s="288" t="str">
        <f ca="true">+IF(OFFSET('Sanitation Data'!$F$28,0,10*ROW('Sanitation Data'!F38))="","",OFFSET('Sanitation Data'!$F$28,0,10*ROW('Sanitation Data'!F38)))</f>
        <v/>
      </c>
      <c r="CV44" s="288" t="str">
        <f ca="true">+IF(OFFSET('Sanitation Data'!$F$29,0,10*ROW('Sanitation Data'!F38))="","",OFFSET('Sanitation Data'!$F$29,0,10*ROW('Sanitation Data'!F38)))</f>
        <v/>
      </c>
      <c r="CW44" s="288" t="str">
        <f ca="true">+IF(OFFSET('Sanitation Data'!$F$30,0,10*ROW('Sanitation Data'!F38))="","",OFFSET('Sanitation Data'!$F$30,0,10*ROW('Sanitation Data'!F38)))</f>
        <v/>
      </c>
      <c r="CX44" s="288" t="str">
        <f ca="true">+IF(OFFSET('Sanitation Data'!$F$31,0,10*ROW('Sanitation Data'!F38))="","",OFFSET('Sanitation Data'!$F$31,0,10*ROW('Sanitation Data'!F38)))</f>
        <v/>
      </c>
      <c r="CY44" s="288" t="str">
        <f ca="true">+IF(OFFSET('Sanitation Data'!$F$32,0,10*ROW('Sanitation Data'!F38))="","",OFFSET('Sanitation Data'!$F$32,0,10*ROW('Sanitation Data'!F38)))</f>
        <v/>
      </c>
      <c r="CZ44" s="288" t="str">
        <f ca="true">+IF(OFFSET('Sanitation Data'!$G$28,0,10*ROW('Sanitation Data'!G38))="","",OFFSET('Sanitation Data'!$G$28,0,10*ROW('Sanitation Data'!G38)))</f>
        <v/>
      </c>
      <c r="DA44" s="288" t="str">
        <f ca="true">+IF(OFFSET('Sanitation Data'!$G$29,0,10*ROW('Sanitation Data'!G38))="","",OFFSET('Sanitation Data'!$G$29,0,10*ROW('Sanitation Data'!G38)))</f>
        <v/>
      </c>
      <c r="DB44" s="288" t="str">
        <f ca="true">+IF(OFFSET('Sanitation Data'!$G$30,0,10*ROW('Sanitation Data'!G38))="","",OFFSET('Sanitation Data'!$G$30,0,10*ROW('Sanitation Data'!G38)))</f>
        <v/>
      </c>
      <c r="DC44" s="288" t="str">
        <f ca="true">+IF(OFFSET('Sanitation Data'!$G$31,0,10*ROW('Sanitation Data'!G38))="","",OFFSET('Sanitation Data'!$G$31,0,10*ROW('Sanitation Data'!G38)))</f>
        <v/>
      </c>
      <c r="DD44" s="288" t="str">
        <f ca="true">+IF(OFFSET('Sanitation Data'!$G$32,0,10*ROW('Sanitation Data'!G38))="","",OFFSET('Sanitation Data'!$G$32,0,10*ROW('Sanitation Data'!G38)))</f>
        <v/>
      </c>
      <c r="DE44" s="288" t="str">
        <f ca="true">+IF(OFFSET('Sanitation Data'!$H$28,0,10*ROW('Sanitation Data'!H38))="","",OFFSET('Sanitation Data'!$H$28,0,10*ROW('Sanitation Data'!H38)))</f>
        <v/>
      </c>
      <c r="DF44" s="288" t="str">
        <f ca="true">+IF(OFFSET('Sanitation Data'!$H$29,0,10*ROW('Sanitation Data'!H38))="","",OFFSET('Sanitation Data'!$H$29,0,10*ROW('Sanitation Data'!H38)))</f>
        <v/>
      </c>
      <c r="DG44" s="288" t="str">
        <f ca="true">+IF(OFFSET('Sanitation Data'!$H$30,0,10*ROW('Sanitation Data'!H38))="","",OFFSET('Sanitation Data'!$H$30,0,10*ROW('Sanitation Data'!H38)))</f>
        <v/>
      </c>
      <c r="DH44" s="288" t="str">
        <f ca="true">+IF(OFFSET('Sanitation Data'!$H$31,0,10*ROW('Sanitation Data'!H38))="","",OFFSET('Sanitation Data'!$H$31,0,10*ROW('Sanitation Data'!H38)))</f>
        <v/>
      </c>
      <c r="DI44" s="288" t="str">
        <f ca="true">+IF(OFFSET('Sanitation Data'!$H$32,0,10*ROW('Sanitation Data'!H38))="","",OFFSET('Sanitation Data'!$H$32,0,10*ROW('Sanitation Data'!H38)))</f>
        <v/>
      </c>
      <c r="DJ44" s="288" t="str">
        <f ca="true">+IF(OFFSET('Sanitation Data'!$I$28,0,10*ROW('Sanitation Data'!I38))="","",OFFSET('Sanitation Data'!$I$28,0,10*ROW('Sanitation Data'!I38)))</f>
        <v/>
      </c>
      <c r="DK44" s="288" t="str">
        <f ca="true">+IF(OFFSET('Sanitation Data'!$I$29,0,10*ROW('Sanitation Data'!I38))="","",OFFSET('Sanitation Data'!$I$29,0,10*ROW('Sanitation Data'!I38)))</f>
        <v/>
      </c>
      <c r="DL44" s="288" t="str">
        <f ca="true">+IF(OFFSET('Sanitation Data'!$I$30,0,10*ROW('Sanitation Data'!I38))="","",OFFSET('Sanitation Data'!$I$30,0,10*ROW('Sanitation Data'!I38)))</f>
        <v/>
      </c>
      <c r="DM44" s="288" t="str">
        <f ca="true">+IF(OFFSET('Sanitation Data'!$I$31,0,10*ROW('Sanitation Data'!I38))="","",OFFSET('Sanitation Data'!$I$31,0,10*ROW('Sanitation Data'!I38)))</f>
        <v/>
      </c>
      <c r="DN44" s="288" t="str">
        <f ca="true">+IF(OFFSET('Sanitation Data'!$I$32,0,10*ROW('Sanitation Data'!I38))="","",OFFSET('Sanitation Data'!$I$32,0,10*ROW('Sanitation Data'!I38)))</f>
        <v/>
      </c>
      <c r="DO44" s="288" t="str">
        <f ca="true">+IF(OFFSET('Hygiene Data'!$D$11,0,10*ROW('Hygiene Data'!D38))="","",OFFSET('Hygiene Data'!$D$11,0,10*ROW('Hygiene Data'!D38)))</f>
        <v/>
      </c>
      <c r="DP44" s="288" t="str">
        <f ca="true">+IF(OFFSET('Hygiene Data'!$D$12,0,10*ROW('Hygiene Data'!D38))="","",OFFSET('Hygiene Data'!$D$12,0,10*ROW('Hygiene Data'!D38)))</f>
        <v/>
      </c>
      <c r="DQ44" s="288" t="str">
        <f ca="true">+IF(OFFSET('Hygiene Data'!$D$13,0,10*ROW('Hygiene Data'!D38))="","",OFFSET('Hygiene Data'!$D$13,0,10*ROW('Hygiene Data'!D38)))</f>
        <v/>
      </c>
      <c r="DR44" s="288" t="str">
        <f ca="true">+IF(OFFSET('Hygiene Data'!$E$11,0,10*ROW('Hygiene Data'!E38))="","",OFFSET('Hygiene Data'!$E$11,0,10*ROW('Hygiene Data'!E38)))</f>
        <v/>
      </c>
      <c r="DS44" s="288" t="str">
        <f ca="true">+IF(OFFSET('Hygiene Data'!$E$12,0,10*ROW('Hygiene Data'!E38))="","",OFFSET('Hygiene Data'!$E$12,0,10*ROW('Hygiene Data'!E38)))</f>
        <v/>
      </c>
      <c r="DT44" s="288" t="str">
        <f ca="true">+IF(OFFSET('Hygiene Data'!$E$13,0,10*ROW('Hygiene Data'!E38))="","",OFFSET('Hygiene Data'!$E$13,0,10*ROW('Hygiene Data'!E38)))</f>
        <v/>
      </c>
      <c r="DU44" s="288" t="str">
        <f ca="true">+IF(OFFSET('Hygiene Data'!$F$11,0,10*ROW('Hygiene Data'!F38))="","",OFFSET('Hygiene Data'!$F$11,0,10*ROW('Hygiene Data'!F38)))</f>
        <v/>
      </c>
      <c r="DV44" s="288" t="str">
        <f ca="true">+IF(OFFSET('Hygiene Data'!$F$12,0,10*ROW('Hygiene Data'!F38))="","",OFFSET('Hygiene Data'!$F$12,0,10*ROW('Hygiene Data'!F38)))</f>
        <v/>
      </c>
      <c r="DW44" s="288" t="str">
        <f ca="true">+IF(OFFSET('Hygiene Data'!$F$13,0,10*ROW('Hygiene Data'!F38))="","",OFFSET('Hygiene Data'!$F$13,0,10*ROW('Hygiene Data'!F38)))</f>
        <v/>
      </c>
      <c r="DX44" s="288" t="str">
        <f ca="true">+IF(OFFSET('Hygiene Data'!$G$11,0,10*ROW('Hygiene Data'!G38))="","",OFFSET('Hygiene Data'!$G$11,0,10*ROW('Hygiene Data'!G38)))</f>
        <v/>
      </c>
      <c r="DY44" s="288" t="str">
        <f ca="true">+IF(OFFSET('Hygiene Data'!$G$12,0,10*ROW('Hygiene Data'!G38))="","",OFFSET('Hygiene Data'!$G$12,0,10*ROW('Hygiene Data'!G38)))</f>
        <v/>
      </c>
      <c r="DZ44" s="288" t="str">
        <f ca="true">+IF(OFFSET('Hygiene Data'!$G$13,0,10*ROW('Hygiene Data'!G38))="","",OFFSET('Hygiene Data'!$G$13,0,10*ROW('Hygiene Data'!G38)))</f>
        <v/>
      </c>
      <c r="EA44" s="288" t="str">
        <f ca="true">+IF(OFFSET('Hygiene Data'!$H$11,0,10*ROW('Hygiene Data'!H38))="","",OFFSET('Hygiene Data'!$H$11,0,10*ROW('Hygiene Data'!H38)))</f>
        <v/>
      </c>
      <c r="EB44" s="288" t="str">
        <f ca="true">+IF(OFFSET('Hygiene Data'!$H$12,0,10*ROW('Hygiene Data'!H38))="","",OFFSET('Hygiene Data'!$H$12,0,10*ROW('Hygiene Data'!H38)))</f>
        <v/>
      </c>
      <c r="EC44" s="288" t="str">
        <f ca="true">+IF(OFFSET('Hygiene Data'!$H$13,0,10*ROW('Hygiene Data'!H38))="","",OFFSET('Hygiene Data'!$H$13,0,10*ROW('Hygiene Data'!H38)))</f>
        <v/>
      </c>
      <c r="ED44" s="288" t="str">
        <f ca="true">+IF(OFFSET('Hygiene Data'!$I$11,0,10*ROW('Hygiene Data'!I38))="","",OFFSET('Hygiene Data'!$I$11,0,10*ROW('Hygiene Data'!I38)))</f>
        <v/>
      </c>
      <c r="EE44" s="288" t="str">
        <f ca="true">+IF(OFFSET('Hygiene Data'!$I$12,0,10*ROW('Hygiene Data'!I38))="","",OFFSET('Hygiene Data'!$I$12,0,10*ROW('Hygiene Data'!I38)))</f>
        <v/>
      </c>
      <c r="EF44" s="288"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44"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8"/>
      <c r="BS45" s="288" t="str">
        <f ca="true">+IF(OFFSET('Water Data'!$D$27,0,10*ROW('Water Data'!D39))="","",OFFSET('Water Data'!$D$27,0,10*ROW('Water Data'!D39)))</f>
        <v/>
      </c>
      <c r="BT45" s="288" t="str">
        <f ca="true">+IF(OFFSET('Water Data'!$D$28,0,10*ROW('Water Data'!D39))="","",OFFSET('Water Data'!$D$28,0,10*ROW('Water Data'!D39)))</f>
        <v/>
      </c>
      <c r="BU45" s="288" t="str">
        <f ca="true">+IF(OFFSET('Water Data'!$D$29,0,10*ROW('Water Data'!D39))="","",OFFSET('Water Data'!$D$29,0,10*ROW('Water Data'!D39)))</f>
        <v/>
      </c>
      <c r="BV45" s="288" t="str">
        <f ca="true">+IF(OFFSET('Water Data'!$E$27,0,10*ROW('Water Data'!E39))="","",OFFSET('Water Data'!$E$27,0,10*ROW('Water Data'!E39)))</f>
        <v/>
      </c>
      <c r="BW45" s="288" t="str">
        <f ca="true">+IF(OFFSET('Water Data'!$E$28,0,10*ROW('Water Data'!E39))="","",OFFSET('Water Data'!$E$28,0,10*ROW('Water Data'!E39)))</f>
        <v/>
      </c>
      <c r="BX45" s="288" t="str">
        <f ca="true">+IF(OFFSET('Water Data'!$E$29,0,10*ROW('Water Data'!E39))="","",OFFSET('Water Data'!$E$29,0,10*ROW('Water Data'!E39)))</f>
        <v/>
      </c>
      <c r="BY45" s="288" t="str">
        <f ca="true">+IF(OFFSET('Water Data'!$F$27,0,10*ROW('Water Data'!F39))="","",OFFSET('Water Data'!$F$27,0,10*ROW('Water Data'!F39)))</f>
        <v/>
      </c>
      <c r="BZ45" s="288" t="str">
        <f ca="true">+IF(OFFSET('Water Data'!$F$28,0,10*ROW('Water Data'!F39))="","",OFFSET('Water Data'!$F$28,0,10*ROW('Water Data'!F39)))</f>
        <v/>
      </c>
      <c r="CA45" s="288" t="str">
        <f ca="true">+IF(OFFSET('Water Data'!$F$29,0,10*ROW('Water Data'!F39))="","",OFFSET('Water Data'!$F$29,0,10*ROW('Water Data'!F39)))</f>
        <v/>
      </c>
      <c r="CB45" s="288" t="str">
        <f ca="true">+IF(OFFSET('Water Data'!$G$27,0,10*ROW('Water Data'!G39))="","",OFFSET('Water Data'!$G$27,0,10*ROW('Water Data'!G39)))</f>
        <v/>
      </c>
      <c r="CC45" s="288" t="str">
        <f ca="true">+IF(OFFSET('Water Data'!$G$28,0,10*ROW('Water Data'!G39))="","",OFFSET('Water Data'!$G$28,0,10*ROW('Water Data'!G39)))</f>
        <v/>
      </c>
      <c r="CD45" s="288" t="str">
        <f ca="true">+IF(OFFSET('Water Data'!$G$29,0,10*ROW('Water Data'!G39))="","",OFFSET('Water Data'!$G$29,0,10*ROW('Water Data'!G39)))</f>
        <v/>
      </c>
      <c r="CE45" s="288" t="str">
        <f ca="true">+IF(OFFSET('Water Data'!$H$27,0,10*ROW('Water Data'!H39))="","",OFFSET('Water Data'!$H$27,0,10*ROW('Water Data'!H39)))</f>
        <v/>
      </c>
      <c r="CF45" s="288" t="str">
        <f ca="true">+IF(OFFSET('Water Data'!$H$28,0,10*ROW('Water Data'!H39))="","",OFFSET('Water Data'!$H$28,0,10*ROW('Water Data'!H39)))</f>
        <v/>
      </c>
      <c r="CG45" s="288" t="str">
        <f ca="true">+IF(OFFSET('Water Data'!$H$29,0,10*ROW('Water Data'!H39))="","",OFFSET('Water Data'!$H$29,0,10*ROW('Water Data'!H39)))</f>
        <v/>
      </c>
      <c r="CH45" s="288" t="str">
        <f ca="true">+IF(OFFSET('Water Data'!$I$27,0,10*ROW('Water Data'!I39))="","",OFFSET('Water Data'!$I$27,0,10*ROW('Water Data'!I39)))</f>
        <v/>
      </c>
      <c r="CI45" s="288" t="str">
        <f ca="true">+IF(OFFSET('Water Data'!$I$28,0,10*ROW('Water Data'!I39))="","",OFFSET('Water Data'!$I$28,0,10*ROW('Water Data'!I39)))</f>
        <v/>
      </c>
      <c r="CJ45" s="288" t="str">
        <f ca="true">+IF(OFFSET('Water Data'!$I$29,0,10*ROW('Water Data'!I39))="","",OFFSET('Water Data'!$I$29,0,10*ROW('Water Data'!I39)))</f>
        <v/>
      </c>
      <c r="CK45" s="288" t="str">
        <f ca="true">+IF(OFFSET('Sanitation Data'!$D$28,0,10*ROW('Sanitation Data'!D39))="","",OFFSET('Sanitation Data'!$D$28,0,10*ROW('Sanitation Data'!D39)))</f>
        <v/>
      </c>
      <c r="CL45" s="288" t="str">
        <f ca="true">+IF(OFFSET('Sanitation Data'!$D$29,0,10*ROW('Sanitation Data'!D39))="","",OFFSET('Sanitation Data'!$D$29,0,10*ROW('Sanitation Data'!D39)))</f>
        <v/>
      </c>
      <c r="CM45" s="288" t="str">
        <f ca="true">+IF(OFFSET('Sanitation Data'!$D$30,0,10*ROW('Sanitation Data'!D39))="","",OFFSET('Sanitation Data'!$D$30,0,10*ROW('Sanitation Data'!D39)))</f>
        <v/>
      </c>
      <c r="CN45" s="288" t="str">
        <f ca="true">+IF(OFFSET('Sanitation Data'!$D$31,0,10*ROW('Sanitation Data'!D39))="","",OFFSET('Sanitation Data'!$D$31,0,10*ROW('Sanitation Data'!D39)))</f>
        <v/>
      </c>
      <c r="CO45" s="288" t="str">
        <f ca="true">+IF(OFFSET('Sanitation Data'!$D$32,0,10*ROW('Sanitation Data'!D39))="","",OFFSET('Sanitation Data'!$D$32,0,10*ROW('Sanitation Data'!D39)))</f>
        <v/>
      </c>
      <c r="CP45" s="288" t="str">
        <f ca="true">+IF(OFFSET('Sanitation Data'!$E$28,0,10*ROW('Sanitation Data'!E39))="","",OFFSET('Sanitation Data'!$E$28,0,10*ROW('Sanitation Data'!E39)))</f>
        <v/>
      </c>
      <c r="CQ45" s="288" t="str">
        <f ca="true">+IF(OFFSET('Sanitation Data'!$E$29,0,10*ROW('Sanitation Data'!E39))="","",OFFSET('Sanitation Data'!$E$29,0,10*ROW('Sanitation Data'!E39)))</f>
        <v/>
      </c>
      <c r="CR45" s="288" t="str">
        <f ca="true">+IF(OFFSET('Sanitation Data'!$E$30,0,10*ROW('Sanitation Data'!E39))="","",OFFSET('Sanitation Data'!$E$30,0,10*ROW('Sanitation Data'!E39)))</f>
        <v/>
      </c>
      <c r="CS45" s="288" t="str">
        <f ca="true">+IF(OFFSET('Sanitation Data'!$E$31,0,10*ROW('Sanitation Data'!E39))="","",OFFSET('Sanitation Data'!$E$31,0,10*ROW('Sanitation Data'!E39)))</f>
        <v/>
      </c>
      <c r="CT45" s="288" t="str">
        <f ca="true">+IF(OFFSET('Sanitation Data'!$E$32,0,10*ROW('Sanitation Data'!E39))="","",OFFSET('Sanitation Data'!$E$32,0,10*ROW('Sanitation Data'!E39)))</f>
        <v/>
      </c>
      <c r="CU45" s="288" t="str">
        <f ca="true">+IF(OFFSET('Sanitation Data'!$F$28,0,10*ROW('Sanitation Data'!F39))="","",OFFSET('Sanitation Data'!$F$28,0,10*ROW('Sanitation Data'!F39)))</f>
        <v/>
      </c>
      <c r="CV45" s="288" t="str">
        <f ca="true">+IF(OFFSET('Sanitation Data'!$F$29,0,10*ROW('Sanitation Data'!F39))="","",OFFSET('Sanitation Data'!$F$29,0,10*ROW('Sanitation Data'!F39)))</f>
        <v/>
      </c>
      <c r="CW45" s="288" t="str">
        <f ca="true">+IF(OFFSET('Sanitation Data'!$F$30,0,10*ROW('Sanitation Data'!F39))="","",OFFSET('Sanitation Data'!$F$30,0,10*ROW('Sanitation Data'!F39)))</f>
        <v/>
      </c>
      <c r="CX45" s="288" t="str">
        <f ca="true">+IF(OFFSET('Sanitation Data'!$F$31,0,10*ROW('Sanitation Data'!F39))="","",OFFSET('Sanitation Data'!$F$31,0,10*ROW('Sanitation Data'!F39)))</f>
        <v/>
      </c>
      <c r="CY45" s="288" t="str">
        <f ca="true">+IF(OFFSET('Sanitation Data'!$F$32,0,10*ROW('Sanitation Data'!F39))="","",OFFSET('Sanitation Data'!$F$32,0,10*ROW('Sanitation Data'!F39)))</f>
        <v/>
      </c>
      <c r="CZ45" s="288" t="str">
        <f ca="true">+IF(OFFSET('Sanitation Data'!$G$28,0,10*ROW('Sanitation Data'!G39))="","",OFFSET('Sanitation Data'!$G$28,0,10*ROW('Sanitation Data'!G39)))</f>
        <v/>
      </c>
      <c r="DA45" s="288" t="str">
        <f ca="true">+IF(OFFSET('Sanitation Data'!$G$29,0,10*ROW('Sanitation Data'!G39))="","",OFFSET('Sanitation Data'!$G$29,0,10*ROW('Sanitation Data'!G39)))</f>
        <v/>
      </c>
      <c r="DB45" s="288" t="str">
        <f ca="true">+IF(OFFSET('Sanitation Data'!$G$30,0,10*ROW('Sanitation Data'!G39))="","",OFFSET('Sanitation Data'!$G$30,0,10*ROW('Sanitation Data'!G39)))</f>
        <v/>
      </c>
      <c r="DC45" s="288" t="str">
        <f ca="true">+IF(OFFSET('Sanitation Data'!$G$31,0,10*ROW('Sanitation Data'!G39))="","",OFFSET('Sanitation Data'!$G$31,0,10*ROW('Sanitation Data'!G39)))</f>
        <v/>
      </c>
      <c r="DD45" s="288" t="str">
        <f ca="true">+IF(OFFSET('Sanitation Data'!$G$32,0,10*ROW('Sanitation Data'!G39))="","",OFFSET('Sanitation Data'!$G$32,0,10*ROW('Sanitation Data'!G39)))</f>
        <v/>
      </c>
      <c r="DE45" s="288" t="str">
        <f ca="true">+IF(OFFSET('Sanitation Data'!$H$28,0,10*ROW('Sanitation Data'!H39))="","",OFFSET('Sanitation Data'!$H$28,0,10*ROW('Sanitation Data'!H39)))</f>
        <v/>
      </c>
      <c r="DF45" s="288" t="str">
        <f ca="true">+IF(OFFSET('Sanitation Data'!$H$29,0,10*ROW('Sanitation Data'!H39))="","",OFFSET('Sanitation Data'!$H$29,0,10*ROW('Sanitation Data'!H39)))</f>
        <v/>
      </c>
      <c r="DG45" s="288" t="str">
        <f ca="true">+IF(OFFSET('Sanitation Data'!$H$30,0,10*ROW('Sanitation Data'!H39))="","",OFFSET('Sanitation Data'!$H$30,0,10*ROW('Sanitation Data'!H39)))</f>
        <v/>
      </c>
      <c r="DH45" s="288" t="str">
        <f ca="true">+IF(OFFSET('Sanitation Data'!$H$31,0,10*ROW('Sanitation Data'!H39))="","",OFFSET('Sanitation Data'!$H$31,0,10*ROW('Sanitation Data'!H39)))</f>
        <v/>
      </c>
      <c r="DI45" s="288" t="str">
        <f ca="true">+IF(OFFSET('Sanitation Data'!$H$32,0,10*ROW('Sanitation Data'!H39))="","",OFFSET('Sanitation Data'!$H$32,0,10*ROW('Sanitation Data'!H39)))</f>
        <v/>
      </c>
      <c r="DJ45" s="288" t="str">
        <f ca="true">+IF(OFFSET('Sanitation Data'!$I$28,0,10*ROW('Sanitation Data'!I39))="","",OFFSET('Sanitation Data'!$I$28,0,10*ROW('Sanitation Data'!I39)))</f>
        <v/>
      </c>
      <c r="DK45" s="288" t="str">
        <f ca="true">+IF(OFFSET('Sanitation Data'!$I$29,0,10*ROW('Sanitation Data'!I39))="","",OFFSET('Sanitation Data'!$I$29,0,10*ROW('Sanitation Data'!I39)))</f>
        <v/>
      </c>
      <c r="DL45" s="288" t="str">
        <f ca="true">+IF(OFFSET('Sanitation Data'!$I$30,0,10*ROW('Sanitation Data'!I39))="","",OFFSET('Sanitation Data'!$I$30,0,10*ROW('Sanitation Data'!I39)))</f>
        <v/>
      </c>
      <c r="DM45" s="288" t="str">
        <f ca="true">+IF(OFFSET('Sanitation Data'!$I$31,0,10*ROW('Sanitation Data'!I39))="","",OFFSET('Sanitation Data'!$I$31,0,10*ROW('Sanitation Data'!I39)))</f>
        <v/>
      </c>
      <c r="DN45" s="288" t="str">
        <f ca="true">+IF(OFFSET('Sanitation Data'!$I$32,0,10*ROW('Sanitation Data'!I39))="","",OFFSET('Sanitation Data'!$I$32,0,10*ROW('Sanitation Data'!I39)))</f>
        <v/>
      </c>
      <c r="DO45" s="288" t="str">
        <f ca="true">+IF(OFFSET('Hygiene Data'!$D$11,0,10*ROW('Hygiene Data'!D39))="","",OFFSET('Hygiene Data'!$D$11,0,10*ROW('Hygiene Data'!D39)))</f>
        <v/>
      </c>
      <c r="DP45" s="288" t="str">
        <f ca="true">+IF(OFFSET('Hygiene Data'!$D$12,0,10*ROW('Hygiene Data'!D39))="","",OFFSET('Hygiene Data'!$D$12,0,10*ROW('Hygiene Data'!D39)))</f>
        <v/>
      </c>
      <c r="DQ45" s="288" t="str">
        <f ca="true">+IF(OFFSET('Hygiene Data'!$D$13,0,10*ROW('Hygiene Data'!D39))="","",OFFSET('Hygiene Data'!$D$13,0,10*ROW('Hygiene Data'!D39)))</f>
        <v/>
      </c>
      <c r="DR45" s="288" t="str">
        <f ca="true">+IF(OFFSET('Hygiene Data'!$E$11,0,10*ROW('Hygiene Data'!E39))="","",OFFSET('Hygiene Data'!$E$11,0,10*ROW('Hygiene Data'!E39)))</f>
        <v/>
      </c>
      <c r="DS45" s="288" t="str">
        <f ca="true">+IF(OFFSET('Hygiene Data'!$E$12,0,10*ROW('Hygiene Data'!E39))="","",OFFSET('Hygiene Data'!$E$12,0,10*ROW('Hygiene Data'!E39)))</f>
        <v/>
      </c>
      <c r="DT45" s="288" t="str">
        <f ca="true">+IF(OFFSET('Hygiene Data'!$E$13,0,10*ROW('Hygiene Data'!E39))="","",OFFSET('Hygiene Data'!$E$13,0,10*ROW('Hygiene Data'!E39)))</f>
        <v/>
      </c>
      <c r="DU45" s="288" t="str">
        <f ca="true">+IF(OFFSET('Hygiene Data'!$F$11,0,10*ROW('Hygiene Data'!F39))="","",OFFSET('Hygiene Data'!$F$11,0,10*ROW('Hygiene Data'!F39)))</f>
        <v/>
      </c>
      <c r="DV45" s="288" t="str">
        <f ca="true">+IF(OFFSET('Hygiene Data'!$F$12,0,10*ROW('Hygiene Data'!F39))="","",OFFSET('Hygiene Data'!$F$12,0,10*ROW('Hygiene Data'!F39)))</f>
        <v/>
      </c>
      <c r="DW45" s="288" t="str">
        <f ca="true">+IF(OFFSET('Hygiene Data'!$F$13,0,10*ROW('Hygiene Data'!F39))="","",OFFSET('Hygiene Data'!$F$13,0,10*ROW('Hygiene Data'!F39)))</f>
        <v/>
      </c>
      <c r="DX45" s="288" t="str">
        <f ca="true">+IF(OFFSET('Hygiene Data'!$G$11,0,10*ROW('Hygiene Data'!G39))="","",OFFSET('Hygiene Data'!$G$11,0,10*ROW('Hygiene Data'!G39)))</f>
        <v/>
      </c>
      <c r="DY45" s="288" t="str">
        <f ca="true">+IF(OFFSET('Hygiene Data'!$G$12,0,10*ROW('Hygiene Data'!G39))="","",OFFSET('Hygiene Data'!$G$12,0,10*ROW('Hygiene Data'!G39)))</f>
        <v/>
      </c>
      <c r="DZ45" s="288" t="str">
        <f ca="true">+IF(OFFSET('Hygiene Data'!$G$13,0,10*ROW('Hygiene Data'!G39))="","",OFFSET('Hygiene Data'!$G$13,0,10*ROW('Hygiene Data'!G39)))</f>
        <v/>
      </c>
      <c r="EA45" s="288" t="str">
        <f ca="true">+IF(OFFSET('Hygiene Data'!$H$11,0,10*ROW('Hygiene Data'!H39))="","",OFFSET('Hygiene Data'!$H$11,0,10*ROW('Hygiene Data'!H39)))</f>
        <v/>
      </c>
      <c r="EB45" s="288" t="str">
        <f ca="true">+IF(OFFSET('Hygiene Data'!$H$12,0,10*ROW('Hygiene Data'!H39))="","",OFFSET('Hygiene Data'!$H$12,0,10*ROW('Hygiene Data'!H39)))</f>
        <v/>
      </c>
      <c r="EC45" s="288" t="str">
        <f ca="true">+IF(OFFSET('Hygiene Data'!$H$13,0,10*ROW('Hygiene Data'!H39))="","",OFFSET('Hygiene Data'!$H$13,0,10*ROW('Hygiene Data'!H39)))</f>
        <v/>
      </c>
      <c r="ED45" s="288" t="str">
        <f ca="true">+IF(OFFSET('Hygiene Data'!$I$11,0,10*ROW('Hygiene Data'!I39))="","",OFFSET('Hygiene Data'!$I$11,0,10*ROW('Hygiene Data'!I39)))</f>
        <v/>
      </c>
      <c r="EE45" s="288" t="str">
        <f ca="true">+IF(OFFSET('Hygiene Data'!$I$12,0,10*ROW('Hygiene Data'!I39))="","",OFFSET('Hygiene Data'!$I$12,0,10*ROW('Hygiene Data'!I39)))</f>
        <v/>
      </c>
      <c r="EF45" s="288"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44"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8"/>
      <c r="BS46" s="288" t="str">
        <f ca="true">+IF(OFFSET('Water Data'!$D$27,0,10*ROW('Water Data'!D40))="","",OFFSET('Water Data'!$D$27,0,10*ROW('Water Data'!D40)))</f>
        <v/>
      </c>
      <c r="BT46" s="288" t="str">
        <f ca="true">+IF(OFFSET('Water Data'!$D$28,0,10*ROW('Water Data'!D40))="","",OFFSET('Water Data'!$D$28,0,10*ROW('Water Data'!D40)))</f>
        <v/>
      </c>
      <c r="BU46" s="288" t="str">
        <f ca="true">+IF(OFFSET('Water Data'!$D$29,0,10*ROW('Water Data'!D40))="","",OFFSET('Water Data'!$D$29,0,10*ROW('Water Data'!D40)))</f>
        <v/>
      </c>
      <c r="BV46" s="288" t="str">
        <f ca="true">+IF(OFFSET('Water Data'!$E$27,0,10*ROW('Water Data'!E40))="","",OFFSET('Water Data'!$E$27,0,10*ROW('Water Data'!E40)))</f>
        <v/>
      </c>
      <c r="BW46" s="288" t="str">
        <f ca="true">+IF(OFFSET('Water Data'!$E$28,0,10*ROW('Water Data'!E40))="","",OFFSET('Water Data'!$E$28,0,10*ROW('Water Data'!E40)))</f>
        <v/>
      </c>
      <c r="BX46" s="288" t="str">
        <f ca="true">+IF(OFFSET('Water Data'!$E$29,0,10*ROW('Water Data'!E40))="","",OFFSET('Water Data'!$E$29,0,10*ROW('Water Data'!E40)))</f>
        <v/>
      </c>
      <c r="BY46" s="288" t="str">
        <f ca="true">+IF(OFFSET('Water Data'!$F$27,0,10*ROW('Water Data'!F40))="","",OFFSET('Water Data'!$F$27,0,10*ROW('Water Data'!F40)))</f>
        <v/>
      </c>
      <c r="BZ46" s="288" t="str">
        <f ca="true">+IF(OFFSET('Water Data'!$F$28,0,10*ROW('Water Data'!F40))="","",OFFSET('Water Data'!$F$28,0,10*ROW('Water Data'!F40)))</f>
        <v/>
      </c>
      <c r="CA46" s="288" t="str">
        <f ca="true">+IF(OFFSET('Water Data'!$F$29,0,10*ROW('Water Data'!F40))="","",OFFSET('Water Data'!$F$29,0,10*ROW('Water Data'!F40)))</f>
        <v/>
      </c>
      <c r="CB46" s="288" t="str">
        <f ca="true">+IF(OFFSET('Water Data'!$G$27,0,10*ROW('Water Data'!G40))="","",OFFSET('Water Data'!$G$27,0,10*ROW('Water Data'!G40)))</f>
        <v/>
      </c>
      <c r="CC46" s="288" t="str">
        <f ca="true">+IF(OFFSET('Water Data'!$G$28,0,10*ROW('Water Data'!G40))="","",OFFSET('Water Data'!$G$28,0,10*ROW('Water Data'!G40)))</f>
        <v/>
      </c>
      <c r="CD46" s="288" t="str">
        <f ca="true">+IF(OFFSET('Water Data'!$G$29,0,10*ROW('Water Data'!G40))="","",OFFSET('Water Data'!$G$29,0,10*ROW('Water Data'!G40)))</f>
        <v/>
      </c>
      <c r="CE46" s="288" t="str">
        <f ca="true">+IF(OFFSET('Water Data'!$H$27,0,10*ROW('Water Data'!H40))="","",OFFSET('Water Data'!$H$27,0,10*ROW('Water Data'!H40)))</f>
        <v/>
      </c>
      <c r="CF46" s="288" t="str">
        <f ca="true">+IF(OFFSET('Water Data'!$H$28,0,10*ROW('Water Data'!H40))="","",OFFSET('Water Data'!$H$28,0,10*ROW('Water Data'!H40)))</f>
        <v/>
      </c>
      <c r="CG46" s="288" t="str">
        <f ca="true">+IF(OFFSET('Water Data'!$H$29,0,10*ROW('Water Data'!H40))="","",OFFSET('Water Data'!$H$29,0,10*ROW('Water Data'!H40)))</f>
        <v/>
      </c>
      <c r="CH46" s="288" t="str">
        <f ca="true">+IF(OFFSET('Water Data'!$I$27,0,10*ROW('Water Data'!I40))="","",OFFSET('Water Data'!$I$27,0,10*ROW('Water Data'!I40)))</f>
        <v/>
      </c>
      <c r="CI46" s="288" t="str">
        <f ca="true">+IF(OFFSET('Water Data'!$I$28,0,10*ROW('Water Data'!I40))="","",OFFSET('Water Data'!$I$28,0,10*ROW('Water Data'!I40)))</f>
        <v/>
      </c>
      <c r="CJ46" s="288" t="str">
        <f ca="true">+IF(OFFSET('Water Data'!$I$29,0,10*ROW('Water Data'!I40))="","",OFFSET('Water Data'!$I$29,0,10*ROW('Water Data'!I40)))</f>
        <v/>
      </c>
      <c r="CK46" s="288" t="str">
        <f ca="true">+IF(OFFSET('Sanitation Data'!$D$28,0,10*ROW('Sanitation Data'!D40))="","",OFFSET('Sanitation Data'!$D$28,0,10*ROW('Sanitation Data'!D40)))</f>
        <v/>
      </c>
      <c r="CL46" s="288" t="str">
        <f ca="true">+IF(OFFSET('Sanitation Data'!$D$29,0,10*ROW('Sanitation Data'!D40))="","",OFFSET('Sanitation Data'!$D$29,0,10*ROW('Sanitation Data'!D40)))</f>
        <v/>
      </c>
      <c r="CM46" s="288" t="str">
        <f ca="true">+IF(OFFSET('Sanitation Data'!$D$30,0,10*ROW('Sanitation Data'!D40))="","",OFFSET('Sanitation Data'!$D$30,0,10*ROW('Sanitation Data'!D40)))</f>
        <v/>
      </c>
      <c r="CN46" s="288" t="str">
        <f ca="true">+IF(OFFSET('Sanitation Data'!$D$31,0,10*ROW('Sanitation Data'!D40))="","",OFFSET('Sanitation Data'!$D$31,0,10*ROW('Sanitation Data'!D40)))</f>
        <v/>
      </c>
      <c r="CO46" s="288" t="str">
        <f ca="true">+IF(OFFSET('Sanitation Data'!$D$32,0,10*ROW('Sanitation Data'!D40))="","",OFFSET('Sanitation Data'!$D$32,0,10*ROW('Sanitation Data'!D40)))</f>
        <v/>
      </c>
      <c r="CP46" s="288" t="str">
        <f ca="true">+IF(OFFSET('Sanitation Data'!$E$28,0,10*ROW('Sanitation Data'!E40))="","",OFFSET('Sanitation Data'!$E$28,0,10*ROW('Sanitation Data'!E40)))</f>
        <v/>
      </c>
      <c r="CQ46" s="288" t="str">
        <f ca="true">+IF(OFFSET('Sanitation Data'!$E$29,0,10*ROW('Sanitation Data'!E40))="","",OFFSET('Sanitation Data'!$E$29,0,10*ROW('Sanitation Data'!E40)))</f>
        <v/>
      </c>
      <c r="CR46" s="288" t="str">
        <f ca="true">+IF(OFFSET('Sanitation Data'!$E$30,0,10*ROW('Sanitation Data'!E40))="","",OFFSET('Sanitation Data'!$E$30,0,10*ROW('Sanitation Data'!E40)))</f>
        <v/>
      </c>
      <c r="CS46" s="288" t="str">
        <f ca="true">+IF(OFFSET('Sanitation Data'!$E$31,0,10*ROW('Sanitation Data'!E40))="","",OFFSET('Sanitation Data'!$E$31,0,10*ROW('Sanitation Data'!E40)))</f>
        <v/>
      </c>
      <c r="CT46" s="288" t="str">
        <f ca="true">+IF(OFFSET('Sanitation Data'!$E$32,0,10*ROW('Sanitation Data'!E40))="","",OFFSET('Sanitation Data'!$E$32,0,10*ROW('Sanitation Data'!E40)))</f>
        <v/>
      </c>
      <c r="CU46" s="288" t="str">
        <f ca="true">+IF(OFFSET('Sanitation Data'!$F$28,0,10*ROW('Sanitation Data'!F40))="","",OFFSET('Sanitation Data'!$F$28,0,10*ROW('Sanitation Data'!F40)))</f>
        <v/>
      </c>
      <c r="CV46" s="288" t="str">
        <f ca="true">+IF(OFFSET('Sanitation Data'!$F$29,0,10*ROW('Sanitation Data'!F40))="","",OFFSET('Sanitation Data'!$F$29,0,10*ROW('Sanitation Data'!F40)))</f>
        <v/>
      </c>
      <c r="CW46" s="288" t="str">
        <f ca="true">+IF(OFFSET('Sanitation Data'!$F$30,0,10*ROW('Sanitation Data'!F40))="","",OFFSET('Sanitation Data'!$F$30,0,10*ROW('Sanitation Data'!F40)))</f>
        <v/>
      </c>
      <c r="CX46" s="288" t="str">
        <f ca="true">+IF(OFFSET('Sanitation Data'!$F$31,0,10*ROW('Sanitation Data'!F40))="","",OFFSET('Sanitation Data'!$F$31,0,10*ROW('Sanitation Data'!F40)))</f>
        <v/>
      </c>
      <c r="CY46" s="288" t="str">
        <f ca="true">+IF(OFFSET('Sanitation Data'!$F$32,0,10*ROW('Sanitation Data'!F40))="","",OFFSET('Sanitation Data'!$F$32,0,10*ROW('Sanitation Data'!F40)))</f>
        <v/>
      </c>
      <c r="CZ46" s="288" t="str">
        <f ca="true">+IF(OFFSET('Sanitation Data'!$G$28,0,10*ROW('Sanitation Data'!G40))="","",OFFSET('Sanitation Data'!$G$28,0,10*ROW('Sanitation Data'!G40)))</f>
        <v/>
      </c>
      <c r="DA46" s="288" t="str">
        <f ca="true">+IF(OFFSET('Sanitation Data'!$G$29,0,10*ROW('Sanitation Data'!G40))="","",OFFSET('Sanitation Data'!$G$29,0,10*ROW('Sanitation Data'!G40)))</f>
        <v/>
      </c>
      <c r="DB46" s="288" t="str">
        <f ca="true">+IF(OFFSET('Sanitation Data'!$G$30,0,10*ROW('Sanitation Data'!G40))="","",OFFSET('Sanitation Data'!$G$30,0,10*ROW('Sanitation Data'!G40)))</f>
        <v/>
      </c>
      <c r="DC46" s="288" t="str">
        <f ca="true">+IF(OFFSET('Sanitation Data'!$G$31,0,10*ROW('Sanitation Data'!G40))="","",OFFSET('Sanitation Data'!$G$31,0,10*ROW('Sanitation Data'!G40)))</f>
        <v/>
      </c>
      <c r="DD46" s="288" t="str">
        <f ca="true">+IF(OFFSET('Sanitation Data'!$G$32,0,10*ROW('Sanitation Data'!G40))="","",OFFSET('Sanitation Data'!$G$32,0,10*ROW('Sanitation Data'!G40)))</f>
        <v/>
      </c>
      <c r="DE46" s="288" t="str">
        <f ca="true">+IF(OFFSET('Sanitation Data'!$H$28,0,10*ROW('Sanitation Data'!H40))="","",OFFSET('Sanitation Data'!$H$28,0,10*ROW('Sanitation Data'!H40)))</f>
        <v/>
      </c>
      <c r="DF46" s="288" t="str">
        <f ca="true">+IF(OFFSET('Sanitation Data'!$H$29,0,10*ROW('Sanitation Data'!H40))="","",OFFSET('Sanitation Data'!$H$29,0,10*ROW('Sanitation Data'!H40)))</f>
        <v/>
      </c>
      <c r="DG46" s="288" t="str">
        <f ca="true">+IF(OFFSET('Sanitation Data'!$H$30,0,10*ROW('Sanitation Data'!H40))="","",OFFSET('Sanitation Data'!$H$30,0,10*ROW('Sanitation Data'!H40)))</f>
        <v/>
      </c>
      <c r="DH46" s="288" t="str">
        <f ca="true">+IF(OFFSET('Sanitation Data'!$H$31,0,10*ROW('Sanitation Data'!H40))="","",OFFSET('Sanitation Data'!$H$31,0,10*ROW('Sanitation Data'!H40)))</f>
        <v/>
      </c>
      <c r="DI46" s="288" t="str">
        <f ca="true">+IF(OFFSET('Sanitation Data'!$H$32,0,10*ROW('Sanitation Data'!H40))="","",OFFSET('Sanitation Data'!$H$32,0,10*ROW('Sanitation Data'!H40)))</f>
        <v/>
      </c>
      <c r="DJ46" s="288" t="str">
        <f ca="true">+IF(OFFSET('Sanitation Data'!$I$28,0,10*ROW('Sanitation Data'!I40))="","",OFFSET('Sanitation Data'!$I$28,0,10*ROW('Sanitation Data'!I40)))</f>
        <v/>
      </c>
      <c r="DK46" s="288" t="str">
        <f ca="true">+IF(OFFSET('Sanitation Data'!$I$29,0,10*ROW('Sanitation Data'!I40))="","",OFFSET('Sanitation Data'!$I$29,0,10*ROW('Sanitation Data'!I40)))</f>
        <v/>
      </c>
      <c r="DL46" s="288" t="str">
        <f ca="true">+IF(OFFSET('Sanitation Data'!$I$30,0,10*ROW('Sanitation Data'!I40))="","",OFFSET('Sanitation Data'!$I$30,0,10*ROW('Sanitation Data'!I40)))</f>
        <v/>
      </c>
      <c r="DM46" s="288" t="str">
        <f ca="true">+IF(OFFSET('Sanitation Data'!$I$31,0,10*ROW('Sanitation Data'!I40))="","",OFFSET('Sanitation Data'!$I$31,0,10*ROW('Sanitation Data'!I40)))</f>
        <v/>
      </c>
      <c r="DN46" s="288" t="str">
        <f ca="true">+IF(OFFSET('Sanitation Data'!$I$32,0,10*ROW('Sanitation Data'!I40))="","",OFFSET('Sanitation Data'!$I$32,0,10*ROW('Sanitation Data'!I40)))</f>
        <v/>
      </c>
      <c r="DO46" s="288" t="str">
        <f ca="true">+IF(OFFSET('Hygiene Data'!$D$11,0,10*ROW('Hygiene Data'!D40))="","",OFFSET('Hygiene Data'!$D$11,0,10*ROW('Hygiene Data'!D40)))</f>
        <v/>
      </c>
      <c r="DP46" s="288" t="str">
        <f ca="true">+IF(OFFSET('Hygiene Data'!$D$12,0,10*ROW('Hygiene Data'!D40))="","",OFFSET('Hygiene Data'!$D$12,0,10*ROW('Hygiene Data'!D40)))</f>
        <v/>
      </c>
      <c r="DQ46" s="288" t="str">
        <f ca="true">+IF(OFFSET('Hygiene Data'!$D$13,0,10*ROW('Hygiene Data'!D40))="","",OFFSET('Hygiene Data'!$D$13,0,10*ROW('Hygiene Data'!D40)))</f>
        <v/>
      </c>
      <c r="DR46" s="288" t="str">
        <f ca="true">+IF(OFFSET('Hygiene Data'!$E$11,0,10*ROW('Hygiene Data'!E40))="","",OFFSET('Hygiene Data'!$E$11,0,10*ROW('Hygiene Data'!E40)))</f>
        <v/>
      </c>
      <c r="DS46" s="288" t="str">
        <f ca="true">+IF(OFFSET('Hygiene Data'!$E$12,0,10*ROW('Hygiene Data'!E40))="","",OFFSET('Hygiene Data'!$E$12,0,10*ROW('Hygiene Data'!E40)))</f>
        <v/>
      </c>
      <c r="DT46" s="288" t="str">
        <f ca="true">+IF(OFFSET('Hygiene Data'!$E$13,0,10*ROW('Hygiene Data'!E40))="","",OFFSET('Hygiene Data'!$E$13,0,10*ROW('Hygiene Data'!E40)))</f>
        <v/>
      </c>
      <c r="DU46" s="288" t="str">
        <f ca="true">+IF(OFFSET('Hygiene Data'!$F$11,0,10*ROW('Hygiene Data'!F40))="","",OFFSET('Hygiene Data'!$F$11,0,10*ROW('Hygiene Data'!F40)))</f>
        <v/>
      </c>
      <c r="DV46" s="288" t="str">
        <f ca="true">+IF(OFFSET('Hygiene Data'!$F$12,0,10*ROW('Hygiene Data'!F40))="","",OFFSET('Hygiene Data'!$F$12,0,10*ROW('Hygiene Data'!F40)))</f>
        <v/>
      </c>
      <c r="DW46" s="288" t="str">
        <f ca="true">+IF(OFFSET('Hygiene Data'!$F$13,0,10*ROW('Hygiene Data'!F40))="","",OFFSET('Hygiene Data'!$F$13,0,10*ROW('Hygiene Data'!F40)))</f>
        <v/>
      </c>
      <c r="DX46" s="288" t="str">
        <f ca="true">+IF(OFFSET('Hygiene Data'!$G$11,0,10*ROW('Hygiene Data'!G40))="","",OFFSET('Hygiene Data'!$G$11,0,10*ROW('Hygiene Data'!G40)))</f>
        <v/>
      </c>
      <c r="DY46" s="288" t="str">
        <f ca="true">+IF(OFFSET('Hygiene Data'!$G$12,0,10*ROW('Hygiene Data'!G40))="","",OFFSET('Hygiene Data'!$G$12,0,10*ROW('Hygiene Data'!G40)))</f>
        <v/>
      </c>
      <c r="DZ46" s="288" t="str">
        <f ca="true">+IF(OFFSET('Hygiene Data'!$G$13,0,10*ROW('Hygiene Data'!G40))="","",OFFSET('Hygiene Data'!$G$13,0,10*ROW('Hygiene Data'!G40)))</f>
        <v/>
      </c>
      <c r="EA46" s="288" t="str">
        <f ca="true">+IF(OFFSET('Hygiene Data'!$H$11,0,10*ROW('Hygiene Data'!H40))="","",OFFSET('Hygiene Data'!$H$11,0,10*ROW('Hygiene Data'!H40)))</f>
        <v/>
      </c>
      <c r="EB46" s="288" t="str">
        <f ca="true">+IF(OFFSET('Hygiene Data'!$H$12,0,10*ROW('Hygiene Data'!H40))="","",OFFSET('Hygiene Data'!$H$12,0,10*ROW('Hygiene Data'!H40)))</f>
        <v/>
      </c>
      <c r="EC46" s="288" t="str">
        <f ca="true">+IF(OFFSET('Hygiene Data'!$H$13,0,10*ROW('Hygiene Data'!H40))="","",OFFSET('Hygiene Data'!$H$13,0,10*ROW('Hygiene Data'!H40)))</f>
        <v/>
      </c>
      <c r="ED46" s="288" t="str">
        <f ca="true">+IF(OFFSET('Hygiene Data'!$I$11,0,10*ROW('Hygiene Data'!I40))="","",OFFSET('Hygiene Data'!$I$11,0,10*ROW('Hygiene Data'!I40)))</f>
        <v/>
      </c>
      <c r="EE46" s="288" t="str">
        <f ca="true">+IF(OFFSET('Hygiene Data'!$I$12,0,10*ROW('Hygiene Data'!I40))="","",OFFSET('Hygiene Data'!$I$12,0,10*ROW('Hygiene Data'!I40)))</f>
        <v/>
      </c>
      <c r="EF46" s="288"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44"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8"/>
      <c r="BS47" s="288" t="str">
        <f ca="true">+IF(OFFSET('Water Data'!$D$27,0,10*ROW('Water Data'!D41))="","",OFFSET('Water Data'!$D$27,0,10*ROW('Water Data'!D41)))</f>
        <v/>
      </c>
      <c r="BT47" s="288" t="str">
        <f ca="true">+IF(OFFSET('Water Data'!$D$28,0,10*ROW('Water Data'!D41))="","",OFFSET('Water Data'!$D$28,0,10*ROW('Water Data'!D41)))</f>
        <v/>
      </c>
      <c r="BU47" s="288" t="str">
        <f ca="true">+IF(OFFSET('Water Data'!$D$29,0,10*ROW('Water Data'!D41))="","",OFFSET('Water Data'!$D$29,0,10*ROW('Water Data'!D41)))</f>
        <v/>
      </c>
      <c r="BV47" s="288" t="str">
        <f ca="true">+IF(OFFSET('Water Data'!$E$27,0,10*ROW('Water Data'!E41))="","",OFFSET('Water Data'!$E$27,0,10*ROW('Water Data'!E41)))</f>
        <v/>
      </c>
      <c r="BW47" s="288" t="str">
        <f ca="true">+IF(OFFSET('Water Data'!$E$28,0,10*ROW('Water Data'!E41))="","",OFFSET('Water Data'!$E$28,0,10*ROW('Water Data'!E41)))</f>
        <v/>
      </c>
      <c r="BX47" s="288" t="str">
        <f ca="true">+IF(OFFSET('Water Data'!$E$29,0,10*ROW('Water Data'!E41))="","",OFFSET('Water Data'!$E$29,0,10*ROW('Water Data'!E41)))</f>
        <v/>
      </c>
      <c r="BY47" s="288" t="str">
        <f ca="true">+IF(OFFSET('Water Data'!$F$27,0,10*ROW('Water Data'!F41))="","",OFFSET('Water Data'!$F$27,0,10*ROW('Water Data'!F41)))</f>
        <v/>
      </c>
      <c r="BZ47" s="288" t="str">
        <f ca="true">+IF(OFFSET('Water Data'!$F$28,0,10*ROW('Water Data'!F41))="","",OFFSET('Water Data'!$F$28,0,10*ROW('Water Data'!F41)))</f>
        <v/>
      </c>
      <c r="CA47" s="288" t="str">
        <f ca="true">+IF(OFFSET('Water Data'!$F$29,0,10*ROW('Water Data'!F41))="","",OFFSET('Water Data'!$F$29,0,10*ROW('Water Data'!F41)))</f>
        <v/>
      </c>
      <c r="CB47" s="288" t="str">
        <f ca="true">+IF(OFFSET('Water Data'!$G$27,0,10*ROW('Water Data'!G41))="","",OFFSET('Water Data'!$G$27,0,10*ROW('Water Data'!G41)))</f>
        <v/>
      </c>
      <c r="CC47" s="288" t="str">
        <f ca="true">+IF(OFFSET('Water Data'!$G$28,0,10*ROW('Water Data'!G41))="","",OFFSET('Water Data'!$G$28,0,10*ROW('Water Data'!G41)))</f>
        <v/>
      </c>
      <c r="CD47" s="288" t="str">
        <f ca="true">+IF(OFFSET('Water Data'!$G$29,0,10*ROW('Water Data'!G41))="","",OFFSET('Water Data'!$G$29,0,10*ROW('Water Data'!G41)))</f>
        <v/>
      </c>
      <c r="CE47" s="288" t="str">
        <f ca="true">+IF(OFFSET('Water Data'!$H$27,0,10*ROW('Water Data'!H41))="","",OFFSET('Water Data'!$H$27,0,10*ROW('Water Data'!H41)))</f>
        <v/>
      </c>
      <c r="CF47" s="288" t="str">
        <f ca="true">+IF(OFFSET('Water Data'!$H$28,0,10*ROW('Water Data'!H41))="","",OFFSET('Water Data'!$H$28,0,10*ROW('Water Data'!H41)))</f>
        <v/>
      </c>
      <c r="CG47" s="288" t="str">
        <f ca="true">+IF(OFFSET('Water Data'!$H$29,0,10*ROW('Water Data'!H41))="","",OFFSET('Water Data'!$H$29,0,10*ROW('Water Data'!H41)))</f>
        <v/>
      </c>
      <c r="CH47" s="288" t="str">
        <f ca="true">+IF(OFFSET('Water Data'!$I$27,0,10*ROW('Water Data'!I41))="","",OFFSET('Water Data'!$I$27,0,10*ROW('Water Data'!I41)))</f>
        <v/>
      </c>
      <c r="CI47" s="288" t="str">
        <f ca="true">+IF(OFFSET('Water Data'!$I$28,0,10*ROW('Water Data'!I41))="","",OFFSET('Water Data'!$I$28,0,10*ROW('Water Data'!I41)))</f>
        <v/>
      </c>
      <c r="CJ47" s="288" t="str">
        <f ca="true">+IF(OFFSET('Water Data'!$I$29,0,10*ROW('Water Data'!I41))="","",OFFSET('Water Data'!$I$29,0,10*ROW('Water Data'!I41)))</f>
        <v/>
      </c>
      <c r="CK47" s="288" t="str">
        <f ca="true">+IF(OFFSET('Sanitation Data'!$D$28,0,10*ROW('Sanitation Data'!D41))="","",OFFSET('Sanitation Data'!$D$28,0,10*ROW('Sanitation Data'!D41)))</f>
        <v/>
      </c>
      <c r="CL47" s="288" t="str">
        <f ca="true">+IF(OFFSET('Sanitation Data'!$D$29,0,10*ROW('Sanitation Data'!D41))="","",OFFSET('Sanitation Data'!$D$29,0,10*ROW('Sanitation Data'!D41)))</f>
        <v/>
      </c>
      <c r="CM47" s="288" t="str">
        <f ca="true">+IF(OFFSET('Sanitation Data'!$D$30,0,10*ROW('Sanitation Data'!D41))="","",OFFSET('Sanitation Data'!$D$30,0,10*ROW('Sanitation Data'!D41)))</f>
        <v/>
      </c>
      <c r="CN47" s="288" t="str">
        <f ca="true">+IF(OFFSET('Sanitation Data'!$D$31,0,10*ROW('Sanitation Data'!D41))="","",OFFSET('Sanitation Data'!$D$31,0,10*ROW('Sanitation Data'!D41)))</f>
        <v/>
      </c>
      <c r="CO47" s="288" t="str">
        <f ca="true">+IF(OFFSET('Sanitation Data'!$D$32,0,10*ROW('Sanitation Data'!D41))="","",OFFSET('Sanitation Data'!$D$32,0,10*ROW('Sanitation Data'!D41)))</f>
        <v/>
      </c>
      <c r="CP47" s="288" t="str">
        <f ca="true">+IF(OFFSET('Sanitation Data'!$E$28,0,10*ROW('Sanitation Data'!E41))="","",OFFSET('Sanitation Data'!$E$28,0,10*ROW('Sanitation Data'!E41)))</f>
        <v/>
      </c>
      <c r="CQ47" s="288" t="str">
        <f ca="true">+IF(OFFSET('Sanitation Data'!$E$29,0,10*ROW('Sanitation Data'!E41))="","",OFFSET('Sanitation Data'!$E$29,0,10*ROW('Sanitation Data'!E41)))</f>
        <v/>
      </c>
      <c r="CR47" s="288" t="str">
        <f ca="true">+IF(OFFSET('Sanitation Data'!$E$30,0,10*ROW('Sanitation Data'!E41))="","",OFFSET('Sanitation Data'!$E$30,0,10*ROW('Sanitation Data'!E41)))</f>
        <v/>
      </c>
      <c r="CS47" s="288" t="str">
        <f ca="true">+IF(OFFSET('Sanitation Data'!$E$31,0,10*ROW('Sanitation Data'!E41))="","",OFFSET('Sanitation Data'!$E$31,0,10*ROW('Sanitation Data'!E41)))</f>
        <v/>
      </c>
      <c r="CT47" s="288" t="str">
        <f ca="true">+IF(OFFSET('Sanitation Data'!$E$32,0,10*ROW('Sanitation Data'!E41))="","",OFFSET('Sanitation Data'!$E$32,0,10*ROW('Sanitation Data'!E41)))</f>
        <v/>
      </c>
      <c r="CU47" s="288" t="str">
        <f ca="true">+IF(OFFSET('Sanitation Data'!$F$28,0,10*ROW('Sanitation Data'!F41))="","",OFFSET('Sanitation Data'!$F$28,0,10*ROW('Sanitation Data'!F41)))</f>
        <v/>
      </c>
      <c r="CV47" s="288" t="str">
        <f ca="true">+IF(OFFSET('Sanitation Data'!$F$29,0,10*ROW('Sanitation Data'!F41))="","",OFFSET('Sanitation Data'!$F$29,0,10*ROW('Sanitation Data'!F41)))</f>
        <v/>
      </c>
      <c r="CW47" s="288" t="str">
        <f ca="true">+IF(OFFSET('Sanitation Data'!$F$30,0,10*ROW('Sanitation Data'!F41))="","",OFFSET('Sanitation Data'!$F$30,0,10*ROW('Sanitation Data'!F41)))</f>
        <v/>
      </c>
      <c r="CX47" s="288" t="str">
        <f ca="true">+IF(OFFSET('Sanitation Data'!$F$31,0,10*ROW('Sanitation Data'!F41))="","",OFFSET('Sanitation Data'!$F$31,0,10*ROW('Sanitation Data'!F41)))</f>
        <v/>
      </c>
      <c r="CY47" s="288" t="str">
        <f ca="true">+IF(OFFSET('Sanitation Data'!$F$32,0,10*ROW('Sanitation Data'!F41))="","",OFFSET('Sanitation Data'!$F$32,0,10*ROW('Sanitation Data'!F41)))</f>
        <v/>
      </c>
      <c r="CZ47" s="288" t="str">
        <f ca="true">+IF(OFFSET('Sanitation Data'!$G$28,0,10*ROW('Sanitation Data'!G41))="","",OFFSET('Sanitation Data'!$G$28,0,10*ROW('Sanitation Data'!G41)))</f>
        <v/>
      </c>
      <c r="DA47" s="288" t="str">
        <f ca="true">+IF(OFFSET('Sanitation Data'!$G$29,0,10*ROW('Sanitation Data'!G41))="","",OFFSET('Sanitation Data'!$G$29,0,10*ROW('Sanitation Data'!G41)))</f>
        <v/>
      </c>
      <c r="DB47" s="288" t="str">
        <f ca="true">+IF(OFFSET('Sanitation Data'!$G$30,0,10*ROW('Sanitation Data'!G41))="","",OFFSET('Sanitation Data'!$G$30,0,10*ROW('Sanitation Data'!G41)))</f>
        <v/>
      </c>
      <c r="DC47" s="288" t="str">
        <f ca="true">+IF(OFFSET('Sanitation Data'!$G$31,0,10*ROW('Sanitation Data'!G41))="","",OFFSET('Sanitation Data'!$G$31,0,10*ROW('Sanitation Data'!G41)))</f>
        <v/>
      </c>
      <c r="DD47" s="288" t="str">
        <f ca="true">+IF(OFFSET('Sanitation Data'!$G$32,0,10*ROW('Sanitation Data'!G41))="","",OFFSET('Sanitation Data'!$G$32,0,10*ROW('Sanitation Data'!G41)))</f>
        <v/>
      </c>
      <c r="DE47" s="288" t="str">
        <f ca="true">+IF(OFFSET('Sanitation Data'!$H$28,0,10*ROW('Sanitation Data'!H41))="","",OFFSET('Sanitation Data'!$H$28,0,10*ROW('Sanitation Data'!H41)))</f>
        <v/>
      </c>
      <c r="DF47" s="288" t="str">
        <f ca="true">+IF(OFFSET('Sanitation Data'!$H$29,0,10*ROW('Sanitation Data'!H41))="","",OFFSET('Sanitation Data'!$H$29,0,10*ROW('Sanitation Data'!H41)))</f>
        <v/>
      </c>
      <c r="DG47" s="288" t="str">
        <f ca="true">+IF(OFFSET('Sanitation Data'!$H$30,0,10*ROW('Sanitation Data'!H41))="","",OFFSET('Sanitation Data'!$H$30,0,10*ROW('Sanitation Data'!H41)))</f>
        <v/>
      </c>
      <c r="DH47" s="288" t="str">
        <f ca="true">+IF(OFFSET('Sanitation Data'!$H$31,0,10*ROW('Sanitation Data'!H41))="","",OFFSET('Sanitation Data'!$H$31,0,10*ROW('Sanitation Data'!H41)))</f>
        <v/>
      </c>
      <c r="DI47" s="288" t="str">
        <f ca="true">+IF(OFFSET('Sanitation Data'!$H$32,0,10*ROW('Sanitation Data'!H41))="","",OFFSET('Sanitation Data'!$H$32,0,10*ROW('Sanitation Data'!H41)))</f>
        <v/>
      </c>
      <c r="DJ47" s="288" t="str">
        <f ca="true">+IF(OFFSET('Sanitation Data'!$I$28,0,10*ROW('Sanitation Data'!I41))="","",OFFSET('Sanitation Data'!$I$28,0,10*ROW('Sanitation Data'!I41)))</f>
        <v/>
      </c>
      <c r="DK47" s="288" t="str">
        <f ca="true">+IF(OFFSET('Sanitation Data'!$I$29,0,10*ROW('Sanitation Data'!I41))="","",OFFSET('Sanitation Data'!$I$29,0,10*ROW('Sanitation Data'!I41)))</f>
        <v/>
      </c>
      <c r="DL47" s="288" t="str">
        <f ca="true">+IF(OFFSET('Sanitation Data'!$I$30,0,10*ROW('Sanitation Data'!I41))="","",OFFSET('Sanitation Data'!$I$30,0,10*ROW('Sanitation Data'!I41)))</f>
        <v/>
      </c>
      <c r="DM47" s="288" t="str">
        <f ca="true">+IF(OFFSET('Sanitation Data'!$I$31,0,10*ROW('Sanitation Data'!I41))="","",OFFSET('Sanitation Data'!$I$31,0,10*ROW('Sanitation Data'!I41)))</f>
        <v/>
      </c>
      <c r="DN47" s="288" t="str">
        <f ca="true">+IF(OFFSET('Sanitation Data'!$I$32,0,10*ROW('Sanitation Data'!I41))="","",OFFSET('Sanitation Data'!$I$32,0,10*ROW('Sanitation Data'!I41)))</f>
        <v/>
      </c>
      <c r="DO47" s="288" t="str">
        <f ca="true">+IF(OFFSET('Hygiene Data'!$D$11,0,10*ROW('Hygiene Data'!D41))="","",OFFSET('Hygiene Data'!$D$11,0,10*ROW('Hygiene Data'!D41)))</f>
        <v/>
      </c>
      <c r="DP47" s="288" t="str">
        <f ca="true">+IF(OFFSET('Hygiene Data'!$D$12,0,10*ROW('Hygiene Data'!D41))="","",OFFSET('Hygiene Data'!$D$12,0,10*ROW('Hygiene Data'!D41)))</f>
        <v/>
      </c>
      <c r="DQ47" s="288" t="str">
        <f ca="true">+IF(OFFSET('Hygiene Data'!$D$13,0,10*ROW('Hygiene Data'!D41))="","",OFFSET('Hygiene Data'!$D$13,0,10*ROW('Hygiene Data'!D41)))</f>
        <v/>
      </c>
      <c r="DR47" s="288" t="str">
        <f ca="true">+IF(OFFSET('Hygiene Data'!$E$11,0,10*ROW('Hygiene Data'!E41))="","",OFFSET('Hygiene Data'!$E$11,0,10*ROW('Hygiene Data'!E41)))</f>
        <v/>
      </c>
      <c r="DS47" s="288" t="str">
        <f ca="true">+IF(OFFSET('Hygiene Data'!$E$12,0,10*ROW('Hygiene Data'!E41))="","",OFFSET('Hygiene Data'!$E$12,0,10*ROW('Hygiene Data'!E41)))</f>
        <v/>
      </c>
      <c r="DT47" s="288" t="str">
        <f ca="true">+IF(OFFSET('Hygiene Data'!$E$13,0,10*ROW('Hygiene Data'!E41))="","",OFFSET('Hygiene Data'!$E$13,0,10*ROW('Hygiene Data'!E41)))</f>
        <v/>
      </c>
      <c r="DU47" s="288" t="str">
        <f ca="true">+IF(OFFSET('Hygiene Data'!$F$11,0,10*ROW('Hygiene Data'!F41))="","",OFFSET('Hygiene Data'!$F$11,0,10*ROW('Hygiene Data'!F41)))</f>
        <v/>
      </c>
      <c r="DV47" s="288" t="str">
        <f ca="true">+IF(OFFSET('Hygiene Data'!$F$12,0,10*ROW('Hygiene Data'!F41))="","",OFFSET('Hygiene Data'!$F$12,0,10*ROW('Hygiene Data'!F41)))</f>
        <v/>
      </c>
      <c r="DW47" s="288" t="str">
        <f ca="true">+IF(OFFSET('Hygiene Data'!$F$13,0,10*ROW('Hygiene Data'!F41))="","",OFFSET('Hygiene Data'!$F$13,0,10*ROW('Hygiene Data'!F41)))</f>
        <v/>
      </c>
      <c r="DX47" s="288" t="str">
        <f ca="true">+IF(OFFSET('Hygiene Data'!$G$11,0,10*ROW('Hygiene Data'!G41))="","",OFFSET('Hygiene Data'!$G$11,0,10*ROW('Hygiene Data'!G41)))</f>
        <v/>
      </c>
      <c r="DY47" s="288" t="str">
        <f ca="true">+IF(OFFSET('Hygiene Data'!$G$12,0,10*ROW('Hygiene Data'!G41))="","",OFFSET('Hygiene Data'!$G$12,0,10*ROW('Hygiene Data'!G41)))</f>
        <v/>
      </c>
      <c r="DZ47" s="288" t="str">
        <f ca="true">+IF(OFFSET('Hygiene Data'!$G$13,0,10*ROW('Hygiene Data'!G41))="","",OFFSET('Hygiene Data'!$G$13,0,10*ROW('Hygiene Data'!G41)))</f>
        <v/>
      </c>
      <c r="EA47" s="288" t="str">
        <f ca="true">+IF(OFFSET('Hygiene Data'!$H$11,0,10*ROW('Hygiene Data'!H41))="","",OFFSET('Hygiene Data'!$H$11,0,10*ROW('Hygiene Data'!H41)))</f>
        <v/>
      </c>
      <c r="EB47" s="288" t="str">
        <f ca="true">+IF(OFFSET('Hygiene Data'!$H$12,0,10*ROW('Hygiene Data'!H41))="","",OFFSET('Hygiene Data'!$H$12,0,10*ROW('Hygiene Data'!H41)))</f>
        <v/>
      </c>
      <c r="EC47" s="288" t="str">
        <f ca="true">+IF(OFFSET('Hygiene Data'!$H$13,0,10*ROW('Hygiene Data'!H41))="","",OFFSET('Hygiene Data'!$H$13,0,10*ROW('Hygiene Data'!H41)))</f>
        <v/>
      </c>
      <c r="ED47" s="288" t="str">
        <f ca="true">+IF(OFFSET('Hygiene Data'!$I$11,0,10*ROW('Hygiene Data'!I41))="","",OFFSET('Hygiene Data'!$I$11,0,10*ROW('Hygiene Data'!I41)))</f>
        <v/>
      </c>
      <c r="EE47" s="288" t="str">
        <f ca="true">+IF(OFFSET('Hygiene Data'!$I$12,0,10*ROW('Hygiene Data'!I41))="","",OFFSET('Hygiene Data'!$I$12,0,10*ROW('Hygiene Data'!I41)))</f>
        <v/>
      </c>
      <c r="EF47" s="288"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44"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8"/>
      <c r="BS48" s="288" t="str">
        <f ca="true">+IF(OFFSET('Water Data'!$D$27,0,10*ROW('Water Data'!D42))="","",OFFSET('Water Data'!$D$27,0,10*ROW('Water Data'!D42)))</f>
        <v/>
      </c>
      <c r="BT48" s="288" t="str">
        <f ca="true">+IF(OFFSET('Water Data'!$D$28,0,10*ROW('Water Data'!D42))="","",OFFSET('Water Data'!$D$28,0,10*ROW('Water Data'!D42)))</f>
        <v/>
      </c>
      <c r="BU48" s="288" t="str">
        <f ca="true">+IF(OFFSET('Water Data'!$D$29,0,10*ROW('Water Data'!D42))="","",OFFSET('Water Data'!$D$29,0,10*ROW('Water Data'!D42)))</f>
        <v/>
      </c>
      <c r="BV48" s="288" t="str">
        <f ca="true">+IF(OFFSET('Water Data'!$E$27,0,10*ROW('Water Data'!E42))="","",OFFSET('Water Data'!$E$27,0,10*ROW('Water Data'!E42)))</f>
        <v/>
      </c>
      <c r="BW48" s="288" t="str">
        <f ca="true">+IF(OFFSET('Water Data'!$E$28,0,10*ROW('Water Data'!E42))="","",OFFSET('Water Data'!$E$28,0,10*ROW('Water Data'!E42)))</f>
        <v/>
      </c>
      <c r="BX48" s="288" t="str">
        <f ca="true">+IF(OFFSET('Water Data'!$E$29,0,10*ROW('Water Data'!E42))="","",OFFSET('Water Data'!$E$29,0,10*ROW('Water Data'!E42)))</f>
        <v/>
      </c>
      <c r="BY48" s="288" t="str">
        <f ca="true">+IF(OFFSET('Water Data'!$F$27,0,10*ROW('Water Data'!F42))="","",OFFSET('Water Data'!$F$27,0,10*ROW('Water Data'!F42)))</f>
        <v/>
      </c>
      <c r="BZ48" s="288" t="str">
        <f ca="true">+IF(OFFSET('Water Data'!$F$28,0,10*ROW('Water Data'!F42))="","",OFFSET('Water Data'!$F$28,0,10*ROW('Water Data'!F42)))</f>
        <v/>
      </c>
      <c r="CA48" s="288" t="str">
        <f ca="true">+IF(OFFSET('Water Data'!$F$29,0,10*ROW('Water Data'!F42))="","",OFFSET('Water Data'!$F$29,0,10*ROW('Water Data'!F42)))</f>
        <v/>
      </c>
      <c r="CB48" s="288" t="str">
        <f ca="true">+IF(OFFSET('Water Data'!$G$27,0,10*ROW('Water Data'!G42))="","",OFFSET('Water Data'!$G$27,0,10*ROW('Water Data'!G42)))</f>
        <v/>
      </c>
      <c r="CC48" s="288" t="str">
        <f ca="true">+IF(OFFSET('Water Data'!$G$28,0,10*ROW('Water Data'!G42))="","",OFFSET('Water Data'!$G$28,0,10*ROW('Water Data'!G42)))</f>
        <v/>
      </c>
      <c r="CD48" s="288" t="str">
        <f ca="true">+IF(OFFSET('Water Data'!$G$29,0,10*ROW('Water Data'!G42))="","",OFFSET('Water Data'!$G$29,0,10*ROW('Water Data'!G42)))</f>
        <v/>
      </c>
      <c r="CE48" s="288" t="str">
        <f ca="true">+IF(OFFSET('Water Data'!$H$27,0,10*ROW('Water Data'!H42))="","",OFFSET('Water Data'!$H$27,0,10*ROW('Water Data'!H42)))</f>
        <v/>
      </c>
      <c r="CF48" s="288" t="str">
        <f ca="true">+IF(OFFSET('Water Data'!$H$28,0,10*ROW('Water Data'!H42))="","",OFFSET('Water Data'!$H$28,0,10*ROW('Water Data'!H42)))</f>
        <v/>
      </c>
      <c r="CG48" s="288" t="str">
        <f ca="true">+IF(OFFSET('Water Data'!$H$29,0,10*ROW('Water Data'!H42))="","",OFFSET('Water Data'!$H$29,0,10*ROW('Water Data'!H42)))</f>
        <v/>
      </c>
      <c r="CH48" s="288" t="str">
        <f ca="true">+IF(OFFSET('Water Data'!$I$27,0,10*ROW('Water Data'!I42))="","",OFFSET('Water Data'!$I$27,0,10*ROW('Water Data'!I42)))</f>
        <v/>
      </c>
      <c r="CI48" s="288" t="str">
        <f ca="true">+IF(OFFSET('Water Data'!$I$28,0,10*ROW('Water Data'!I42))="","",OFFSET('Water Data'!$I$28,0,10*ROW('Water Data'!I42)))</f>
        <v/>
      </c>
      <c r="CJ48" s="288" t="str">
        <f ca="true">+IF(OFFSET('Water Data'!$I$29,0,10*ROW('Water Data'!I42))="","",OFFSET('Water Data'!$I$29,0,10*ROW('Water Data'!I42)))</f>
        <v/>
      </c>
      <c r="CK48" s="288" t="str">
        <f ca="true">+IF(OFFSET('Sanitation Data'!$D$28,0,10*ROW('Sanitation Data'!D42))="","",OFFSET('Sanitation Data'!$D$28,0,10*ROW('Sanitation Data'!D42)))</f>
        <v/>
      </c>
      <c r="CL48" s="288" t="str">
        <f ca="true">+IF(OFFSET('Sanitation Data'!$D$29,0,10*ROW('Sanitation Data'!D42))="","",OFFSET('Sanitation Data'!$D$29,0,10*ROW('Sanitation Data'!D42)))</f>
        <v/>
      </c>
      <c r="CM48" s="288" t="str">
        <f ca="true">+IF(OFFSET('Sanitation Data'!$D$30,0,10*ROW('Sanitation Data'!D42))="","",OFFSET('Sanitation Data'!$D$30,0,10*ROW('Sanitation Data'!D42)))</f>
        <v/>
      </c>
      <c r="CN48" s="288" t="str">
        <f ca="true">+IF(OFFSET('Sanitation Data'!$D$31,0,10*ROW('Sanitation Data'!D42))="","",OFFSET('Sanitation Data'!$D$31,0,10*ROW('Sanitation Data'!D42)))</f>
        <v/>
      </c>
      <c r="CO48" s="288" t="str">
        <f ca="true">+IF(OFFSET('Sanitation Data'!$D$32,0,10*ROW('Sanitation Data'!D42))="","",OFFSET('Sanitation Data'!$D$32,0,10*ROW('Sanitation Data'!D42)))</f>
        <v/>
      </c>
      <c r="CP48" s="288" t="str">
        <f ca="true">+IF(OFFSET('Sanitation Data'!$E$28,0,10*ROW('Sanitation Data'!E42))="","",OFFSET('Sanitation Data'!$E$28,0,10*ROW('Sanitation Data'!E42)))</f>
        <v/>
      </c>
      <c r="CQ48" s="288" t="str">
        <f ca="true">+IF(OFFSET('Sanitation Data'!$E$29,0,10*ROW('Sanitation Data'!E42))="","",OFFSET('Sanitation Data'!$E$29,0,10*ROW('Sanitation Data'!E42)))</f>
        <v/>
      </c>
      <c r="CR48" s="288" t="str">
        <f ca="true">+IF(OFFSET('Sanitation Data'!$E$30,0,10*ROW('Sanitation Data'!E42))="","",OFFSET('Sanitation Data'!$E$30,0,10*ROW('Sanitation Data'!E42)))</f>
        <v/>
      </c>
      <c r="CS48" s="288" t="str">
        <f ca="true">+IF(OFFSET('Sanitation Data'!$E$31,0,10*ROW('Sanitation Data'!E42))="","",OFFSET('Sanitation Data'!$E$31,0,10*ROW('Sanitation Data'!E42)))</f>
        <v/>
      </c>
      <c r="CT48" s="288" t="str">
        <f ca="true">+IF(OFFSET('Sanitation Data'!$E$32,0,10*ROW('Sanitation Data'!E42))="","",OFFSET('Sanitation Data'!$E$32,0,10*ROW('Sanitation Data'!E42)))</f>
        <v/>
      </c>
      <c r="CU48" s="288" t="str">
        <f ca="true">+IF(OFFSET('Sanitation Data'!$F$28,0,10*ROW('Sanitation Data'!F42))="","",OFFSET('Sanitation Data'!$F$28,0,10*ROW('Sanitation Data'!F42)))</f>
        <v/>
      </c>
      <c r="CV48" s="288" t="str">
        <f ca="true">+IF(OFFSET('Sanitation Data'!$F$29,0,10*ROW('Sanitation Data'!F42))="","",OFFSET('Sanitation Data'!$F$29,0,10*ROW('Sanitation Data'!F42)))</f>
        <v/>
      </c>
      <c r="CW48" s="288" t="str">
        <f ca="true">+IF(OFFSET('Sanitation Data'!$F$30,0,10*ROW('Sanitation Data'!F42))="","",OFFSET('Sanitation Data'!$F$30,0,10*ROW('Sanitation Data'!F42)))</f>
        <v/>
      </c>
      <c r="CX48" s="288" t="str">
        <f ca="true">+IF(OFFSET('Sanitation Data'!$F$31,0,10*ROW('Sanitation Data'!F42))="","",OFFSET('Sanitation Data'!$F$31,0,10*ROW('Sanitation Data'!F42)))</f>
        <v/>
      </c>
      <c r="CY48" s="288" t="str">
        <f ca="true">+IF(OFFSET('Sanitation Data'!$F$32,0,10*ROW('Sanitation Data'!F42))="","",OFFSET('Sanitation Data'!$F$32,0,10*ROW('Sanitation Data'!F42)))</f>
        <v/>
      </c>
      <c r="CZ48" s="288" t="str">
        <f ca="true">+IF(OFFSET('Sanitation Data'!$G$28,0,10*ROW('Sanitation Data'!G42))="","",OFFSET('Sanitation Data'!$G$28,0,10*ROW('Sanitation Data'!G42)))</f>
        <v/>
      </c>
      <c r="DA48" s="288" t="str">
        <f ca="true">+IF(OFFSET('Sanitation Data'!$G$29,0,10*ROW('Sanitation Data'!G42))="","",OFFSET('Sanitation Data'!$G$29,0,10*ROW('Sanitation Data'!G42)))</f>
        <v/>
      </c>
      <c r="DB48" s="288" t="str">
        <f ca="true">+IF(OFFSET('Sanitation Data'!$G$30,0,10*ROW('Sanitation Data'!G42))="","",OFFSET('Sanitation Data'!$G$30,0,10*ROW('Sanitation Data'!G42)))</f>
        <v/>
      </c>
      <c r="DC48" s="288" t="str">
        <f ca="true">+IF(OFFSET('Sanitation Data'!$G$31,0,10*ROW('Sanitation Data'!G42))="","",OFFSET('Sanitation Data'!$G$31,0,10*ROW('Sanitation Data'!G42)))</f>
        <v/>
      </c>
      <c r="DD48" s="288" t="str">
        <f ca="true">+IF(OFFSET('Sanitation Data'!$G$32,0,10*ROW('Sanitation Data'!G42))="","",OFFSET('Sanitation Data'!$G$32,0,10*ROW('Sanitation Data'!G42)))</f>
        <v/>
      </c>
      <c r="DE48" s="288" t="str">
        <f ca="true">+IF(OFFSET('Sanitation Data'!$H$28,0,10*ROW('Sanitation Data'!H42))="","",OFFSET('Sanitation Data'!$H$28,0,10*ROW('Sanitation Data'!H42)))</f>
        <v/>
      </c>
      <c r="DF48" s="288" t="str">
        <f ca="true">+IF(OFFSET('Sanitation Data'!$H$29,0,10*ROW('Sanitation Data'!H42))="","",OFFSET('Sanitation Data'!$H$29,0,10*ROW('Sanitation Data'!H42)))</f>
        <v/>
      </c>
      <c r="DG48" s="288" t="str">
        <f ca="true">+IF(OFFSET('Sanitation Data'!$H$30,0,10*ROW('Sanitation Data'!H42))="","",OFFSET('Sanitation Data'!$H$30,0,10*ROW('Sanitation Data'!H42)))</f>
        <v/>
      </c>
      <c r="DH48" s="288" t="str">
        <f ca="true">+IF(OFFSET('Sanitation Data'!$H$31,0,10*ROW('Sanitation Data'!H42))="","",OFFSET('Sanitation Data'!$H$31,0,10*ROW('Sanitation Data'!H42)))</f>
        <v/>
      </c>
      <c r="DI48" s="288" t="str">
        <f ca="true">+IF(OFFSET('Sanitation Data'!$H$32,0,10*ROW('Sanitation Data'!H42))="","",OFFSET('Sanitation Data'!$H$32,0,10*ROW('Sanitation Data'!H42)))</f>
        <v/>
      </c>
      <c r="DJ48" s="288" t="str">
        <f ca="true">+IF(OFFSET('Sanitation Data'!$I$28,0,10*ROW('Sanitation Data'!I42))="","",OFFSET('Sanitation Data'!$I$28,0,10*ROW('Sanitation Data'!I42)))</f>
        <v/>
      </c>
      <c r="DK48" s="288" t="str">
        <f ca="true">+IF(OFFSET('Sanitation Data'!$I$29,0,10*ROW('Sanitation Data'!I42))="","",OFFSET('Sanitation Data'!$I$29,0,10*ROW('Sanitation Data'!I42)))</f>
        <v/>
      </c>
      <c r="DL48" s="288" t="str">
        <f ca="true">+IF(OFFSET('Sanitation Data'!$I$30,0,10*ROW('Sanitation Data'!I42))="","",OFFSET('Sanitation Data'!$I$30,0,10*ROW('Sanitation Data'!I42)))</f>
        <v/>
      </c>
      <c r="DM48" s="288" t="str">
        <f ca="true">+IF(OFFSET('Sanitation Data'!$I$31,0,10*ROW('Sanitation Data'!I42))="","",OFFSET('Sanitation Data'!$I$31,0,10*ROW('Sanitation Data'!I42)))</f>
        <v/>
      </c>
      <c r="DN48" s="288" t="str">
        <f ca="true">+IF(OFFSET('Sanitation Data'!$I$32,0,10*ROW('Sanitation Data'!I42))="","",OFFSET('Sanitation Data'!$I$32,0,10*ROW('Sanitation Data'!I42)))</f>
        <v/>
      </c>
      <c r="DO48" s="288" t="str">
        <f ca="true">+IF(OFFSET('Hygiene Data'!$D$11,0,10*ROW('Hygiene Data'!D42))="","",OFFSET('Hygiene Data'!$D$11,0,10*ROW('Hygiene Data'!D42)))</f>
        <v/>
      </c>
      <c r="DP48" s="288" t="str">
        <f ca="true">+IF(OFFSET('Hygiene Data'!$D$12,0,10*ROW('Hygiene Data'!D42))="","",OFFSET('Hygiene Data'!$D$12,0,10*ROW('Hygiene Data'!D42)))</f>
        <v/>
      </c>
      <c r="DQ48" s="288" t="str">
        <f ca="true">+IF(OFFSET('Hygiene Data'!$D$13,0,10*ROW('Hygiene Data'!D42))="","",OFFSET('Hygiene Data'!$D$13,0,10*ROW('Hygiene Data'!D42)))</f>
        <v/>
      </c>
      <c r="DR48" s="288" t="str">
        <f ca="true">+IF(OFFSET('Hygiene Data'!$E$11,0,10*ROW('Hygiene Data'!E42))="","",OFFSET('Hygiene Data'!$E$11,0,10*ROW('Hygiene Data'!E42)))</f>
        <v/>
      </c>
      <c r="DS48" s="288" t="str">
        <f ca="true">+IF(OFFSET('Hygiene Data'!$E$12,0,10*ROW('Hygiene Data'!E42))="","",OFFSET('Hygiene Data'!$E$12,0,10*ROW('Hygiene Data'!E42)))</f>
        <v/>
      </c>
      <c r="DT48" s="288" t="str">
        <f ca="true">+IF(OFFSET('Hygiene Data'!$E$13,0,10*ROW('Hygiene Data'!E42))="","",OFFSET('Hygiene Data'!$E$13,0,10*ROW('Hygiene Data'!E42)))</f>
        <v/>
      </c>
      <c r="DU48" s="288" t="str">
        <f ca="true">+IF(OFFSET('Hygiene Data'!$F$11,0,10*ROW('Hygiene Data'!F42))="","",OFFSET('Hygiene Data'!$F$11,0,10*ROW('Hygiene Data'!F42)))</f>
        <v/>
      </c>
      <c r="DV48" s="288" t="str">
        <f ca="true">+IF(OFFSET('Hygiene Data'!$F$12,0,10*ROW('Hygiene Data'!F42))="","",OFFSET('Hygiene Data'!$F$12,0,10*ROW('Hygiene Data'!F42)))</f>
        <v/>
      </c>
      <c r="DW48" s="288" t="str">
        <f ca="true">+IF(OFFSET('Hygiene Data'!$F$13,0,10*ROW('Hygiene Data'!F42))="","",OFFSET('Hygiene Data'!$F$13,0,10*ROW('Hygiene Data'!F42)))</f>
        <v/>
      </c>
      <c r="DX48" s="288" t="str">
        <f ca="true">+IF(OFFSET('Hygiene Data'!$G$11,0,10*ROW('Hygiene Data'!G42))="","",OFFSET('Hygiene Data'!$G$11,0,10*ROW('Hygiene Data'!G42)))</f>
        <v/>
      </c>
      <c r="DY48" s="288" t="str">
        <f ca="true">+IF(OFFSET('Hygiene Data'!$G$12,0,10*ROW('Hygiene Data'!G42))="","",OFFSET('Hygiene Data'!$G$12,0,10*ROW('Hygiene Data'!G42)))</f>
        <v/>
      </c>
      <c r="DZ48" s="288" t="str">
        <f ca="true">+IF(OFFSET('Hygiene Data'!$G$13,0,10*ROW('Hygiene Data'!G42))="","",OFFSET('Hygiene Data'!$G$13,0,10*ROW('Hygiene Data'!G42)))</f>
        <v/>
      </c>
      <c r="EA48" s="288" t="str">
        <f ca="true">+IF(OFFSET('Hygiene Data'!$H$11,0,10*ROW('Hygiene Data'!H42))="","",OFFSET('Hygiene Data'!$H$11,0,10*ROW('Hygiene Data'!H42)))</f>
        <v/>
      </c>
      <c r="EB48" s="288" t="str">
        <f ca="true">+IF(OFFSET('Hygiene Data'!$H$12,0,10*ROW('Hygiene Data'!H42))="","",OFFSET('Hygiene Data'!$H$12,0,10*ROW('Hygiene Data'!H42)))</f>
        <v/>
      </c>
      <c r="EC48" s="288" t="str">
        <f ca="true">+IF(OFFSET('Hygiene Data'!$H$13,0,10*ROW('Hygiene Data'!H42))="","",OFFSET('Hygiene Data'!$H$13,0,10*ROW('Hygiene Data'!H42)))</f>
        <v/>
      </c>
      <c r="ED48" s="288" t="str">
        <f ca="true">+IF(OFFSET('Hygiene Data'!$I$11,0,10*ROW('Hygiene Data'!I42))="","",OFFSET('Hygiene Data'!$I$11,0,10*ROW('Hygiene Data'!I42)))</f>
        <v/>
      </c>
      <c r="EE48" s="288" t="str">
        <f ca="true">+IF(OFFSET('Hygiene Data'!$I$12,0,10*ROW('Hygiene Data'!I42))="","",OFFSET('Hygiene Data'!$I$12,0,10*ROW('Hygiene Data'!I42)))</f>
        <v/>
      </c>
      <c r="EF48" s="288"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44"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8"/>
      <c r="BS49" s="288" t="str">
        <f ca="true">+IF(OFFSET('Water Data'!$D$27,0,10*ROW('Water Data'!D43))="","",OFFSET('Water Data'!$D$27,0,10*ROW('Water Data'!D43)))</f>
        <v/>
      </c>
      <c r="BT49" s="288" t="str">
        <f ca="true">+IF(OFFSET('Water Data'!$D$28,0,10*ROW('Water Data'!D43))="","",OFFSET('Water Data'!$D$28,0,10*ROW('Water Data'!D43)))</f>
        <v/>
      </c>
      <c r="BU49" s="288" t="str">
        <f ca="true">+IF(OFFSET('Water Data'!$D$29,0,10*ROW('Water Data'!D43))="","",OFFSET('Water Data'!$D$29,0,10*ROW('Water Data'!D43)))</f>
        <v/>
      </c>
      <c r="BV49" s="288" t="str">
        <f ca="true">+IF(OFFSET('Water Data'!$E$27,0,10*ROW('Water Data'!E43))="","",OFFSET('Water Data'!$E$27,0,10*ROW('Water Data'!E43)))</f>
        <v/>
      </c>
      <c r="BW49" s="288" t="str">
        <f ca="true">+IF(OFFSET('Water Data'!$E$28,0,10*ROW('Water Data'!E43))="","",OFFSET('Water Data'!$E$28,0,10*ROW('Water Data'!E43)))</f>
        <v/>
      </c>
      <c r="BX49" s="288" t="str">
        <f ca="true">+IF(OFFSET('Water Data'!$E$29,0,10*ROW('Water Data'!E43))="","",OFFSET('Water Data'!$E$29,0,10*ROW('Water Data'!E43)))</f>
        <v/>
      </c>
      <c r="BY49" s="288" t="str">
        <f ca="true">+IF(OFFSET('Water Data'!$F$27,0,10*ROW('Water Data'!F43))="","",OFFSET('Water Data'!$F$27,0,10*ROW('Water Data'!F43)))</f>
        <v/>
      </c>
      <c r="BZ49" s="288" t="str">
        <f ca="true">+IF(OFFSET('Water Data'!$F$28,0,10*ROW('Water Data'!F43))="","",OFFSET('Water Data'!$F$28,0,10*ROW('Water Data'!F43)))</f>
        <v/>
      </c>
      <c r="CA49" s="288" t="str">
        <f ca="true">+IF(OFFSET('Water Data'!$F$29,0,10*ROW('Water Data'!F43))="","",OFFSET('Water Data'!$F$29,0,10*ROW('Water Data'!F43)))</f>
        <v/>
      </c>
      <c r="CB49" s="288" t="str">
        <f ca="true">+IF(OFFSET('Water Data'!$G$27,0,10*ROW('Water Data'!G43))="","",OFFSET('Water Data'!$G$27,0,10*ROW('Water Data'!G43)))</f>
        <v/>
      </c>
      <c r="CC49" s="288" t="str">
        <f ca="true">+IF(OFFSET('Water Data'!$G$28,0,10*ROW('Water Data'!G43))="","",OFFSET('Water Data'!$G$28,0,10*ROW('Water Data'!G43)))</f>
        <v/>
      </c>
      <c r="CD49" s="288" t="str">
        <f ca="true">+IF(OFFSET('Water Data'!$G$29,0,10*ROW('Water Data'!G43))="","",OFFSET('Water Data'!$G$29,0,10*ROW('Water Data'!G43)))</f>
        <v/>
      </c>
      <c r="CE49" s="288" t="str">
        <f ca="true">+IF(OFFSET('Water Data'!$H$27,0,10*ROW('Water Data'!H43))="","",OFFSET('Water Data'!$H$27,0,10*ROW('Water Data'!H43)))</f>
        <v/>
      </c>
      <c r="CF49" s="288" t="str">
        <f ca="true">+IF(OFFSET('Water Data'!$H$28,0,10*ROW('Water Data'!H43))="","",OFFSET('Water Data'!$H$28,0,10*ROW('Water Data'!H43)))</f>
        <v/>
      </c>
      <c r="CG49" s="288" t="str">
        <f ca="true">+IF(OFFSET('Water Data'!$H$29,0,10*ROW('Water Data'!H43))="","",OFFSET('Water Data'!$H$29,0,10*ROW('Water Data'!H43)))</f>
        <v/>
      </c>
      <c r="CH49" s="288" t="str">
        <f ca="true">+IF(OFFSET('Water Data'!$I$27,0,10*ROW('Water Data'!I43))="","",OFFSET('Water Data'!$I$27,0,10*ROW('Water Data'!I43)))</f>
        <v/>
      </c>
      <c r="CI49" s="288" t="str">
        <f ca="true">+IF(OFFSET('Water Data'!$I$28,0,10*ROW('Water Data'!I43))="","",OFFSET('Water Data'!$I$28,0,10*ROW('Water Data'!I43)))</f>
        <v/>
      </c>
      <c r="CJ49" s="288" t="str">
        <f ca="true">+IF(OFFSET('Water Data'!$I$29,0,10*ROW('Water Data'!I43))="","",OFFSET('Water Data'!$I$29,0,10*ROW('Water Data'!I43)))</f>
        <v/>
      </c>
      <c r="CK49" s="288" t="str">
        <f ca="true">+IF(OFFSET('Sanitation Data'!$D$28,0,10*ROW('Sanitation Data'!D43))="","",OFFSET('Sanitation Data'!$D$28,0,10*ROW('Sanitation Data'!D43)))</f>
        <v/>
      </c>
      <c r="CL49" s="288" t="str">
        <f ca="true">+IF(OFFSET('Sanitation Data'!$D$29,0,10*ROW('Sanitation Data'!D43))="","",OFFSET('Sanitation Data'!$D$29,0,10*ROW('Sanitation Data'!D43)))</f>
        <v/>
      </c>
      <c r="CM49" s="288" t="str">
        <f ca="true">+IF(OFFSET('Sanitation Data'!$D$30,0,10*ROW('Sanitation Data'!D43))="","",OFFSET('Sanitation Data'!$D$30,0,10*ROW('Sanitation Data'!D43)))</f>
        <v/>
      </c>
      <c r="CN49" s="288" t="str">
        <f ca="true">+IF(OFFSET('Sanitation Data'!$D$31,0,10*ROW('Sanitation Data'!D43))="","",OFFSET('Sanitation Data'!$D$31,0,10*ROW('Sanitation Data'!D43)))</f>
        <v/>
      </c>
      <c r="CO49" s="288" t="str">
        <f ca="true">+IF(OFFSET('Sanitation Data'!$D$32,0,10*ROW('Sanitation Data'!D43))="","",OFFSET('Sanitation Data'!$D$32,0,10*ROW('Sanitation Data'!D43)))</f>
        <v/>
      </c>
      <c r="CP49" s="288" t="str">
        <f ca="true">+IF(OFFSET('Sanitation Data'!$E$28,0,10*ROW('Sanitation Data'!E43))="","",OFFSET('Sanitation Data'!$E$28,0,10*ROW('Sanitation Data'!E43)))</f>
        <v/>
      </c>
      <c r="CQ49" s="288" t="str">
        <f ca="true">+IF(OFFSET('Sanitation Data'!$E$29,0,10*ROW('Sanitation Data'!E43))="","",OFFSET('Sanitation Data'!$E$29,0,10*ROW('Sanitation Data'!E43)))</f>
        <v/>
      </c>
      <c r="CR49" s="288" t="str">
        <f ca="true">+IF(OFFSET('Sanitation Data'!$E$30,0,10*ROW('Sanitation Data'!E43))="","",OFFSET('Sanitation Data'!$E$30,0,10*ROW('Sanitation Data'!E43)))</f>
        <v/>
      </c>
      <c r="CS49" s="288" t="str">
        <f ca="true">+IF(OFFSET('Sanitation Data'!$E$31,0,10*ROW('Sanitation Data'!E43))="","",OFFSET('Sanitation Data'!$E$31,0,10*ROW('Sanitation Data'!E43)))</f>
        <v/>
      </c>
      <c r="CT49" s="288" t="str">
        <f ca="true">+IF(OFFSET('Sanitation Data'!$E$32,0,10*ROW('Sanitation Data'!E43))="","",OFFSET('Sanitation Data'!$E$32,0,10*ROW('Sanitation Data'!E43)))</f>
        <v/>
      </c>
      <c r="CU49" s="288" t="str">
        <f ca="true">+IF(OFFSET('Sanitation Data'!$F$28,0,10*ROW('Sanitation Data'!F43))="","",OFFSET('Sanitation Data'!$F$28,0,10*ROW('Sanitation Data'!F43)))</f>
        <v/>
      </c>
      <c r="CV49" s="288" t="str">
        <f ca="true">+IF(OFFSET('Sanitation Data'!$F$29,0,10*ROW('Sanitation Data'!F43))="","",OFFSET('Sanitation Data'!$F$29,0,10*ROW('Sanitation Data'!F43)))</f>
        <v/>
      </c>
      <c r="CW49" s="288" t="str">
        <f ca="true">+IF(OFFSET('Sanitation Data'!$F$30,0,10*ROW('Sanitation Data'!F43))="","",OFFSET('Sanitation Data'!$F$30,0,10*ROW('Sanitation Data'!F43)))</f>
        <v/>
      </c>
      <c r="CX49" s="288" t="str">
        <f ca="true">+IF(OFFSET('Sanitation Data'!$F$31,0,10*ROW('Sanitation Data'!F43))="","",OFFSET('Sanitation Data'!$F$31,0,10*ROW('Sanitation Data'!F43)))</f>
        <v/>
      </c>
      <c r="CY49" s="288" t="str">
        <f ca="true">+IF(OFFSET('Sanitation Data'!$F$32,0,10*ROW('Sanitation Data'!F43))="","",OFFSET('Sanitation Data'!$F$32,0,10*ROW('Sanitation Data'!F43)))</f>
        <v/>
      </c>
      <c r="CZ49" s="288" t="str">
        <f ca="true">+IF(OFFSET('Sanitation Data'!$G$28,0,10*ROW('Sanitation Data'!G43))="","",OFFSET('Sanitation Data'!$G$28,0,10*ROW('Sanitation Data'!G43)))</f>
        <v/>
      </c>
      <c r="DA49" s="288" t="str">
        <f ca="true">+IF(OFFSET('Sanitation Data'!$G$29,0,10*ROW('Sanitation Data'!G43))="","",OFFSET('Sanitation Data'!$G$29,0,10*ROW('Sanitation Data'!G43)))</f>
        <v/>
      </c>
      <c r="DB49" s="288" t="str">
        <f ca="true">+IF(OFFSET('Sanitation Data'!$G$30,0,10*ROW('Sanitation Data'!G43))="","",OFFSET('Sanitation Data'!$G$30,0,10*ROW('Sanitation Data'!G43)))</f>
        <v/>
      </c>
      <c r="DC49" s="288" t="str">
        <f ca="true">+IF(OFFSET('Sanitation Data'!$G$31,0,10*ROW('Sanitation Data'!G43))="","",OFFSET('Sanitation Data'!$G$31,0,10*ROW('Sanitation Data'!G43)))</f>
        <v/>
      </c>
      <c r="DD49" s="288" t="str">
        <f ca="true">+IF(OFFSET('Sanitation Data'!$G$32,0,10*ROW('Sanitation Data'!G43))="","",OFFSET('Sanitation Data'!$G$32,0,10*ROW('Sanitation Data'!G43)))</f>
        <v/>
      </c>
      <c r="DE49" s="288" t="str">
        <f ca="true">+IF(OFFSET('Sanitation Data'!$H$28,0,10*ROW('Sanitation Data'!H43))="","",OFFSET('Sanitation Data'!$H$28,0,10*ROW('Sanitation Data'!H43)))</f>
        <v/>
      </c>
      <c r="DF49" s="288" t="str">
        <f ca="true">+IF(OFFSET('Sanitation Data'!$H$29,0,10*ROW('Sanitation Data'!H43))="","",OFFSET('Sanitation Data'!$H$29,0,10*ROW('Sanitation Data'!H43)))</f>
        <v/>
      </c>
      <c r="DG49" s="288" t="str">
        <f ca="true">+IF(OFFSET('Sanitation Data'!$H$30,0,10*ROW('Sanitation Data'!H43))="","",OFFSET('Sanitation Data'!$H$30,0,10*ROW('Sanitation Data'!H43)))</f>
        <v/>
      </c>
      <c r="DH49" s="288" t="str">
        <f ca="true">+IF(OFFSET('Sanitation Data'!$H$31,0,10*ROW('Sanitation Data'!H43))="","",OFFSET('Sanitation Data'!$H$31,0,10*ROW('Sanitation Data'!H43)))</f>
        <v/>
      </c>
      <c r="DI49" s="288" t="str">
        <f ca="true">+IF(OFFSET('Sanitation Data'!$H$32,0,10*ROW('Sanitation Data'!H43))="","",OFFSET('Sanitation Data'!$H$32,0,10*ROW('Sanitation Data'!H43)))</f>
        <v/>
      </c>
      <c r="DJ49" s="288" t="str">
        <f ca="true">+IF(OFFSET('Sanitation Data'!$I$28,0,10*ROW('Sanitation Data'!I43))="","",OFFSET('Sanitation Data'!$I$28,0,10*ROW('Sanitation Data'!I43)))</f>
        <v/>
      </c>
      <c r="DK49" s="288" t="str">
        <f ca="true">+IF(OFFSET('Sanitation Data'!$I$29,0,10*ROW('Sanitation Data'!I43))="","",OFFSET('Sanitation Data'!$I$29,0,10*ROW('Sanitation Data'!I43)))</f>
        <v/>
      </c>
      <c r="DL49" s="288" t="str">
        <f ca="true">+IF(OFFSET('Sanitation Data'!$I$30,0,10*ROW('Sanitation Data'!I43))="","",OFFSET('Sanitation Data'!$I$30,0,10*ROW('Sanitation Data'!I43)))</f>
        <v/>
      </c>
      <c r="DM49" s="288" t="str">
        <f ca="true">+IF(OFFSET('Sanitation Data'!$I$31,0,10*ROW('Sanitation Data'!I43))="","",OFFSET('Sanitation Data'!$I$31,0,10*ROW('Sanitation Data'!I43)))</f>
        <v/>
      </c>
      <c r="DN49" s="288" t="str">
        <f ca="true">+IF(OFFSET('Sanitation Data'!$I$32,0,10*ROW('Sanitation Data'!I43))="","",OFFSET('Sanitation Data'!$I$32,0,10*ROW('Sanitation Data'!I43)))</f>
        <v/>
      </c>
      <c r="DO49" s="288" t="str">
        <f ca="true">+IF(OFFSET('Hygiene Data'!$D$11,0,10*ROW('Hygiene Data'!D43))="","",OFFSET('Hygiene Data'!$D$11,0,10*ROW('Hygiene Data'!D43)))</f>
        <v/>
      </c>
      <c r="DP49" s="288" t="str">
        <f ca="true">+IF(OFFSET('Hygiene Data'!$D$12,0,10*ROW('Hygiene Data'!D43))="","",OFFSET('Hygiene Data'!$D$12,0,10*ROW('Hygiene Data'!D43)))</f>
        <v/>
      </c>
      <c r="DQ49" s="288" t="str">
        <f ca="true">+IF(OFFSET('Hygiene Data'!$D$13,0,10*ROW('Hygiene Data'!D43))="","",OFFSET('Hygiene Data'!$D$13,0,10*ROW('Hygiene Data'!D43)))</f>
        <v/>
      </c>
      <c r="DR49" s="288" t="str">
        <f ca="true">+IF(OFFSET('Hygiene Data'!$E$11,0,10*ROW('Hygiene Data'!E43))="","",OFFSET('Hygiene Data'!$E$11,0,10*ROW('Hygiene Data'!E43)))</f>
        <v/>
      </c>
      <c r="DS49" s="288" t="str">
        <f ca="true">+IF(OFFSET('Hygiene Data'!$E$12,0,10*ROW('Hygiene Data'!E43))="","",OFFSET('Hygiene Data'!$E$12,0,10*ROW('Hygiene Data'!E43)))</f>
        <v/>
      </c>
      <c r="DT49" s="288" t="str">
        <f ca="true">+IF(OFFSET('Hygiene Data'!$E$13,0,10*ROW('Hygiene Data'!E43))="","",OFFSET('Hygiene Data'!$E$13,0,10*ROW('Hygiene Data'!E43)))</f>
        <v/>
      </c>
      <c r="DU49" s="288" t="str">
        <f ca="true">+IF(OFFSET('Hygiene Data'!$F$11,0,10*ROW('Hygiene Data'!F43))="","",OFFSET('Hygiene Data'!$F$11,0,10*ROW('Hygiene Data'!F43)))</f>
        <v/>
      </c>
      <c r="DV49" s="288" t="str">
        <f ca="true">+IF(OFFSET('Hygiene Data'!$F$12,0,10*ROW('Hygiene Data'!F43))="","",OFFSET('Hygiene Data'!$F$12,0,10*ROW('Hygiene Data'!F43)))</f>
        <v/>
      </c>
      <c r="DW49" s="288" t="str">
        <f ca="true">+IF(OFFSET('Hygiene Data'!$F$13,0,10*ROW('Hygiene Data'!F43))="","",OFFSET('Hygiene Data'!$F$13,0,10*ROW('Hygiene Data'!F43)))</f>
        <v/>
      </c>
      <c r="DX49" s="288" t="str">
        <f ca="true">+IF(OFFSET('Hygiene Data'!$G$11,0,10*ROW('Hygiene Data'!G43))="","",OFFSET('Hygiene Data'!$G$11,0,10*ROW('Hygiene Data'!G43)))</f>
        <v/>
      </c>
      <c r="DY49" s="288" t="str">
        <f ca="true">+IF(OFFSET('Hygiene Data'!$G$12,0,10*ROW('Hygiene Data'!G43))="","",OFFSET('Hygiene Data'!$G$12,0,10*ROW('Hygiene Data'!G43)))</f>
        <v/>
      </c>
      <c r="DZ49" s="288" t="str">
        <f ca="true">+IF(OFFSET('Hygiene Data'!$G$13,0,10*ROW('Hygiene Data'!G43))="","",OFFSET('Hygiene Data'!$G$13,0,10*ROW('Hygiene Data'!G43)))</f>
        <v/>
      </c>
      <c r="EA49" s="288" t="str">
        <f ca="true">+IF(OFFSET('Hygiene Data'!$H$11,0,10*ROW('Hygiene Data'!H43))="","",OFFSET('Hygiene Data'!$H$11,0,10*ROW('Hygiene Data'!H43)))</f>
        <v/>
      </c>
      <c r="EB49" s="288" t="str">
        <f ca="true">+IF(OFFSET('Hygiene Data'!$H$12,0,10*ROW('Hygiene Data'!H43))="","",OFFSET('Hygiene Data'!$H$12,0,10*ROW('Hygiene Data'!H43)))</f>
        <v/>
      </c>
      <c r="EC49" s="288" t="str">
        <f ca="true">+IF(OFFSET('Hygiene Data'!$H$13,0,10*ROW('Hygiene Data'!H43))="","",OFFSET('Hygiene Data'!$H$13,0,10*ROW('Hygiene Data'!H43)))</f>
        <v/>
      </c>
      <c r="ED49" s="288" t="str">
        <f ca="true">+IF(OFFSET('Hygiene Data'!$I$11,0,10*ROW('Hygiene Data'!I43))="","",OFFSET('Hygiene Data'!$I$11,0,10*ROW('Hygiene Data'!I43)))</f>
        <v/>
      </c>
      <c r="EE49" s="288" t="str">
        <f ca="true">+IF(OFFSET('Hygiene Data'!$I$12,0,10*ROW('Hygiene Data'!I43))="","",OFFSET('Hygiene Data'!$I$12,0,10*ROW('Hygiene Data'!I43)))</f>
        <v/>
      </c>
      <c r="EF49" s="288"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44"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8"/>
      <c r="BS50" s="288" t="str">
        <f ca="true">+IF(OFFSET('Water Data'!$D$27,0,10*ROW('Water Data'!D44))="","",OFFSET('Water Data'!$D$27,0,10*ROW('Water Data'!D44)))</f>
        <v/>
      </c>
      <c r="BT50" s="288" t="str">
        <f ca="true">+IF(OFFSET('Water Data'!$D$28,0,10*ROW('Water Data'!D44))="","",OFFSET('Water Data'!$D$28,0,10*ROW('Water Data'!D44)))</f>
        <v/>
      </c>
      <c r="BU50" s="288" t="str">
        <f ca="true">+IF(OFFSET('Water Data'!$D$29,0,10*ROW('Water Data'!D44))="","",OFFSET('Water Data'!$D$29,0,10*ROW('Water Data'!D44)))</f>
        <v/>
      </c>
      <c r="BV50" s="288" t="str">
        <f ca="true">+IF(OFFSET('Water Data'!$E$27,0,10*ROW('Water Data'!E44))="","",OFFSET('Water Data'!$E$27,0,10*ROW('Water Data'!E44)))</f>
        <v/>
      </c>
      <c r="BW50" s="288" t="str">
        <f ca="true">+IF(OFFSET('Water Data'!$E$28,0,10*ROW('Water Data'!E44))="","",OFFSET('Water Data'!$E$28,0,10*ROW('Water Data'!E44)))</f>
        <v/>
      </c>
      <c r="BX50" s="288" t="str">
        <f ca="true">+IF(OFFSET('Water Data'!$E$29,0,10*ROW('Water Data'!E44))="","",OFFSET('Water Data'!$E$29,0,10*ROW('Water Data'!E44)))</f>
        <v/>
      </c>
      <c r="BY50" s="288" t="str">
        <f ca="true">+IF(OFFSET('Water Data'!$F$27,0,10*ROW('Water Data'!F44))="","",OFFSET('Water Data'!$F$27,0,10*ROW('Water Data'!F44)))</f>
        <v/>
      </c>
      <c r="BZ50" s="288" t="str">
        <f ca="true">+IF(OFFSET('Water Data'!$F$28,0,10*ROW('Water Data'!F44))="","",OFFSET('Water Data'!$F$28,0,10*ROW('Water Data'!F44)))</f>
        <v/>
      </c>
      <c r="CA50" s="288" t="str">
        <f ca="true">+IF(OFFSET('Water Data'!$F$29,0,10*ROW('Water Data'!F44))="","",OFFSET('Water Data'!$F$29,0,10*ROW('Water Data'!F44)))</f>
        <v/>
      </c>
      <c r="CB50" s="288" t="str">
        <f ca="true">+IF(OFFSET('Water Data'!$G$27,0,10*ROW('Water Data'!G44))="","",OFFSET('Water Data'!$G$27,0,10*ROW('Water Data'!G44)))</f>
        <v/>
      </c>
      <c r="CC50" s="288" t="str">
        <f ca="true">+IF(OFFSET('Water Data'!$G$28,0,10*ROW('Water Data'!G44))="","",OFFSET('Water Data'!$G$28,0,10*ROW('Water Data'!G44)))</f>
        <v/>
      </c>
      <c r="CD50" s="288" t="str">
        <f ca="true">+IF(OFFSET('Water Data'!$G$29,0,10*ROW('Water Data'!G44))="","",OFFSET('Water Data'!$G$29,0,10*ROW('Water Data'!G44)))</f>
        <v/>
      </c>
      <c r="CE50" s="288" t="str">
        <f ca="true">+IF(OFFSET('Water Data'!$H$27,0,10*ROW('Water Data'!H44))="","",OFFSET('Water Data'!$H$27,0,10*ROW('Water Data'!H44)))</f>
        <v/>
      </c>
      <c r="CF50" s="288" t="str">
        <f ca="true">+IF(OFFSET('Water Data'!$H$28,0,10*ROW('Water Data'!H44))="","",OFFSET('Water Data'!$H$28,0,10*ROW('Water Data'!H44)))</f>
        <v/>
      </c>
      <c r="CG50" s="288" t="str">
        <f ca="true">+IF(OFFSET('Water Data'!$H$29,0,10*ROW('Water Data'!H44))="","",OFFSET('Water Data'!$H$29,0,10*ROW('Water Data'!H44)))</f>
        <v/>
      </c>
      <c r="CH50" s="288" t="str">
        <f ca="true">+IF(OFFSET('Water Data'!$I$27,0,10*ROW('Water Data'!I44))="","",OFFSET('Water Data'!$I$27,0,10*ROW('Water Data'!I44)))</f>
        <v/>
      </c>
      <c r="CI50" s="288" t="str">
        <f ca="true">+IF(OFFSET('Water Data'!$I$28,0,10*ROW('Water Data'!I44))="","",OFFSET('Water Data'!$I$28,0,10*ROW('Water Data'!I44)))</f>
        <v/>
      </c>
      <c r="CJ50" s="288" t="str">
        <f ca="true">+IF(OFFSET('Water Data'!$I$29,0,10*ROW('Water Data'!I44))="","",OFFSET('Water Data'!$I$29,0,10*ROW('Water Data'!I44)))</f>
        <v/>
      </c>
      <c r="CK50" s="288" t="str">
        <f ca="true">+IF(OFFSET('Sanitation Data'!$D$28,0,10*ROW('Sanitation Data'!D44))="","",OFFSET('Sanitation Data'!$D$28,0,10*ROW('Sanitation Data'!D44)))</f>
        <v/>
      </c>
      <c r="CL50" s="288" t="str">
        <f ca="true">+IF(OFFSET('Sanitation Data'!$D$29,0,10*ROW('Sanitation Data'!D44))="","",OFFSET('Sanitation Data'!$D$29,0,10*ROW('Sanitation Data'!D44)))</f>
        <v/>
      </c>
      <c r="CM50" s="288" t="str">
        <f ca="true">+IF(OFFSET('Sanitation Data'!$D$30,0,10*ROW('Sanitation Data'!D44))="","",OFFSET('Sanitation Data'!$D$30,0,10*ROW('Sanitation Data'!D44)))</f>
        <v/>
      </c>
      <c r="CN50" s="288" t="str">
        <f ca="true">+IF(OFFSET('Sanitation Data'!$D$31,0,10*ROW('Sanitation Data'!D44))="","",OFFSET('Sanitation Data'!$D$31,0,10*ROW('Sanitation Data'!D44)))</f>
        <v/>
      </c>
      <c r="CO50" s="288" t="str">
        <f ca="true">+IF(OFFSET('Sanitation Data'!$D$32,0,10*ROW('Sanitation Data'!D44))="","",OFFSET('Sanitation Data'!$D$32,0,10*ROW('Sanitation Data'!D44)))</f>
        <v/>
      </c>
      <c r="CP50" s="288" t="str">
        <f ca="true">+IF(OFFSET('Sanitation Data'!$E$28,0,10*ROW('Sanitation Data'!E44))="","",OFFSET('Sanitation Data'!$E$28,0,10*ROW('Sanitation Data'!E44)))</f>
        <v/>
      </c>
      <c r="CQ50" s="288" t="str">
        <f ca="true">+IF(OFFSET('Sanitation Data'!$E$29,0,10*ROW('Sanitation Data'!E44))="","",OFFSET('Sanitation Data'!$E$29,0,10*ROW('Sanitation Data'!E44)))</f>
        <v/>
      </c>
      <c r="CR50" s="288" t="str">
        <f ca="true">+IF(OFFSET('Sanitation Data'!$E$30,0,10*ROW('Sanitation Data'!E44))="","",OFFSET('Sanitation Data'!$E$30,0,10*ROW('Sanitation Data'!E44)))</f>
        <v/>
      </c>
      <c r="CS50" s="288" t="str">
        <f ca="true">+IF(OFFSET('Sanitation Data'!$E$31,0,10*ROW('Sanitation Data'!E44))="","",OFFSET('Sanitation Data'!$E$31,0,10*ROW('Sanitation Data'!E44)))</f>
        <v/>
      </c>
      <c r="CT50" s="288" t="str">
        <f ca="true">+IF(OFFSET('Sanitation Data'!$E$32,0,10*ROW('Sanitation Data'!E44))="","",OFFSET('Sanitation Data'!$E$32,0,10*ROW('Sanitation Data'!E44)))</f>
        <v/>
      </c>
      <c r="CU50" s="288" t="str">
        <f ca="true">+IF(OFFSET('Sanitation Data'!$F$28,0,10*ROW('Sanitation Data'!F44))="","",OFFSET('Sanitation Data'!$F$28,0,10*ROW('Sanitation Data'!F44)))</f>
        <v/>
      </c>
      <c r="CV50" s="288" t="str">
        <f ca="true">+IF(OFFSET('Sanitation Data'!$F$29,0,10*ROW('Sanitation Data'!F44))="","",OFFSET('Sanitation Data'!$F$29,0,10*ROW('Sanitation Data'!F44)))</f>
        <v/>
      </c>
      <c r="CW50" s="288" t="str">
        <f ca="true">+IF(OFFSET('Sanitation Data'!$F$30,0,10*ROW('Sanitation Data'!F44))="","",OFFSET('Sanitation Data'!$F$30,0,10*ROW('Sanitation Data'!F44)))</f>
        <v/>
      </c>
      <c r="CX50" s="288" t="str">
        <f ca="true">+IF(OFFSET('Sanitation Data'!$F$31,0,10*ROW('Sanitation Data'!F44))="","",OFFSET('Sanitation Data'!$F$31,0,10*ROW('Sanitation Data'!F44)))</f>
        <v/>
      </c>
      <c r="CY50" s="288" t="str">
        <f ca="true">+IF(OFFSET('Sanitation Data'!$F$32,0,10*ROW('Sanitation Data'!F44))="","",OFFSET('Sanitation Data'!$F$32,0,10*ROW('Sanitation Data'!F44)))</f>
        <v/>
      </c>
      <c r="CZ50" s="288" t="str">
        <f ca="true">+IF(OFFSET('Sanitation Data'!$G$28,0,10*ROW('Sanitation Data'!G44))="","",OFFSET('Sanitation Data'!$G$28,0,10*ROW('Sanitation Data'!G44)))</f>
        <v/>
      </c>
      <c r="DA50" s="288" t="str">
        <f ca="true">+IF(OFFSET('Sanitation Data'!$G$29,0,10*ROW('Sanitation Data'!G44))="","",OFFSET('Sanitation Data'!$G$29,0,10*ROW('Sanitation Data'!G44)))</f>
        <v/>
      </c>
      <c r="DB50" s="288" t="str">
        <f ca="true">+IF(OFFSET('Sanitation Data'!$G$30,0,10*ROW('Sanitation Data'!G44))="","",OFFSET('Sanitation Data'!$G$30,0,10*ROW('Sanitation Data'!G44)))</f>
        <v/>
      </c>
      <c r="DC50" s="288" t="str">
        <f ca="true">+IF(OFFSET('Sanitation Data'!$G$31,0,10*ROW('Sanitation Data'!G44))="","",OFFSET('Sanitation Data'!$G$31,0,10*ROW('Sanitation Data'!G44)))</f>
        <v/>
      </c>
      <c r="DD50" s="288" t="str">
        <f ca="true">+IF(OFFSET('Sanitation Data'!$G$32,0,10*ROW('Sanitation Data'!G44))="","",OFFSET('Sanitation Data'!$G$32,0,10*ROW('Sanitation Data'!G44)))</f>
        <v/>
      </c>
      <c r="DE50" s="288" t="str">
        <f ca="true">+IF(OFFSET('Sanitation Data'!$H$28,0,10*ROW('Sanitation Data'!H44))="","",OFFSET('Sanitation Data'!$H$28,0,10*ROW('Sanitation Data'!H44)))</f>
        <v/>
      </c>
      <c r="DF50" s="288" t="str">
        <f ca="true">+IF(OFFSET('Sanitation Data'!$H$29,0,10*ROW('Sanitation Data'!H44))="","",OFFSET('Sanitation Data'!$H$29,0,10*ROW('Sanitation Data'!H44)))</f>
        <v/>
      </c>
      <c r="DG50" s="288" t="str">
        <f ca="true">+IF(OFFSET('Sanitation Data'!$H$30,0,10*ROW('Sanitation Data'!H44))="","",OFFSET('Sanitation Data'!$H$30,0,10*ROW('Sanitation Data'!H44)))</f>
        <v/>
      </c>
      <c r="DH50" s="288" t="str">
        <f ca="true">+IF(OFFSET('Sanitation Data'!$H$31,0,10*ROW('Sanitation Data'!H44))="","",OFFSET('Sanitation Data'!$H$31,0,10*ROW('Sanitation Data'!H44)))</f>
        <v/>
      </c>
      <c r="DI50" s="288" t="str">
        <f ca="true">+IF(OFFSET('Sanitation Data'!$H$32,0,10*ROW('Sanitation Data'!H44))="","",OFFSET('Sanitation Data'!$H$32,0,10*ROW('Sanitation Data'!H44)))</f>
        <v/>
      </c>
      <c r="DJ50" s="288" t="str">
        <f ca="true">+IF(OFFSET('Sanitation Data'!$I$28,0,10*ROW('Sanitation Data'!I44))="","",OFFSET('Sanitation Data'!$I$28,0,10*ROW('Sanitation Data'!I44)))</f>
        <v/>
      </c>
      <c r="DK50" s="288" t="str">
        <f ca="true">+IF(OFFSET('Sanitation Data'!$I$29,0,10*ROW('Sanitation Data'!I44))="","",OFFSET('Sanitation Data'!$I$29,0,10*ROW('Sanitation Data'!I44)))</f>
        <v/>
      </c>
      <c r="DL50" s="288" t="str">
        <f ca="true">+IF(OFFSET('Sanitation Data'!$I$30,0,10*ROW('Sanitation Data'!I44))="","",OFFSET('Sanitation Data'!$I$30,0,10*ROW('Sanitation Data'!I44)))</f>
        <v/>
      </c>
      <c r="DM50" s="288" t="str">
        <f ca="true">+IF(OFFSET('Sanitation Data'!$I$31,0,10*ROW('Sanitation Data'!I44))="","",OFFSET('Sanitation Data'!$I$31,0,10*ROW('Sanitation Data'!I44)))</f>
        <v/>
      </c>
      <c r="DN50" s="288" t="str">
        <f ca="true">+IF(OFFSET('Sanitation Data'!$I$32,0,10*ROW('Sanitation Data'!I44))="","",OFFSET('Sanitation Data'!$I$32,0,10*ROW('Sanitation Data'!I44)))</f>
        <v/>
      </c>
      <c r="DO50" s="288" t="str">
        <f ca="true">+IF(OFFSET('Hygiene Data'!$D$11,0,10*ROW('Hygiene Data'!D44))="","",OFFSET('Hygiene Data'!$D$11,0,10*ROW('Hygiene Data'!D44)))</f>
        <v/>
      </c>
      <c r="DP50" s="288" t="str">
        <f ca="true">+IF(OFFSET('Hygiene Data'!$D$12,0,10*ROW('Hygiene Data'!D44))="","",OFFSET('Hygiene Data'!$D$12,0,10*ROW('Hygiene Data'!D44)))</f>
        <v/>
      </c>
      <c r="DQ50" s="288" t="str">
        <f ca="true">+IF(OFFSET('Hygiene Data'!$D$13,0,10*ROW('Hygiene Data'!D44))="","",OFFSET('Hygiene Data'!$D$13,0,10*ROW('Hygiene Data'!D44)))</f>
        <v/>
      </c>
      <c r="DR50" s="288" t="str">
        <f ca="true">+IF(OFFSET('Hygiene Data'!$E$11,0,10*ROW('Hygiene Data'!E44))="","",OFFSET('Hygiene Data'!$E$11,0,10*ROW('Hygiene Data'!E44)))</f>
        <v/>
      </c>
      <c r="DS50" s="288" t="str">
        <f ca="true">+IF(OFFSET('Hygiene Data'!$E$12,0,10*ROW('Hygiene Data'!E44))="","",OFFSET('Hygiene Data'!$E$12,0,10*ROW('Hygiene Data'!E44)))</f>
        <v/>
      </c>
      <c r="DT50" s="288" t="str">
        <f ca="true">+IF(OFFSET('Hygiene Data'!$E$13,0,10*ROW('Hygiene Data'!E44))="","",OFFSET('Hygiene Data'!$E$13,0,10*ROW('Hygiene Data'!E44)))</f>
        <v/>
      </c>
      <c r="DU50" s="288" t="str">
        <f ca="true">+IF(OFFSET('Hygiene Data'!$F$11,0,10*ROW('Hygiene Data'!F44))="","",OFFSET('Hygiene Data'!$F$11,0,10*ROW('Hygiene Data'!F44)))</f>
        <v/>
      </c>
      <c r="DV50" s="288" t="str">
        <f ca="true">+IF(OFFSET('Hygiene Data'!$F$12,0,10*ROW('Hygiene Data'!F44))="","",OFFSET('Hygiene Data'!$F$12,0,10*ROW('Hygiene Data'!F44)))</f>
        <v/>
      </c>
      <c r="DW50" s="288" t="str">
        <f ca="true">+IF(OFFSET('Hygiene Data'!$F$13,0,10*ROW('Hygiene Data'!F44))="","",OFFSET('Hygiene Data'!$F$13,0,10*ROW('Hygiene Data'!F44)))</f>
        <v/>
      </c>
      <c r="DX50" s="288" t="str">
        <f ca="true">+IF(OFFSET('Hygiene Data'!$G$11,0,10*ROW('Hygiene Data'!G44))="","",OFFSET('Hygiene Data'!$G$11,0,10*ROW('Hygiene Data'!G44)))</f>
        <v/>
      </c>
      <c r="DY50" s="288" t="str">
        <f ca="true">+IF(OFFSET('Hygiene Data'!$G$12,0,10*ROW('Hygiene Data'!G44))="","",OFFSET('Hygiene Data'!$G$12,0,10*ROW('Hygiene Data'!G44)))</f>
        <v/>
      </c>
      <c r="DZ50" s="288" t="str">
        <f ca="true">+IF(OFFSET('Hygiene Data'!$G$13,0,10*ROW('Hygiene Data'!G44))="","",OFFSET('Hygiene Data'!$G$13,0,10*ROW('Hygiene Data'!G44)))</f>
        <v/>
      </c>
      <c r="EA50" s="288" t="str">
        <f ca="true">+IF(OFFSET('Hygiene Data'!$H$11,0,10*ROW('Hygiene Data'!H44))="","",OFFSET('Hygiene Data'!$H$11,0,10*ROW('Hygiene Data'!H44)))</f>
        <v/>
      </c>
      <c r="EB50" s="288" t="str">
        <f ca="true">+IF(OFFSET('Hygiene Data'!$H$12,0,10*ROW('Hygiene Data'!H44))="","",OFFSET('Hygiene Data'!$H$12,0,10*ROW('Hygiene Data'!H44)))</f>
        <v/>
      </c>
      <c r="EC50" s="288" t="str">
        <f ca="true">+IF(OFFSET('Hygiene Data'!$H$13,0,10*ROW('Hygiene Data'!H44))="","",OFFSET('Hygiene Data'!$H$13,0,10*ROW('Hygiene Data'!H44)))</f>
        <v/>
      </c>
      <c r="ED50" s="288" t="str">
        <f ca="true">+IF(OFFSET('Hygiene Data'!$I$11,0,10*ROW('Hygiene Data'!I44))="","",OFFSET('Hygiene Data'!$I$11,0,10*ROW('Hygiene Data'!I44)))</f>
        <v/>
      </c>
      <c r="EE50" s="288" t="str">
        <f ca="true">+IF(OFFSET('Hygiene Data'!$I$12,0,10*ROW('Hygiene Data'!I44))="","",OFFSET('Hygiene Data'!$I$12,0,10*ROW('Hygiene Data'!I44)))</f>
        <v/>
      </c>
      <c r="EF50" s="288"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44"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8"/>
      <c r="BS51" s="288" t="str">
        <f ca="true">+IF(OFFSET('Water Data'!$D$27,0,10*ROW('Water Data'!D45))="","",OFFSET('Water Data'!$D$27,0,10*ROW('Water Data'!D45)))</f>
        <v/>
      </c>
      <c r="BT51" s="288" t="str">
        <f ca="true">+IF(OFFSET('Water Data'!$D$28,0,10*ROW('Water Data'!D45))="","",OFFSET('Water Data'!$D$28,0,10*ROW('Water Data'!D45)))</f>
        <v/>
      </c>
      <c r="BU51" s="288" t="str">
        <f ca="true">+IF(OFFSET('Water Data'!$D$29,0,10*ROW('Water Data'!D45))="","",OFFSET('Water Data'!$D$29,0,10*ROW('Water Data'!D45)))</f>
        <v/>
      </c>
      <c r="BV51" s="288" t="str">
        <f ca="true">+IF(OFFSET('Water Data'!$E$27,0,10*ROW('Water Data'!E45))="","",OFFSET('Water Data'!$E$27,0,10*ROW('Water Data'!E45)))</f>
        <v/>
      </c>
      <c r="BW51" s="288" t="str">
        <f ca="true">+IF(OFFSET('Water Data'!$E$28,0,10*ROW('Water Data'!E45))="","",OFFSET('Water Data'!$E$28,0,10*ROW('Water Data'!E45)))</f>
        <v/>
      </c>
      <c r="BX51" s="288" t="str">
        <f ca="true">+IF(OFFSET('Water Data'!$E$29,0,10*ROW('Water Data'!E45))="","",OFFSET('Water Data'!$E$29,0,10*ROW('Water Data'!E45)))</f>
        <v/>
      </c>
      <c r="BY51" s="288" t="str">
        <f ca="true">+IF(OFFSET('Water Data'!$F$27,0,10*ROW('Water Data'!F45))="","",OFFSET('Water Data'!$F$27,0,10*ROW('Water Data'!F45)))</f>
        <v/>
      </c>
      <c r="BZ51" s="288" t="str">
        <f ca="true">+IF(OFFSET('Water Data'!$F$28,0,10*ROW('Water Data'!F45))="","",OFFSET('Water Data'!$F$28,0,10*ROW('Water Data'!F45)))</f>
        <v/>
      </c>
      <c r="CA51" s="288" t="str">
        <f ca="true">+IF(OFFSET('Water Data'!$F$29,0,10*ROW('Water Data'!F45))="","",OFFSET('Water Data'!$F$29,0,10*ROW('Water Data'!F45)))</f>
        <v/>
      </c>
      <c r="CB51" s="288" t="str">
        <f ca="true">+IF(OFFSET('Water Data'!$G$27,0,10*ROW('Water Data'!G45))="","",OFFSET('Water Data'!$G$27,0,10*ROW('Water Data'!G45)))</f>
        <v/>
      </c>
      <c r="CC51" s="288" t="str">
        <f ca="true">+IF(OFFSET('Water Data'!$G$28,0,10*ROW('Water Data'!G45))="","",OFFSET('Water Data'!$G$28,0,10*ROW('Water Data'!G45)))</f>
        <v/>
      </c>
      <c r="CD51" s="288" t="str">
        <f ca="true">+IF(OFFSET('Water Data'!$G$29,0,10*ROW('Water Data'!G45))="","",OFFSET('Water Data'!$G$29,0,10*ROW('Water Data'!G45)))</f>
        <v/>
      </c>
      <c r="CE51" s="288" t="str">
        <f ca="true">+IF(OFFSET('Water Data'!$H$27,0,10*ROW('Water Data'!H45))="","",OFFSET('Water Data'!$H$27,0,10*ROW('Water Data'!H45)))</f>
        <v/>
      </c>
      <c r="CF51" s="288" t="str">
        <f ca="true">+IF(OFFSET('Water Data'!$H$28,0,10*ROW('Water Data'!H45))="","",OFFSET('Water Data'!$H$28,0,10*ROW('Water Data'!H45)))</f>
        <v/>
      </c>
      <c r="CG51" s="288" t="str">
        <f ca="true">+IF(OFFSET('Water Data'!$H$29,0,10*ROW('Water Data'!H45))="","",OFFSET('Water Data'!$H$29,0,10*ROW('Water Data'!H45)))</f>
        <v/>
      </c>
      <c r="CH51" s="288" t="str">
        <f ca="true">+IF(OFFSET('Water Data'!$I$27,0,10*ROW('Water Data'!I45))="","",OFFSET('Water Data'!$I$27,0,10*ROW('Water Data'!I45)))</f>
        <v/>
      </c>
      <c r="CI51" s="288" t="str">
        <f ca="true">+IF(OFFSET('Water Data'!$I$28,0,10*ROW('Water Data'!I45))="","",OFFSET('Water Data'!$I$28,0,10*ROW('Water Data'!I45)))</f>
        <v/>
      </c>
      <c r="CJ51" s="288" t="str">
        <f ca="true">+IF(OFFSET('Water Data'!$I$29,0,10*ROW('Water Data'!I45))="","",OFFSET('Water Data'!$I$29,0,10*ROW('Water Data'!I45)))</f>
        <v/>
      </c>
      <c r="CK51" s="288" t="str">
        <f ca="true">+IF(OFFSET('Sanitation Data'!$D$28,0,10*ROW('Sanitation Data'!D45))="","",OFFSET('Sanitation Data'!$D$28,0,10*ROW('Sanitation Data'!D45)))</f>
        <v/>
      </c>
      <c r="CL51" s="288" t="str">
        <f ca="true">+IF(OFFSET('Sanitation Data'!$D$29,0,10*ROW('Sanitation Data'!D45))="","",OFFSET('Sanitation Data'!$D$29,0,10*ROW('Sanitation Data'!D45)))</f>
        <v/>
      </c>
      <c r="CM51" s="288" t="str">
        <f ca="true">+IF(OFFSET('Sanitation Data'!$D$30,0,10*ROW('Sanitation Data'!D45))="","",OFFSET('Sanitation Data'!$D$30,0,10*ROW('Sanitation Data'!D45)))</f>
        <v/>
      </c>
      <c r="CN51" s="288" t="str">
        <f ca="true">+IF(OFFSET('Sanitation Data'!$D$31,0,10*ROW('Sanitation Data'!D45))="","",OFFSET('Sanitation Data'!$D$31,0,10*ROW('Sanitation Data'!D45)))</f>
        <v/>
      </c>
      <c r="CO51" s="288" t="str">
        <f ca="true">+IF(OFFSET('Sanitation Data'!$D$32,0,10*ROW('Sanitation Data'!D45))="","",OFFSET('Sanitation Data'!$D$32,0,10*ROW('Sanitation Data'!D45)))</f>
        <v/>
      </c>
      <c r="CP51" s="288" t="str">
        <f ca="true">+IF(OFFSET('Sanitation Data'!$E$28,0,10*ROW('Sanitation Data'!E45))="","",OFFSET('Sanitation Data'!$E$28,0,10*ROW('Sanitation Data'!E45)))</f>
        <v/>
      </c>
      <c r="CQ51" s="288" t="str">
        <f ca="true">+IF(OFFSET('Sanitation Data'!$E$29,0,10*ROW('Sanitation Data'!E45))="","",OFFSET('Sanitation Data'!$E$29,0,10*ROW('Sanitation Data'!E45)))</f>
        <v/>
      </c>
      <c r="CR51" s="288" t="str">
        <f ca="true">+IF(OFFSET('Sanitation Data'!$E$30,0,10*ROW('Sanitation Data'!E45))="","",OFFSET('Sanitation Data'!$E$30,0,10*ROW('Sanitation Data'!E45)))</f>
        <v/>
      </c>
      <c r="CS51" s="288" t="str">
        <f ca="true">+IF(OFFSET('Sanitation Data'!$E$31,0,10*ROW('Sanitation Data'!E45))="","",OFFSET('Sanitation Data'!$E$31,0,10*ROW('Sanitation Data'!E45)))</f>
        <v/>
      </c>
      <c r="CT51" s="288" t="str">
        <f ca="true">+IF(OFFSET('Sanitation Data'!$E$32,0,10*ROW('Sanitation Data'!E45))="","",OFFSET('Sanitation Data'!$E$32,0,10*ROW('Sanitation Data'!E45)))</f>
        <v/>
      </c>
      <c r="CU51" s="288" t="str">
        <f ca="true">+IF(OFFSET('Sanitation Data'!$F$28,0,10*ROW('Sanitation Data'!F45))="","",OFFSET('Sanitation Data'!$F$28,0,10*ROW('Sanitation Data'!F45)))</f>
        <v/>
      </c>
      <c r="CV51" s="288" t="str">
        <f ca="true">+IF(OFFSET('Sanitation Data'!$F$29,0,10*ROW('Sanitation Data'!F45))="","",OFFSET('Sanitation Data'!$F$29,0,10*ROW('Sanitation Data'!F45)))</f>
        <v/>
      </c>
      <c r="CW51" s="288" t="str">
        <f ca="true">+IF(OFFSET('Sanitation Data'!$F$30,0,10*ROW('Sanitation Data'!F45))="","",OFFSET('Sanitation Data'!$F$30,0,10*ROW('Sanitation Data'!F45)))</f>
        <v/>
      </c>
      <c r="CX51" s="288" t="str">
        <f ca="true">+IF(OFFSET('Sanitation Data'!$F$31,0,10*ROW('Sanitation Data'!F45))="","",OFFSET('Sanitation Data'!$F$31,0,10*ROW('Sanitation Data'!F45)))</f>
        <v/>
      </c>
      <c r="CY51" s="288" t="str">
        <f ca="true">+IF(OFFSET('Sanitation Data'!$F$32,0,10*ROW('Sanitation Data'!F45))="","",OFFSET('Sanitation Data'!$F$32,0,10*ROW('Sanitation Data'!F45)))</f>
        <v/>
      </c>
      <c r="CZ51" s="288" t="str">
        <f ca="true">+IF(OFFSET('Sanitation Data'!$G$28,0,10*ROW('Sanitation Data'!G45))="","",OFFSET('Sanitation Data'!$G$28,0,10*ROW('Sanitation Data'!G45)))</f>
        <v/>
      </c>
      <c r="DA51" s="288" t="str">
        <f ca="true">+IF(OFFSET('Sanitation Data'!$G$29,0,10*ROW('Sanitation Data'!G45))="","",OFFSET('Sanitation Data'!$G$29,0,10*ROW('Sanitation Data'!G45)))</f>
        <v/>
      </c>
      <c r="DB51" s="288" t="str">
        <f ca="true">+IF(OFFSET('Sanitation Data'!$G$30,0,10*ROW('Sanitation Data'!G45))="","",OFFSET('Sanitation Data'!$G$30,0,10*ROW('Sanitation Data'!G45)))</f>
        <v/>
      </c>
      <c r="DC51" s="288" t="str">
        <f ca="true">+IF(OFFSET('Sanitation Data'!$G$31,0,10*ROW('Sanitation Data'!G45))="","",OFFSET('Sanitation Data'!$G$31,0,10*ROW('Sanitation Data'!G45)))</f>
        <v/>
      </c>
      <c r="DD51" s="288" t="str">
        <f ca="true">+IF(OFFSET('Sanitation Data'!$G$32,0,10*ROW('Sanitation Data'!G45))="","",OFFSET('Sanitation Data'!$G$32,0,10*ROW('Sanitation Data'!G45)))</f>
        <v/>
      </c>
      <c r="DE51" s="288" t="str">
        <f ca="true">+IF(OFFSET('Sanitation Data'!$H$28,0,10*ROW('Sanitation Data'!H45))="","",OFFSET('Sanitation Data'!$H$28,0,10*ROW('Sanitation Data'!H45)))</f>
        <v/>
      </c>
      <c r="DF51" s="288" t="str">
        <f ca="true">+IF(OFFSET('Sanitation Data'!$H$29,0,10*ROW('Sanitation Data'!H45))="","",OFFSET('Sanitation Data'!$H$29,0,10*ROW('Sanitation Data'!H45)))</f>
        <v/>
      </c>
      <c r="DG51" s="288" t="str">
        <f ca="true">+IF(OFFSET('Sanitation Data'!$H$30,0,10*ROW('Sanitation Data'!H45))="","",OFFSET('Sanitation Data'!$H$30,0,10*ROW('Sanitation Data'!H45)))</f>
        <v/>
      </c>
      <c r="DH51" s="288" t="str">
        <f ca="true">+IF(OFFSET('Sanitation Data'!$H$31,0,10*ROW('Sanitation Data'!H45))="","",OFFSET('Sanitation Data'!$H$31,0,10*ROW('Sanitation Data'!H45)))</f>
        <v/>
      </c>
      <c r="DI51" s="288" t="str">
        <f ca="true">+IF(OFFSET('Sanitation Data'!$H$32,0,10*ROW('Sanitation Data'!H45))="","",OFFSET('Sanitation Data'!$H$32,0,10*ROW('Sanitation Data'!H45)))</f>
        <v/>
      </c>
      <c r="DJ51" s="288" t="str">
        <f ca="true">+IF(OFFSET('Sanitation Data'!$I$28,0,10*ROW('Sanitation Data'!I45))="","",OFFSET('Sanitation Data'!$I$28,0,10*ROW('Sanitation Data'!I45)))</f>
        <v/>
      </c>
      <c r="DK51" s="288" t="str">
        <f ca="true">+IF(OFFSET('Sanitation Data'!$I$29,0,10*ROW('Sanitation Data'!I45))="","",OFFSET('Sanitation Data'!$I$29,0,10*ROW('Sanitation Data'!I45)))</f>
        <v/>
      </c>
      <c r="DL51" s="288" t="str">
        <f ca="true">+IF(OFFSET('Sanitation Data'!$I$30,0,10*ROW('Sanitation Data'!I45))="","",OFFSET('Sanitation Data'!$I$30,0,10*ROW('Sanitation Data'!I45)))</f>
        <v/>
      </c>
      <c r="DM51" s="288" t="str">
        <f ca="true">+IF(OFFSET('Sanitation Data'!$I$31,0,10*ROW('Sanitation Data'!I45))="","",OFFSET('Sanitation Data'!$I$31,0,10*ROW('Sanitation Data'!I45)))</f>
        <v/>
      </c>
      <c r="DN51" s="288" t="str">
        <f ca="true">+IF(OFFSET('Sanitation Data'!$I$32,0,10*ROW('Sanitation Data'!I45))="","",OFFSET('Sanitation Data'!$I$32,0,10*ROW('Sanitation Data'!I45)))</f>
        <v/>
      </c>
      <c r="DO51" s="288" t="str">
        <f ca="true">+IF(OFFSET('Hygiene Data'!$D$11,0,10*ROW('Hygiene Data'!D45))="","",OFFSET('Hygiene Data'!$D$11,0,10*ROW('Hygiene Data'!D45)))</f>
        <v/>
      </c>
      <c r="DP51" s="288" t="str">
        <f ca="true">+IF(OFFSET('Hygiene Data'!$D$12,0,10*ROW('Hygiene Data'!D45))="","",OFFSET('Hygiene Data'!$D$12,0,10*ROW('Hygiene Data'!D45)))</f>
        <v/>
      </c>
      <c r="DQ51" s="288" t="str">
        <f ca="true">+IF(OFFSET('Hygiene Data'!$D$13,0,10*ROW('Hygiene Data'!D45))="","",OFFSET('Hygiene Data'!$D$13,0,10*ROW('Hygiene Data'!D45)))</f>
        <v/>
      </c>
      <c r="DR51" s="288" t="str">
        <f ca="true">+IF(OFFSET('Hygiene Data'!$E$11,0,10*ROW('Hygiene Data'!E45))="","",OFFSET('Hygiene Data'!$E$11,0,10*ROW('Hygiene Data'!E45)))</f>
        <v/>
      </c>
      <c r="DS51" s="288" t="str">
        <f ca="true">+IF(OFFSET('Hygiene Data'!$E$12,0,10*ROW('Hygiene Data'!E45))="","",OFFSET('Hygiene Data'!$E$12,0,10*ROW('Hygiene Data'!E45)))</f>
        <v/>
      </c>
      <c r="DT51" s="288" t="str">
        <f ca="true">+IF(OFFSET('Hygiene Data'!$E$13,0,10*ROW('Hygiene Data'!E45))="","",OFFSET('Hygiene Data'!$E$13,0,10*ROW('Hygiene Data'!E45)))</f>
        <v/>
      </c>
      <c r="DU51" s="288" t="str">
        <f ca="true">+IF(OFFSET('Hygiene Data'!$F$11,0,10*ROW('Hygiene Data'!F45))="","",OFFSET('Hygiene Data'!$F$11,0,10*ROW('Hygiene Data'!F45)))</f>
        <v/>
      </c>
      <c r="DV51" s="288" t="str">
        <f ca="true">+IF(OFFSET('Hygiene Data'!$F$12,0,10*ROW('Hygiene Data'!F45))="","",OFFSET('Hygiene Data'!$F$12,0,10*ROW('Hygiene Data'!F45)))</f>
        <v/>
      </c>
      <c r="DW51" s="288" t="str">
        <f ca="true">+IF(OFFSET('Hygiene Data'!$F$13,0,10*ROW('Hygiene Data'!F45))="","",OFFSET('Hygiene Data'!$F$13,0,10*ROW('Hygiene Data'!F45)))</f>
        <v/>
      </c>
      <c r="DX51" s="288" t="str">
        <f ca="true">+IF(OFFSET('Hygiene Data'!$G$11,0,10*ROW('Hygiene Data'!G45))="","",OFFSET('Hygiene Data'!$G$11,0,10*ROW('Hygiene Data'!G45)))</f>
        <v/>
      </c>
      <c r="DY51" s="288" t="str">
        <f ca="true">+IF(OFFSET('Hygiene Data'!$G$12,0,10*ROW('Hygiene Data'!G45))="","",OFFSET('Hygiene Data'!$G$12,0,10*ROW('Hygiene Data'!G45)))</f>
        <v/>
      </c>
      <c r="DZ51" s="288" t="str">
        <f ca="true">+IF(OFFSET('Hygiene Data'!$G$13,0,10*ROW('Hygiene Data'!G45))="","",OFFSET('Hygiene Data'!$G$13,0,10*ROW('Hygiene Data'!G45)))</f>
        <v/>
      </c>
      <c r="EA51" s="288" t="str">
        <f ca="true">+IF(OFFSET('Hygiene Data'!$H$11,0,10*ROW('Hygiene Data'!H45))="","",OFFSET('Hygiene Data'!$H$11,0,10*ROW('Hygiene Data'!H45)))</f>
        <v/>
      </c>
      <c r="EB51" s="288" t="str">
        <f ca="true">+IF(OFFSET('Hygiene Data'!$H$12,0,10*ROW('Hygiene Data'!H45))="","",OFFSET('Hygiene Data'!$H$12,0,10*ROW('Hygiene Data'!H45)))</f>
        <v/>
      </c>
      <c r="EC51" s="288" t="str">
        <f ca="true">+IF(OFFSET('Hygiene Data'!$H$13,0,10*ROW('Hygiene Data'!H45))="","",OFFSET('Hygiene Data'!$H$13,0,10*ROW('Hygiene Data'!H45)))</f>
        <v/>
      </c>
      <c r="ED51" s="288" t="str">
        <f ca="true">+IF(OFFSET('Hygiene Data'!$I$11,0,10*ROW('Hygiene Data'!I45))="","",OFFSET('Hygiene Data'!$I$11,0,10*ROW('Hygiene Data'!I45)))</f>
        <v/>
      </c>
      <c r="EE51" s="288" t="str">
        <f ca="true">+IF(OFFSET('Hygiene Data'!$I$12,0,10*ROW('Hygiene Data'!I45))="","",OFFSET('Hygiene Data'!$I$12,0,10*ROW('Hygiene Data'!I45)))</f>
        <v/>
      </c>
      <c r="EF51" s="288"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44"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8"/>
      <c r="BS52" s="288" t="str">
        <f ca="true">+IF(OFFSET('Water Data'!$D$27,0,10*ROW('Water Data'!D46))="","",OFFSET('Water Data'!$D$27,0,10*ROW('Water Data'!D46)))</f>
        <v/>
      </c>
      <c r="BT52" s="288" t="str">
        <f ca="true">+IF(OFFSET('Water Data'!$D$28,0,10*ROW('Water Data'!D46))="","",OFFSET('Water Data'!$D$28,0,10*ROW('Water Data'!D46)))</f>
        <v/>
      </c>
      <c r="BU52" s="288" t="str">
        <f ca="true">+IF(OFFSET('Water Data'!$D$29,0,10*ROW('Water Data'!D46))="","",OFFSET('Water Data'!$D$29,0,10*ROW('Water Data'!D46)))</f>
        <v/>
      </c>
      <c r="BV52" s="288" t="str">
        <f ca="true">+IF(OFFSET('Water Data'!$E$27,0,10*ROW('Water Data'!E46))="","",OFFSET('Water Data'!$E$27,0,10*ROW('Water Data'!E46)))</f>
        <v/>
      </c>
      <c r="BW52" s="288" t="str">
        <f ca="true">+IF(OFFSET('Water Data'!$E$28,0,10*ROW('Water Data'!E46))="","",OFFSET('Water Data'!$E$28,0,10*ROW('Water Data'!E46)))</f>
        <v/>
      </c>
      <c r="BX52" s="288" t="str">
        <f ca="true">+IF(OFFSET('Water Data'!$E$29,0,10*ROW('Water Data'!E46))="","",OFFSET('Water Data'!$E$29,0,10*ROW('Water Data'!E46)))</f>
        <v/>
      </c>
      <c r="BY52" s="288" t="str">
        <f ca="true">+IF(OFFSET('Water Data'!$F$27,0,10*ROW('Water Data'!F46))="","",OFFSET('Water Data'!$F$27,0,10*ROW('Water Data'!F46)))</f>
        <v/>
      </c>
      <c r="BZ52" s="288" t="str">
        <f ca="true">+IF(OFFSET('Water Data'!$F$28,0,10*ROW('Water Data'!F46))="","",OFFSET('Water Data'!$F$28,0,10*ROW('Water Data'!F46)))</f>
        <v/>
      </c>
      <c r="CA52" s="288" t="str">
        <f ca="true">+IF(OFFSET('Water Data'!$F$29,0,10*ROW('Water Data'!F46))="","",OFFSET('Water Data'!$F$29,0,10*ROW('Water Data'!F46)))</f>
        <v/>
      </c>
      <c r="CB52" s="288" t="str">
        <f ca="true">+IF(OFFSET('Water Data'!$G$27,0,10*ROW('Water Data'!G46))="","",OFFSET('Water Data'!$G$27,0,10*ROW('Water Data'!G46)))</f>
        <v/>
      </c>
      <c r="CC52" s="288" t="str">
        <f ca="true">+IF(OFFSET('Water Data'!$G$28,0,10*ROW('Water Data'!G46))="","",OFFSET('Water Data'!$G$28,0,10*ROW('Water Data'!G46)))</f>
        <v/>
      </c>
      <c r="CD52" s="288" t="str">
        <f ca="true">+IF(OFFSET('Water Data'!$G$29,0,10*ROW('Water Data'!G46))="","",OFFSET('Water Data'!$G$29,0,10*ROW('Water Data'!G46)))</f>
        <v/>
      </c>
      <c r="CE52" s="288" t="str">
        <f ca="true">+IF(OFFSET('Water Data'!$H$27,0,10*ROW('Water Data'!H46))="","",OFFSET('Water Data'!$H$27,0,10*ROW('Water Data'!H46)))</f>
        <v/>
      </c>
      <c r="CF52" s="288" t="str">
        <f ca="true">+IF(OFFSET('Water Data'!$H$28,0,10*ROW('Water Data'!H46))="","",OFFSET('Water Data'!$H$28,0,10*ROW('Water Data'!H46)))</f>
        <v/>
      </c>
      <c r="CG52" s="288" t="str">
        <f ca="true">+IF(OFFSET('Water Data'!$H$29,0,10*ROW('Water Data'!H46))="","",OFFSET('Water Data'!$H$29,0,10*ROW('Water Data'!H46)))</f>
        <v/>
      </c>
      <c r="CH52" s="288" t="str">
        <f ca="true">+IF(OFFSET('Water Data'!$I$27,0,10*ROW('Water Data'!I46))="","",OFFSET('Water Data'!$I$27,0,10*ROW('Water Data'!I46)))</f>
        <v/>
      </c>
      <c r="CI52" s="288" t="str">
        <f ca="true">+IF(OFFSET('Water Data'!$I$28,0,10*ROW('Water Data'!I46))="","",OFFSET('Water Data'!$I$28,0,10*ROW('Water Data'!I46)))</f>
        <v/>
      </c>
      <c r="CJ52" s="288" t="str">
        <f ca="true">+IF(OFFSET('Water Data'!$I$29,0,10*ROW('Water Data'!I46))="","",OFFSET('Water Data'!$I$29,0,10*ROW('Water Data'!I46)))</f>
        <v/>
      </c>
      <c r="CK52" s="288" t="str">
        <f ca="true">+IF(OFFSET('Sanitation Data'!$D$28,0,10*ROW('Sanitation Data'!D46))="","",OFFSET('Sanitation Data'!$D$28,0,10*ROW('Sanitation Data'!D46)))</f>
        <v/>
      </c>
      <c r="CL52" s="288" t="str">
        <f ca="true">+IF(OFFSET('Sanitation Data'!$D$29,0,10*ROW('Sanitation Data'!D46))="","",OFFSET('Sanitation Data'!$D$29,0,10*ROW('Sanitation Data'!D46)))</f>
        <v/>
      </c>
      <c r="CM52" s="288" t="str">
        <f ca="true">+IF(OFFSET('Sanitation Data'!$D$30,0,10*ROW('Sanitation Data'!D46))="","",OFFSET('Sanitation Data'!$D$30,0,10*ROW('Sanitation Data'!D46)))</f>
        <v/>
      </c>
      <c r="CN52" s="288" t="str">
        <f ca="true">+IF(OFFSET('Sanitation Data'!$D$31,0,10*ROW('Sanitation Data'!D46))="","",OFFSET('Sanitation Data'!$D$31,0,10*ROW('Sanitation Data'!D46)))</f>
        <v/>
      </c>
      <c r="CO52" s="288" t="str">
        <f ca="true">+IF(OFFSET('Sanitation Data'!$D$32,0,10*ROW('Sanitation Data'!D46))="","",OFFSET('Sanitation Data'!$D$32,0,10*ROW('Sanitation Data'!D46)))</f>
        <v/>
      </c>
      <c r="CP52" s="288" t="str">
        <f ca="true">+IF(OFFSET('Sanitation Data'!$E$28,0,10*ROW('Sanitation Data'!E46))="","",OFFSET('Sanitation Data'!$E$28,0,10*ROW('Sanitation Data'!E46)))</f>
        <v/>
      </c>
      <c r="CQ52" s="288" t="str">
        <f ca="true">+IF(OFFSET('Sanitation Data'!$E$29,0,10*ROW('Sanitation Data'!E46))="","",OFFSET('Sanitation Data'!$E$29,0,10*ROW('Sanitation Data'!E46)))</f>
        <v/>
      </c>
      <c r="CR52" s="288" t="str">
        <f ca="true">+IF(OFFSET('Sanitation Data'!$E$30,0,10*ROW('Sanitation Data'!E46))="","",OFFSET('Sanitation Data'!$E$30,0,10*ROW('Sanitation Data'!E46)))</f>
        <v/>
      </c>
      <c r="CS52" s="288" t="str">
        <f ca="true">+IF(OFFSET('Sanitation Data'!$E$31,0,10*ROW('Sanitation Data'!E46))="","",OFFSET('Sanitation Data'!$E$31,0,10*ROW('Sanitation Data'!E46)))</f>
        <v/>
      </c>
      <c r="CT52" s="288" t="str">
        <f ca="true">+IF(OFFSET('Sanitation Data'!$E$32,0,10*ROW('Sanitation Data'!E46))="","",OFFSET('Sanitation Data'!$E$32,0,10*ROW('Sanitation Data'!E46)))</f>
        <v/>
      </c>
      <c r="CU52" s="288" t="str">
        <f ca="true">+IF(OFFSET('Sanitation Data'!$F$28,0,10*ROW('Sanitation Data'!F46))="","",OFFSET('Sanitation Data'!$F$28,0,10*ROW('Sanitation Data'!F46)))</f>
        <v/>
      </c>
      <c r="CV52" s="288" t="str">
        <f ca="true">+IF(OFFSET('Sanitation Data'!$F$29,0,10*ROW('Sanitation Data'!F46))="","",OFFSET('Sanitation Data'!$F$29,0,10*ROW('Sanitation Data'!F46)))</f>
        <v/>
      </c>
      <c r="CW52" s="288" t="str">
        <f ca="true">+IF(OFFSET('Sanitation Data'!$F$30,0,10*ROW('Sanitation Data'!F46))="","",OFFSET('Sanitation Data'!$F$30,0,10*ROW('Sanitation Data'!F46)))</f>
        <v/>
      </c>
      <c r="CX52" s="288" t="str">
        <f ca="true">+IF(OFFSET('Sanitation Data'!$F$31,0,10*ROW('Sanitation Data'!F46))="","",OFFSET('Sanitation Data'!$F$31,0,10*ROW('Sanitation Data'!F46)))</f>
        <v/>
      </c>
      <c r="CY52" s="288" t="str">
        <f ca="true">+IF(OFFSET('Sanitation Data'!$F$32,0,10*ROW('Sanitation Data'!F46))="","",OFFSET('Sanitation Data'!$F$32,0,10*ROW('Sanitation Data'!F46)))</f>
        <v/>
      </c>
      <c r="CZ52" s="288" t="str">
        <f ca="true">+IF(OFFSET('Sanitation Data'!$G$28,0,10*ROW('Sanitation Data'!G46))="","",OFFSET('Sanitation Data'!$G$28,0,10*ROW('Sanitation Data'!G46)))</f>
        <v/>
      </c>
      <c r="DA52" s="288" t="str">
        <f ca="true">+IF(OFFSET('Sanitation Data'!$G$29,0,10*ROW('Sanitation Data'!G46))="","",OFFSET('Sanitation Data'!$G$29,0,10*ROW('Sanitation Data'!G46)))</f>
        <v/>
      </c>
      <c r="DB52" s="288" t="str">
        <f ca="true">+IF(OFFSET('Sanitation Data'!$G$30,0,10*ROW('Sanitation Data'!G46))="","",OFFSET('Sanitation Data'!$G$30,0,10*ROW('Sanitation Data'!G46)))</f>
        <v/>
      </c>
      <c r="DC52" s="288" t="str">
        <f ca="true">+IF(OFFSET('Sanitation Data'!$G$31,0,10*ROW('Sanitation Data'!G46))="","",OFFSET('Sanitation Data'!$G$31,0,10*ROW('Sanitation Data'!G46)))</f>
        <v/>
      </c>
      <c r="DD52" s="288" t="str">
        <f ca="true">+IF(OFFSET('Sanitation Data'!$G$32,0,10*ROW('Sanitation Data'!G46))="","",OFFSET('Sanitation Data'!$G$32,0,10*ROW('Sanitation Data'!G46)))</f>
        <v/>
      </c>
      <c r="DE52" s="288" t="str">
        <f ca="true">+IF(OFFSET('Sanitation Data'!$H$28,0,10*ROW('Sanitation Data'!H46))="","",OFFSET('Sanitation Data'!$H$28,0,10*ROW('Sanitation Data'!H46)))</f>
        <v/>
      </c>
      <c r="DF52" s="288" t="str">
        <f ca="true">+IF(OFFSET('Sanitation Data'!$H$29,0,10*ROW('Sanitation Data'!H46))="","",OFFSET('Sanitation Data'!$H$29,0,10*ROW('Sanitation Data'!H46)))</f>
        <v/>
      </c>
      <c r="DG52" s="288" t="str">
        <f ca="true">+IF(OFFSET('Sanitation Data'!$H$30,0,10*ROW('Sanitation Data'!H46))="","",OFFSET('Sanitation Data'!$H$30,0,10*ROW('Sanitation Data'!H46)))</f>
        <v/>
      </c>
      <c r="DH52" s="288" t="str">
        <f ca="true">+IF(OFFSET('Sanitation Data'!$H$31,0,10*ROW('Sanitation Data'!H46))="","",OFFSET('Sanitation Data'!$H$31,0,10*ROW('Sanitation Data'!H46)))</f>
        <v/>
      </c>
      <c r="DI52" s="288" t="str">
        <f ca="true">+IF(OFFSET('Sanitation Data'!$H$32,0,10*ROW('Sanitation Data'!H46))="","",OFFSET('Sanitation Data'!$H$32,0,10*ROW('Sanitation Data'!H46)))</f>
        <v/>
      </c>
      <c r="DJ52" s="288" t="str">
        <f ca="true">+IF(OFFSET('Sanitation Data'!$I$28,0,10*ROW('Sanitation Data'!I46))="","",OFFSET('Sanitation Data'!$I$28,0,10*ROW('Sanitation Data'!I46)))</f>
        <v/>
      </c>
      <c r="DK52" s="288" t="str">
        <f ca="true">+IF(OFFSET('Sanitation Data'!$I$29,0,10*ROW('Sanitation Data'!I46))="","",OFFSET('Sanitation Data'!$I$29,0,10*ROW('Sanitation Data'!I46)))</f>
        <v/>
      </c>
      <c r="DL52" s="288" t="str">
        <f ca="true">+IF(OFFSET('Sanitation Data'!$I$30,0,10*ROW('Sanitation Data'!I46))="","",OFFSET('Sanitation Data'!$I$30,0,10*ROW('Sanitation Data'!I46)))</f>
        <v/>
      </c>
      <c r="DM52" s="288" t="str">
        <f ca="true">+IF(OFFSET('Sanitation Data'!$I$31,0,10*ROW('Sanitation Data'!I46))="","",OFFSET('Sanitation Data'!$I$31,0,10*ROW('Sanitation Data'!I46)))</f>
        <v/>
      </c>
      <c r="DN52" s="288" t="str">
        <f ca="true">+IF(OFFSET('Sanitation Data'!$I$32,0,10*ROW('Sanitation Data'!I46))="","",OFFSET('Sanitation Data'!$I$32,0,10*ROW('Sanitation Data'!I46)))</f>
        <v/>
      </c>
      <c r="DO52" s="288" t="str">
        <f ca="true">+IF(OFFSET('Hygiene Data'!$D$11,0,10*ROW('Hygiene Data'!D46))="","",OFFSET('Hygiene Data'!$D$11,0,10*ROW('Hygiene Data'!D46)))</f>
        <v/>
      </c>
      <c r="DP52" s="288" t="str">
        <f ca="true">+IF(OFFSET('Hygiene Data'!$D$12,0,10*ROW('Hygiene Data'!D46))="","",OFFSET('Hygiene Data'!$D$12,0,10*ROW('Hygiene Data'!D46)))</f>
        <v/>
      </c>
      <c r="DQ52" s="288" t="str">
        <f ca="true">+IF(OFFSET('Hygiene Data'!$D$13,0,10*ROW('Hygiene Data'!D46))="","",OFFSET('Hygiene Data'!$D$13,0,10*ROW('Hygiene Data'!D46)))</f>
        <v/>
      </c>
      <c r="DR52" s="288" t="str">
        <f ca="true">+IF(OFFSET('Hygiene Data'!$E$11,0,10*ROW('Hygiene Data'!E46))="","",OFFSET('Hygiene Data'!$E$11,0,10*ROW('Hygiene Data'!E46)))</f>
        <v/>
      </c>
      <c r="DS52" s="288" t="str">
        <f ca="true">+IF(OFFSET('Hygiene Data'!$E$12,0,10*ROW('Hygiene Data'!E46))="","",OFFSET('Hygiene Data'!$E$12,0,10*ROW('Hygiene Data'!E46)))</f>
        <v/>
      </c>
      <c r="DT52" s="288" t="str">
        <f ca="true">+IF(OFFSET('Hygiene Data'!$E$13,0,10*ROW('Hygiene Data'!E46))="","",OFFSET('Hygiene Data'!$E$13,0,10*ROW('Hygiene Data'!E46)))</f>
        <v/>
      </c>
      <c r="DU52" s="288" t="str">
        <f ca="true">+IF(OFFSET('Hygiene Data'!$F$11,0,10*ROW('Hygiene Data'!F46))="","",OFFSET('Hygiene Data'!$F$11,0,10*ROW('Hygiene Data'!F46)))</f>
        <v/>
      </c>
      <c r="DV52" s="288" t="str">
        <f ca="true">+IF(OFFSET('Hygiene Data'!$F$12,0,10*ROW('Hygiene Data'!F46))="","",OFFSET('Hygiene Data'!$F$12,0,10*ROW('Hygiene Data'!F46)))</f>
        <v/>
      </c>
      <c r="DW52" s="288" t="str">
        <f ca="true">+IF(OFFSET('Hygiene Data'!$F$13,0,10*ROW('Hygiene Data'!F46))="","",OFFSET('Hygiene Data'!$F$13,0,10*ROW('Hygiene Data'!F46)))</f>
        <v/>
      </c>
      <c r="DX52" s="288" t="str">
        <f ca="true">+IF(OFFSET('Hygiene Data'!$G$11,0,10*ROW('Hygiene Data'!G46))="","",OFFSET('Hygiene Data'!$G$11,0,10*ROW('Hygiene Data'!G46)))</f>
        <v/>
      </c>
      <c r="DY52" s="288" t="str">
        <f ca="true">+IF(OFFSET('Hygiene Data'!$G$12,0,10*ROW('Hygiene Data'!G46))="","",OFFSET('Hygiene Data'!$G$12,0,10*ROW('Hygiene Data'!G46)))</f>
        <v/>
      </c>
      <c r="DZ52" s="288" t="str">
        <f ca="true">+IF(OFFSET('Hygiene Data'!$G$13,0,10*ROW('Hygiene Data'!G46))="","",OFFSET('Hygiene Data'!$G$13,0,10*ROW('Hygiene Data'!G46)))</f>
        <v/>
      </c>
      <c r="EA52" s="288" t="str">
        <f ca="true">+IF(OFFSET('Hygiene Data'!$H$11,0,10*ROW('Hygiene Data'!H46))="","",OFFSET('Hygiene Data'!$H$11,0,10*ROW('Hygiene Data'!H46)))</f>
        <v/>
      </c>
      <c r="EB52" s="288" t="str">
        <f ca="true">+IF(OFFSET('Hygiene Data'!$H$12,0,10*ROW('Hygiene Data'!H46))="","",OFFSET('Hygiene Data'!$H$12,0,10*ROW('Hygiene Data'!H46)))</f>
        <v/>
      </c>
      <c r="EC52" s="288" t="str">
        <f ca="true">+IF(OFFSET('Hygiene Data'!$H$13,0,10*ROW('Hygiene Data'!H46))="","",OFFSET('Hygiene Data'!$H$13,0,10*ROW('Hygiene Data'!H46)))</f>
        <v/>
      </c>
      <c r="ED52" s="288" t="str">
        <f ca="true">+IF(OFFSET('Hygiene Data'!$I$11,0,10*ROW('Hygiene Data'!I46))="","",OFFSET('Hygiene Data'!$I$11,0,10*ROW('Hygiene Data'!I46)))</f>
        <v/>
      </c>
      <c r="EE52" s="288" t="str">
        <f ca="true">+IF(OFFSET('Hygiene Data'!$I$12,0,10*ROW('Hygiene Data'!I46))="","",OFFSET('Hygiene Data'!$I$12,0,10*ROW('Hygiene Data'!I46)))</f>
        <v/>
      </c>
      <c r="EF52" s="288"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44"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8"/>
      <c r="BS53" s="288" t="str">
        <f ca="true">+IF(OFFSET('Water Data'!$D$27,0,10*ROW('Water Data'!D47))="","",OFFSET('Water Data'!$D$27,0,10*ROW('Water Data'!D47)))</f>
        <v/>
      </c>
      <c r="BT53" s="288" t="str">
        <f ca="true">+IF(OFFSET('Water Data'!$D$28,0,10*ROW('Water Data'!D47))="","",OFFSET('Water Data'!$D$28,0,10*ROW('Water Data'!D47)))</f>
        <v/>
      </c>
      <c r="BU53" s="288" t="str">
        <f ca="true">+IF(OFFSET('Water Data'!$D$29,0,10*ROW('Water Data'!D47))="","",OFFSET('Water Data'!$D$29,0,10*ROW('Water Data'!D47)))</f>
        <v/>
      </c>
      <c r="BV53" s="288" t="str">
        <f ca="true">+IF(OFFSET('Water Data'!$E$27,0,10*ROW('Water Data'!E47))="","",OFFSET('Water Data'!$E$27,0,10*ROW('Water Data'!E47)))</f>
        <v/>
      </c>
      <c r="BW53" s="288" t="str">
        <f ca="true">+IF(OFFSET('Water Data'!$E$28,0,10*ROW('Water Data'!E47))="","",OFFSET('Water Data'!$E$28,0,10*ROW('Water Data'!E47)))</f>
        <v/>
      </c>
      <c r="BX53" s="288" t="str">
        <f ca="true">+IF(OFFSET('Water Data'!$E$29,0,10*ROW('Water Data'!E47))="","",OFFSET('Water Data'!$E$29,0,10*ROW('Water Data'!E47)))</f>
        <v/>
      </c>
      <c r="BY53" s="288" t="str">
        <f ca="true">+IF(OFFSET('Water Data'!$F$27,0,10*ROW('Water Data'!F47))="","",OFFSET('Water Data'!$F$27,0,10*ROW('Water Data'!F47)))</f>
        <v/>
      </c>
      <c r="BZ53" s="288" t="str">
        <f ca="true">+IF(OFFSET('Water Data'!$F$28,0,10*ROW('Water Data'!F47))="","",OFFSET('Water Data'!$F$28,0,10*ROW('Water Data'!F47)))</f>
        <v/>
      </c>
      <c r="CA53" s="288" t="str">
        <f ca="true">+IF(OFFSET('Water Data'!$F$29,0,10*ROW('Water Data'!F47))="","",OFFSET('Water Data'!$F$29,0,10*ROW('Water Data'!F47)))</f>
        <v/>
      </c>
      <c r="CB53" s="288" t="str">
        <f ca="true">+IF(OFFSET('Water Data'!$G$27,0,10*ROW('Water Data'!G47))="","",OFFSET('Water Data'!$G$27,0,10*ROW('Water Data'!G47)))</f>
        <v/>
      </c>
      <c r="CC53" s="288" t="str">
        <f ca="true">+IF(OFFSET('Water Data'!$G$28,0,10*ROW('Water Data'!G47))="","",OFFSET('Water Data'!$G$28,0,10*ROW('Water Data'!G47)))</f>
        <v/>
      </c>
      <c r="CD53" s="288" t="str">
        <f ca="true">+IF(OFFSET('Water Data'!$G$29,0,10*ROW('Water Data'!G47))="","",OFFSET('Water Data'!$G$29,0,10*ROW('Water Data'!G47)))</f>
        <v/>
      </c>
      <c r="CE53" s="288" t="str">
        <f ca="true">+IF(OFFSET('Water Data'!$H$27,0,10*ROW('Water Data'!H47))="","",OFFSET('Water Data'!$H$27,0,10*ROW('Water Data'!H47)))</f>
        <v/>
      </c>
      <c r="CF53" s="288" t="str">
        <f ca="true">+IF(OFFSET('Water Data'!$H$28,0,10*ROW('Water Data'!H47))="","",OFFSET('Water Data'!$H$28,0,10*ROW('Water Data'!H47)))</f>
        <v/>
      </c>
      <c r="CG53" s="288" t="str">
        <f ca="true">+IF(OFFSET('Water Data'!$H$29,0,10*ROW('Water Data'!H47))="","",OFFSET('Water Data'!$H$29,0,10*ROW('Water Data'!H47)))</f>
        <v/>
      </c>
      <c r="CH53" s="288" t="str">
        <f ca="true">+IF(OFFSET('Water Data'!$I$27,0,10*ROW('Water Data'!I47))="","",OFFSET('Water Data'!$I$27,0,10*ROW('Water Data'!I47)))</f>
        <v/>
      </c>
      <c r="CI53" s="288" t="str">
        <f ca="true">+IF(OFFSET('Water Data'!$I$28,0,10*ROW('Water Data'!I47))="","",OFFSET('Water Data'!$I$28,0,10*ROW('Water Data'!I47)))</f>
        <v/>
      </c>
      <c r="CJ53" s="288" t="str">
        <f ca="true">+IF(OFFSET('Water Data'!$I$29,0,10*ROW('Water Data'!I47))="","",OFFSET('Water Data'!$I$29,0,10*ROW('Water Data'!I47)))</f>
        <v/>
      </c>
      <c r="CK53" s="288" t="str">
        <f ca="true">+IF(OFFSET('Sanitation Data'!$D$28,0,10*ROW('Sanitation Data'!D47))="","",OFFSET('Sanitation Data'!$D$28,0,10*ROW('Sanitation Data'!D47)))</f>
        <v/>
      </c>
      <c r="CL53" s="288" t="str">
        <f ca="true">+IF(OFFSET('Sanitation Data'!$D$29,0,10*ROW('Sanitation Data'!D47))="","",OFFSET('Sanitation Data'!$D$29,0,10*ROW('Sanitation Data'!D47)))</f>
        <v/>
      </c>
      <c r="CM53" s="288" t="str">
        <f ca="true">+IF(OFFSET('Sanitation Data'!$D$30,0,10*ROW('Sanitation Data'!D47))="","",OFFSET('Sanitation Data'!$D$30,0,10*ROW('Sanitation Data'!D47)))</f>
        <v/>
      </c>
      <c r="CN53" s="288" t="str">
        <f ca="true">+IF(OFFSET('Sanitation Data'!$D$31,0,10*ROW('Sanitation Data'!D47))="","",OFFSET('Sanitation Data'!$D$31,0,10*ROW('Sanitation Data'!D47)))</f>
        <v/>
      </c>
      <c r="CO53" s="288" t="str">
        <f ca="true">+IF(OFFSET('Sanitation Data'!$D$32,0,10*ROW('Sanitation Data'!D47))="","",OFFSET('Sanitation Data'!$D$32,0,10*ROW('Sanitation Data'!D47)))</f>
        <v/>
      </c>
      <c r="CP53" s="288" t="str">
        <f ca="true">+IF(OFFSET('Sanitation Data'!$E$28,0,10*ROW('Sanitation Data'!E47))="","",OFFSET('Sanitation Data'!$E$28,0,10*ROW('Sanitation Data'!E47)))</f>
        <v/>
      </c>
      <c r="CQ53" s="288" t="str">
        <f ca="true">+IF(OFFSET('Sanitation Data'!$E$29,0,10*ROW('Sanitation Data'!E47))="","",OFFSET('Sanitation Data'!$E$29,0,10*ROW('Sanitation Data'!E47)))</f>
        <v/>
      </c>
      <c r="CR53" s="288" t="str">
        <f ca="true">+IF(OFFSET('Sanitation Data'!$E$30,0,10*ROW('Sanitation Data'!E47))="","",OFFSET('Sanitation Data'!$E$30,0,10*ROW('Sanitation Data'!E47)))</f>
        <v/>
      </c>
      <c r="CS53" s="288" t="str">
        <f ca="true">+IF(OFFSET('Sanitation Data'!$E$31,0,10*ROW('Sanitation Data'!E47))="","",OFFSET('Sanitation Data'!$E$31,0,10*ROW('Sanitation Data'!E47)))</f>
        <v/>
      </c>
      <c r="CT53" s="288" t="str">
        <f ca="true">+IF(OFFSET('Sanitation Data'!$E$32,0,10*ROW('Sanitation Data'!E47))="","",OFFSET('Sanitation Data'!$E$32,0,10*ROW('Sanitation Data'!E47)))</f>
        <v/>
      </c>
      <c r="CU53" s="288" t="str">
        <f ca="true">+IF(OFFSET('Sanitation Data'!$F$28,0,10*ROW('Sanitation Data'!F47))="","",OFFSET('Sanitation Data'!$F$28,0,10*ROW('Sanitation Data'!F47)))</f>
        <v/>
      </c>
      <c r="CV53" s="288" t="str">
        <f ca="true">+IF(OFFSET('Sanitation Data'!$F$29,0,10*ROW('Sanitation Data'!F47))="","",OFFSET('Sanitation Data'!$F$29,0,10*ROW('Sanitation Data'!F47)))</f>
        <v/>
      </c>
      <c r="CW53" s="288" t="str">
        <f ca="true">+IF(OFFSET('Sanitation Data'!$F$30,0,10*ROW('Sanitation Data'!F47))="","",OFFSET('Sanitation Data'!$F$30,0,10*ROW('Sanitation Data'!F47)))</f>
        <v/>
      </c>
      <c r="CX53" s="288" t="str">
        <f ca="true">+IF(OFFSET('Sanitation Data'!$F$31,0,10*ROW('Sanitation Data'!F47))="","",OFFSET('Sanitation Data'!$F$31,0,10*ROW('Sanitation Data'!F47)))</f>
        <v/>
      </c>
      <c r="CY53" s="288" t="str">
        <f ca="true">+IF(OFFSET('Sanitation Data'!$F$32,0,10*ROW('Sanitation Data'!F47))="","",OFFSET('Sanitation Data'!$F$32,0,10*ROW('Sanitation Data'!F47)))</f>
        <v/>
      </c>
      <c r="CZ53" s="288" t="str">
        <f ca="true">+IF(OFFSET('Sanitation Data'!$G$28,0,10*ROW('Sanitation Data'!G47))="","",OFFSET('Sanitation Data'!$G$28,0,10*ROW('Sanitation Data'!G47)))</f>
        <v/>
      </c>
      <c r="DA53" s="288" t="str">
        <f ca="true">+IF(OFFSET('Sanitation Data'!$G$29,0,10*ROW('Sanitation Data'!G47))="","",OFFSET('Sanitation Data'!$G$29,0,10*ROW('Sanitation Data'!G47)))</f>
        <v/>
      </c>
      <c r="DB53" s="288" t="str">
        <f ca="true">+IF(OFFSET('Sanitation Data'!$G$30,0,10*ROW('Sanitation Data'!G47))="","",OFFSET('Sanitation Data'!$G$30,0,10*ROW('Sanitation Data'!G47)))</f>
        <v/>
      </c>
      <c r="DC53" s="288" t="str">
        <f ca="true">+IF(OFFSET('Sanitation Data'!$G$31,0,10*ROW('Sanitation Data'!G47))="","",OFFSET('Sanitation Data'!$G$31,0,10*ROW('Sanitation Data'!G47)))</f>
        <v/>
      </c>
      <c r="DD53" s="288" t="str">
        <f ca="true">+IF(OFFSET('Sanitation Data'!$G$32,0,10*ROW('Sanitation Data'!G47))="","",OFFSET('Sanitation Data'!$G$32,0,10*ROW('Sanitation Data'!G47)))</f>
        <v/>
      </c>
      <c r="DE53" s="288" t="str">
        <f ca="true">+IF(OFFSET('Sanitation Data'!$H$28,0,10*ROW('Sanitation Data'!H47))="","",OFFSET('Sanitation Data'!$H$28,0,10*ROW('Sanitation Data'!H47)))</f>
        <v/>
      </c>
      <c r="DF53" s="288" t="str">
        <f ca="true">+IF(OFFSET('Sanitation Data'!$H$29,0,10*ROW('Sanitation Data'!H47))="","",OFFSET('Sanitation Data'!$H$29,0,10*ROW('Sanitation Data'!H47)))</f>
        <v/>
      </c>
      <c r="DG53" s="288" t="str">
        <f ca="true">+IF(OFFSET('Sanitation Data'!$H$30,0,10*ROW('Sanitation Data'!H47))="","",OFFSET('Sanitation Data'!$H$30,0,10*ROW('Sanitation Data'!H47)))</f>
        <v/>
      </c>
      <c r="DH53" s="288" t="str">
        <f ca="true">+IF(OFFSET('Sanitation Data'!$H$31,0,10*ROW('Sanitation Data'!H47))="","",OFFSET('Sanitation Data'!$H$31,0,10*ROW('Sanitation Data'!H47)))</f>
        <v/>
      </c>
      <c r="DI53" s="288" t="str">
        <f ca="true">+IF(OFFSET('Sanitation Data'!$H$32,0,10*ROW('Sanitation Data'!H47))="","",OFFSET('Sanitation Data'!$H$32,0,10*ROW('Sanitation Data'!H47)))</f>
        <v/>
      </c>
      <c r="DJ53" s="288" t="str">
        <f ca="true">+IF(OFFSET('Sanitation Data'!$I$28,0,10*ROW('Sanitation Data'!I47))="","",OFFSET('Sanitation Data'!$I$28,0,10*ROW('Sanitation Data'!I47)))</f>
        <v/>
      </c>
      <c r="DK53" s="288" t="str">
        <f ca="true">+IF(OFFSET('Sanitation Data'!$I$29,0,10*ROW('Sanitation Data'!I47))="","",OFFSET('Sanitation Data'!$I$29,0,10*ROW('Sanitation Data'!I47)))</f>
        <v/>
      </c>
      <c r="DL53" s="288" t="str">
        <f ca="true">+IF(OFFSET('Sanitation Data'!$I$30,0,10*ROW('Sanitation Data'!I47))="","",OFFSET('Sanitation Data'!$I$30,0,10*ROW('Sanitation Data'!I47)))</f>
        <v/>
      </c>
      <c r="DM53" s="288" t="str">
        <f ca="true">+IF(OFFSET('Sanitation Data'!$I$31,0,10*ROW('Sanitation Data'!I47))="","",OFFSET('Sanitation Data'!$I$31,0,10*ROW('Sanitation Data'!I47)))</f>
        <v/>
      </c>
      <c r="DN53" s="288" t="str">
        <f ca="true">+IF(OFFSET('Sanitation Data'!$I$32,0,10*ROW('Sanitation Data'!I47))="","",OFFSET('Sanitation Data'!$I$32,0,10*ROW('Sanitation Data'!I47)))</f>
        <v/>
      </c>
      <c r="DO53" s="288" t="str">
        <f ca="true">+IF(OFFSET('Hygiene Data'!$D$11,0,10*ROW('Hygiene Data'!D47))="","",OFFSET('Hygiene Data'!$D$11,0,10*ROW('Hygiene Data'!D47)))</f>
        <v/>
      </c>
      <c r="DP53" s="288" t="str">
        <f ca="true">+IF(OFFSET('Hygiene Data'!$D$12,0,10*ROW('Hygiene Data'!D47))="","",OFFSET('Hygiene Data'!$D$12,0,10*ROW('Hygiene Data'!D47)))</f>
        <v/>
      </c>
      <c r="DQ53" s="288" t="str">
        <f ca="true">+IF(OFFSET('Hygiene Data'!$D$13,0,10*ROW('Hygiene Data'!D47))="","",OFFSET('Hygiene Data'!$D$13,0,10*ROW('Hygiene Data'!D47)))</f>
        <v/>
      </c>
      <c r="DR53" s="288" t="str">
        <f ca="true">+IF(OFFSET('Hygiene Data'!$E$11,0,10*ROW('Hygiene Data'!E47))="","",OFFSET('Hygiene Data'!$E$11,0,10*ROW('Hygiene Data'!E47)))</f>
        <v/>
      </c>
      <c r="DS53" s="288" t="str">
        <f ca="true">+IF(OFFSET('Hygiene Data'!$E$12,0,10*ROW('Hygiene Data'!E47))="","",OFFSET('Hygiene Data'!$E$12,0,10*ROW('Hygiene Data'!E47)))</f>
        <v/>
      </c>
      <c r="DT53" s="288" t="str">
        <f ca="true">+IF(OFFSET('Hygiene Data'!$E$13,0,10*ROW('Hygiene Data'!E47))="","",OFFSET('Hygiene Data'!$E$13,0,10*ROW('Hygiene Data'!E47)))</f>
        <v/>
      </c>
      <c r="DU53" s="288" t="str">
        <f ca="true">+IF(OFFSET('Hygiene Data'!$F$11,0,10*ROW('Hygiene Data'!F47))="","",OFFSET('Hygiene Data'!$F$11,0,10*ROW('Hygiene Data'!F47)))</f>
        <v/>
      </c>
      <c r="DV53" s="288" t="str">
        <f ca="true">+IF(OFFSET('Hygiene Data'!$F$12,0,10*ROW('Hygiene Data'!F47))="","",OFFSET('Hygiene Data'!$F$12,0,10*ROW('Hygiene Data'!F47)))</f>
        <v/>
      </c>
      <c r="DW53" s="288" t="str">
        <f ca="true">+IF(OFFSET('Hygiene Data'!$F$13,0,10*ROW('Hygiene Data'!F47))="","",OFFSET('Hygiene Data'!$F$13,0,10*ROW('Hygiene Data'!F47)))</f>
        <v/>
      </c>
      <c r="DX53" s="288" t="str">
        <f ca="true">+IF(OFFSET('Hygiene Data'!$G$11,0,10*ROW('Hygiene Data'!G47))="","",OFFSET('Hygiene Data'!$G$11,0,10*ROW('Hygiene Data'!G47)))</f>
        <v/>
      </c>
      <c r="DY53" s="288" t="str">
        <f ca="true">+IF(OFFSET('Hygiene Data'!$G$12,0,10*ROW('Hygiene Data'!G47))="","",OFFSET('Hygiene Data'!$G$12,0,10*ROW('Hygiene Data'!G47)))</f>
        <v/>
      </c>
      <c r="DZ53" s="288" t="str">
        <f ca="true">+IF(OFFSET('Hygiene Data'!$G$13,0,10*ROW('Hygiene Data'!G47))="","",OFFSET('Hygiene Data'!$G$13,0,10*ROW('Hygiene Data'!G47)))</f>
        <v/>
      </c>
      <c r="EA53" s="288" t="str">
        <f ca="true">+IF(OFFSET('Hygiene Data'!$H$11,0,10*ROW('Hygiene Data'!H47))="","",OFFSET('Hygiene Data'!$H$11,0,10*ROW('Hygiene Data'!H47)))</f>
        <v/>
      </c>
      <c r="EB53" s="288" t="str">
        <f ca="true">+IF(OFFSET('Hygiene Data'!$H$12,0,10*ROW('Hygiene Data'!H47))="","",OFFSET('Hygiene Data'!$H$12,0,10*ROW('Hygiene Data'!H47)))</f>
        <v/>
      </c>
      <c r="EC53" s="288" t="str">
        <f ca="true">+IF(OFFSET('Hygiene Data'!$H$13,0,10*ROW('Hygiene Data'!H47))="","",OFFSET('Hygiene Data'!$H$13,0,10*ROW('Hygiene Data'!H47)))</f>
        <v/>
      </c>
      <c r="ED53" s="288" t="str">
        <f ca="true">+IF(OFFSET('Hygiene Data'!$I$11,0,10*ROW('Hygiene Data'!I47))="","",OFFSET('Hygiene Data'!$I$11,0,10*ROW('Hygiene Data'!I47)))</f>
        <v/>
      </c>
      <c r="EE53" s="288" t="str">
        <f ca="true">+IF(OFFSET('Hygiene Data'!$I$12,0,10*ROW('Hygiene Data'!I47))="","",OFFSET('Hygiene Data'!$I$12,0,10*ROW('Hygiene Data'!I47)))</f>
        <v/>
      </c>
      <c r="EF53" s="288"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44"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8"/>
      <c r="BS54" s="288" t="str">
        <f ca="true">+IF(OFFSET('Water Data'!$D$27,0,10*ROW('Water Data'!D48))="","",OFFSET('Water Data'!$D$27,0,10*ROW('Water Data'!D48)))</f>
        <v/>
      </c>
      <c r="BT54" s="288" t="str">
        <f ca="true">+IF(OFFSET('Water Data'!$D$28,0,10*ROW('Water Data'!D48))="","",OFFSET('Water Data'!$D$28,0,10*ROW('Water Data'!D48)))</f>
        <v/>
      </c>
      <c r="BU54" s="288" t="str">
        <f ca="true">+IF(OFFSET('Water Data'!$D$29,0,10*ROW('Water Data'!D48))="","",OFFSET('Water Data'!$D$29,0,10*ROW('Water Data'!D48)))</f>
        <v/>
      </c>
      <c r="BV54" s="288" t="str">
        <f ca="true">+IF(OFFSET('Water Data'!$E$27,0,10*ROW('Water Data'!E48))="","",OFFSET('Water Data'!$E$27,0,10*ROW('Water Data'!E48)))</f>
        <v/>
      </c>
      <c r="BW54" s="288" t="str">
        <f ca="true">+IF(OFFSET('Water Data'!$E$28,0,10*ROW('Water Data'!E48))="","",OFFSET('Water Data'!$E$28,0,10*ROW('Water Data'!E48)))</f>
        <v/>
      </c>
      <c r="BX54" s="288" t="str">
        <f ca="true">+IF(OFFSET('Water Data'!$E$29,0,10*ROW('Water Data'!E48))="","",OFFSET('Water Data'!$E$29,0,10*ROW('Water Data'!E48)))</f>
        <v/>
      </c>
      <c r="BY54" s="288" t="str">
        <f ca="true">+IF(OFFSET('Water Data'!$F$27,0,10*ROW('Water Data'!F48))="","",OFFSET('Water Data'!$F$27,0,10*ROW('Water Data'!F48)))</f>
        <v/>
      </c>
      <c r="BZ54" s="288" t="str">
        <f ca="true">+IF(OFFSET('Water Data'!$F$28,0,10*ROW('Water Data'!F48))="","",OFFSET('Water Data'!$F$28,0,10*ROW('Water Data'!F48)))</f>
        <v/>
      </c>
      <c r="CA54" s="288" t="str">
        <f ca="true">+IF(OFFSET('Water Data'!$F$29,0,10*ROW('Water Data'!F48))="","",OFFSET('Water Data'!$F$29,0,10*ROW('Water Data'!F48)))</f>
        <v/>
      </c>
      <c r="CB54" s="288" t="str">
        <f ca="true">+IF(OFFSET('Water Data'!$G$27,0,10*ROW('Water Data'!G48))="","",OFFSET('Water Data'!$G$27,0,10*ROW('Water Data'!G48)))</f>
        <v/>
      </c>
      <c r="CC54" s="288" t="str">
        <f ca="true">+IF(OFFSET('Water Data'!$G$28,0,10*ROW('Water Data'!G48))="","",OFFSET('Water Data'!$G$28,0,10*ROW('Water Data'!G48)))</f>
        <v/>
      </c>
      <c r="CD54" s="288" t="str">
        <f ca="true">+IF(OFFSET('Water Data'!$G$29,0,10*ROW('Water Data'!G48))="","",OFFSET('Water Data'!$G$29,0,10*ROW('Water Data'!G48)))</f>
        <v/>
      </c>
      <c r="CE54" s="288" t="str">
        <f ca="true">+IF(OFFSET('Water Data'!$H$27,0,10*ROW('Water Data'!H48))="","",OFFSET('Water Data'!$H$27,0,10*ROW('Water Data'!H48)))</f>
        <v/>
      </c>
      <c r="CF54" s="288" t="str">
        <f ca="true">+IF(OFFSET('Water Data'!$H$28,0,10*ROW('Water Data'!H48))="","",OFFSET('Water Data'!$H$28,0,10*ROW('Water Data'!H48)))</f>
        <v/>
      </c>
      <c r="CG54" s="288" t="str">
        <f ca="true">+IF(OFFSET('Water Data'!$H$29,0,10*ROW('Water Data'!H48))="","",OFFSET('Water Data'!$H$29,0,10*ROW('Water Data'!H48)))</f>
        <v/>
      </c>
      <c r="CH54" s="288" t="str">
        <f ca="true">+IF(OFFSET('Water Data'!$I$27,0,10*ROW('Water Data'!I48))="","",OFFSET('Water Data'!$I$27,0,10*ROW('Water Data'!I48)))</f>
        <v/>
      </c>
      <c r="CI54" s="288" t="str">
        <f ca="true">+IF(OFFSET('Water Data'!$I$28,0,10*ROW('Water Data'!I48))="","",OFFSET('Water Data'!$I$28,0,10*ROW('Water Data'!I48)))</f>
        <v/>
      </c>
      <c r="CJ54" s="288" t="str">
        <f ca="true">+IF(OFFSET('Water Data'!$I$29,0,10*ROW('Water Data'!I48))="","",OFFSET('Water Data'!$I$29,0,10*ROW('Water Data'!I48)))</f>
        <v/>
      </c>
      <c r="CK54" s="288" t="str">
        <f ca="true">+IF(OFFSET('Sanitation Data'!$D$28,0,10*ROW('Sanitation Data'!D48))="","",OFFSET('Sanitation Data'!$D$28,0,10*ROW('Sanitation Data'!D48)))</f>
        <v/>
      </c>
      <c r="CL54" s="288" t="str">
        <f ca="true">+IF(OFFSET('Sanitation Data'!$D$29,0,10*ROW('Sanitation Data'!D48))="","",OFFSET('Sanitation Data'!$D$29,0,10*ROW('Sanitation Data'!D48)))</f>
        <v/>
      </c>
      <c r="CM54" s="288" t="str">
        <f ca="true">+IF(OFFSET('Sanitation Data'!$D$30,0,10*ROW('Sanitation Data'!D48))="","",OFFSET('Sanitation Data'!$D$30,0,10*ROW('Sanitation Data'!D48)))</f>
        <v/>
      </c>
      <c r="CN54" s="288" t="str">
        <f ca="true">+IF(OFFSET('Sanitation Data'!$D$31,0,10*ROW('Sanitation Data'!D48))="","",OFFSET('Sanitation Data'!$D$31,0,10*ROW('Sanitation Data'!D48)))</f>
        <v/>
      </c>
      <c r="CO54" s="288" t="str">
        <f ca="true">+IF(OFFSET('Sanitation Data'!$D$32,0,10*ROW('Sanitation Data'!D48))="","",OFFSET('Sanitation Data'!$D$32,0,10*ROW('Sanitation Data'!D48)))</f>
        <v/>
      </c>
      <c r="CP54" s="288" t="str">
        <f ca="true">+IF(OFFSET('Sanitation Data'!$E$28,0,10*ROW('Sanitation Data'!E48))="","",OFFSET('Sanitation Data'!$E$28,0,10*ROW('Sanitation Data'!E48)))</f>
        <v/>
      </c>
      <c r="CQ54" s="288" t="str">
        <f ca="true">+IF(OFFSET('Sanitation Data'!$E$29,0,10*ROW('Sanitation Data'!E48))="","",OFFSET('Sanitation Data'!$E$29,0,10*ROW('Sanitation Data'!E48)))</f>
        <v/>
      </c>
      <c r="CR54" s="288" t="str">
        <f ca="true">+IF(OFFSET('Sanitation Data'!$E$30,0,10*ROW('Sanitation Data'!E48))="","",OFFSET('Sanitation Data'!$E$30,0,10*ROW('Sanitation Data'!E48)))</f>
        <v/>
      </c>
      <c r="CS54" s="288" t="str">
        <f ca="true">+IF(OFFSET('Sanitation Data'!$E$31,0,10*ROW('Sanitation Data'!E48))="","",OFFSET('Sanitation Data'!$E$31,0,10*ROW('Sanitation Data'!E48)))</f>
        <v/>
      </c>
      <c r="CT54" s="288" t="str">
        <f ca="true">+IF(OFFSET('Sanitation Data'!$E$32,0,10*ROW('Sanitation Data'!E48))="","",OFFSET('Sanitation Data'!$E$32,0,10*ROW('Sanitation Data'!E48)))</f>
        <v/>
      </c>
      <c r="CU54" s="288" t="str">
        <f ca="true">+IF(OFFSET('Sanitation Data'!$F$28,0,10*ROW('Sanitation Data'!F48))="","",OFFSET('Sanitation Data'!$F$28,0,10*ROW('Sanitation Data'!F48)))</f>
        <v/>
      </c>
      <c r="CV54" s="288" t="str">
        <f ca="true">+IF(OFFSET('Sanitation Data'!$F$29,0,10*ROW('Sanitation Data'!F48))="","",OFFSET('Sanitation Data'!$F$29,0,10*ROW('Sanitation Data'!F48)))</f>
        <v/>
      </c>
      <c r="CW54" s="288" t="str">
        <f ca="true">+IF(OFFSET('Sanitation Data'!$F$30,0,10*ROW('Sanitation Data'!F48))="","",OFFSET('Sanitation Data'!$F$30,0,10*ROW('Sanitation Data'!F48)))</f>
        <v/>
      </c>
      <c r="CX54" s="288" t="str">
        <f ca="true">+IF(OFFSET('Sanitation Data'!$F$31,0,10*ROW('Sanitation Data'!F48))="","",OFFSET('Sanitation Data'!$F$31,0,10*ROW('Sanitation Data'!F48)))</f>
        <v/>
      </c>
      <c r="CY54" s="288" t="str">
        <f ca="true">+IF(OFFSET('Sanitation Data'!$F$32,0,10*ROW('Sanitation Data'!F48))="","",OFFSET('Sanitation Data'!$F$32,0,10*ROW('Sanitation Data'!F48)))</f>
        <v/>
      </c>
      <c r="CZ54" s="288" t="str">
        <f ca="true">+IF(OFFSET('Sanitation Data'!$G$28,0,10*ROW('Sanitation Data'!G48))="","",OFFSET('Sanitation Data'!$G$28,0,10*ROW('Sanitation Data'!G48)))</f>
        <v/>
      </c>
      <c r="DA54" s="288" t="str">
        <f ca="true">+IF(OFFSET('Sanitation Data'!$G$29,0,10*ROW('Sanitation Data'!G48))="","",OFFSET('Sanitation Data'!$G$29,0,10*ROW('Sanitation Data'!G48)))</f>
        <v/>
      </c>
      <c r="DB54" s="288" t="str">
        <f ca="true">+IF(OFFSET('Sanitation Data'!$G$30,0,10*ROW('Sanitation Data'!G48))="","",OFFSET('Sanitation Data'!$G$30,0,10*ROW('Sanitation Data'!G48)))</f>
        <v/>
      </c>
      <c r="DC54" s="288" t="str">
        <f ca="true">+IF(OFFSET('Sanitation Data'!$G$31,0,10*ROW('Sanitation Data'!G48))="","",OFFSET('Sanitation Data'!$G$31,0,10*ROW('Sanitation Data'!G48)))</f>
        <v/>
      </c>
      <c r="DD54" s="288" t="str">
        <f ca="true">+IF(OFFSET('Sanitation Data'!$G$32,0,10*ROW('Sanitation Data'!G48))="","",OFFSET('Sanitation Data'!$G$32,0,10*ROW('Sanitation Data'!G48)))</f>
        <v/>
      </c>
      <c r="DE54" s="288" t="str">
        <f ca="true">+IF(OFFSET('Sanitation Data'!$H$28,0,10*ROW('Sanitation Data'!H48))="","",OFFSET('Sanitation Data'!$H$28,0,10*ROW('Sanitation Data'!H48)))</f>
        <v/>
      </c>
      <c r="DF54" s="288" t="str">
        <f ca="true">+IF(OFFSET('Sanitation Data'!$H$29,0,10*ROW('Sanitation Data'!H48))="","",OFFSET('Sanitation Data'!$H$29,0,10*ROW('Sanitation Data'!H48)))</f>
        <v/>
      </c>
      <c r="DG54" s="288" t="str">
        <f ca="true">+IF(OFFSET('Sanitation Data'!$H$30,0,10*ROW('Sanitation Data'!H48))="","",OFFSET('Sanitation Data'!$H$30,0,10*ROW('Sanitation Data'!H48)))</f>
        <v/>
      </c>
      <c r="DH54" s="288" t="str">
        <f ca="true">+IF(OFFSET('Sanitation Data'!$H$31,0,10*ROW('Sanitation Data'!H48))="","",OFFSET('Sanitation Data'!$H$31,0,10*ROW('Sanitation Data'!H48)))</f>
        <v/>
      </c>
      <c r="DI54" s="288" t="str">
        <f ca="true">+IF(OFFSET('Sanitation Data'!$H$32,0,10*ROW('Sanitation Data'!H48))="","",OFFSET('Sanitation Data'!$H$32,0,10*ROW('Sanitation Data'!H48)))</f>
        <v/>
      </c>
      <c r="DJ54" s="288" t="str">
        <f ca="true">+IF(OFFSET('Sanitation Data'!$I$28,0,10*ROW('Sanitation Data'!I48))="","",OFFSET('Sanitation Data'!$I$28,0,10*ROW('Sanitation Data'!I48)))</f>
        <v/>
      </c>
      <c r="DK54" s="288" t="str">
        <f ca="true">+IF(OFFSET('Sanitation Data'!$I$29,0,10*ROW('Sanitation Data'!I48))="","",OFFSET('Sanitation Data'!$I$29,0,10*ROW('Sanitation Data'!I48)))</f>
        <v/>
      </c>
      <c r="DL54" s="288" t="str">
        <f ca="true">+IF(OFFSET('Sanitation Data'!$I$30,0,10*ROW('Sanitation Data'!I48))="","",OFFSET('Sanitation Data'!$I$30,0,10*ROW('Sanitation Data'!I48)))</f>
        <v/>
      </c>
      <c r="DM54" s="288" t="str">
        <f ca="true">+IF(OFFSET('Sanitation Data'!$I$31,0,10*ROW('Sanitation Data'!I48))="","",OFFSET('Sanitation Data'!$I$31,0,10*ROW('Sanitation Data'!I48)))</f>
        <v/>
      </c>
      <c r="DN54" s="288" t="str">
        <f ca="true">+IF(OFFSET('Sanitation Data'!$I$32,0,10*ROW('Sanitation Data'!I48))="","",OFFSET('Sanitation Data'!$I$32,0,10*ROW('Sanitation Data'!I48)))</f>
        <v/>
      </c>
      <c r="DO54" s="288" t="str">
        <f ca="true">+IF(OFFSET('Hygiene Data'!$D$11,0,10*ROW('Hygiene Data'!D48))="","",OFFSET('Hygiene Data'!$D$11,0,10*ROW('Hygiene Data'!D48)))</f>
        <v/>
      </c>
      <c r="DP54" s="288" t="str">
        <f ca="true">+IF(OFFSET('Hygiene Data'!$D$12,0,10*ROW('Hygiene Data'!D48))="","",OFFSET('Hygiene Data'!$D$12,0,10*ROW('Hygiene Data'!D48)))</f>
        <v/>
      </c>
      <c r="DQ54" s="288" t="str">
        <f ca="true">+IF(OFFSET('Hygiene Data'!$D$13,0,10*ROW('Hygiene Data'!D48))="","",OFFSET('Hygiene Data'!$D$13,0,10*ROW('Hygiene Data'!D48)))</f>
        <v/>
      </c>
      <c r="DR54" s="288" t="str">
        <f ca="true">+IF(OFFSET('Hygiene Data'!$E$11,0,10*ROW('Hygiene Data'!E48))="","",OFFSET('Hygiene Data'!$E$11,0,10*ROW('Hygiene Data'!E48)))</f>
        <v/>
      </c>
      <c r="DS54" s="288" t="str">
        <f ca="true">+IF(OFFSET('Hygiene Data'!$E$12,0,10*ROW('Hygiene Data'!E48))="","",OFFSET('Hygiene Data'!$E$12,0,10*ROW('Hygiene Data'!E48)))</f>
        <v/>
      </c>
      <c r="DT54" s="288" t="str">
        <f ca="true">+IF(OFFSET('Hygiene Data'!$E$13,0,10*ROW('Hygiene Data'!E48))="","",OFFSET('Hygiene Data'!$E$13,0,10*ROW('Hygiene Data'!E48)))</f>
        <v/>
      </c>
      <c r="DU54" s="288" t="str">
        <f ca="true">+IF(OFFSET('Hygiene Data'!$F$11,0,10*ROW('Hygiene Data'!F48))="","",OFFSET('Hygiene Data'!$F$11,0,10*ROW('Hygiene Data'!F48)))</f>
        <v/>
      </c>
      <c r="DV54" s="288" t="str">
        <f ca="true">+IF(OFFSET('Hygiene Data'!$F$12,0,10*ROW('Hygiene Data'!F48))="","",OFFSET('Hygiene Data'!$F$12,0,10*ROW('Hygiene Data'!F48)))</f>
        <v/>
      </c>
      <c r="DW54" s="288" t="str">
        <f ca="true">+IF(OFFSET('Hygiene Data'!$F$13,0,10*ROW('Hygiene Data'!F48))="","",OFFSET('Hygiene Data'!$F$13,0,10*ROW('Hygiene Data'!F48)))</f>
        <v/>
      </c>
      <c r="DX54" s="288" t="str">
        <f ca="true">+IF(OFFSET('Hygiene Data'!$G$11,0,10*ROW('Hygiene Data'!G48))="","",OFFSET('Hygiene Data'!$G$11,0,10*ROW('Hygiene Data'!G48)))</f>
        <v/>
      </c>
      <c r="DY54" s="288" t="str">
        <f ca="true">+IF(OFFSET('Hygiene Data'!$G$12,0,10*ROW('Hygiene Data'!G48))="","",OFFSET('Hygiene Data'!$G$12,0,10*ROW('Hygiene Data'!G48)))</f>
        <v/>
      </c>
      <c r="DZ54" s="288" t="str">
        <f ca="true">+IF(OFFSET('Hygiene Data'!$G$13,0,10*ROW('Hygiene Data'!G48))="","",OFFSET('Hygiene Data'!$G$13,0,10*ROW('Hygiene Data'!G48)))</f>
        <v/>
      </c>
      <c r="EA54" s="288" t="str">
        <f ca="true">+IF(OFFSET('Hygiene Data'!$H$11,0,10*ROW('Hygiene Data'!H48))="","",OFFSET('Hygiene Data'!$H$11,0,10*ROW('Hygiene Data'!H48)))</f>
        <v/>
      </c>
      <c r="EB54" s="288" t="str">
        <f ca="true">+IF(OFFSET('Hygiene Data'!$H$12,0,10*ROW('Hygiene Data'!H48))="","",OFFSET('Hygiene Data'!$H$12,0,10*ROW('Hygiene Data'!H48)))</f>
        <v/>
      </c>
      <c r="EC54" s="288" t="str">
        <f ca="true">+IF(OFFSET('Hygiene Data'!$H$13,0,10*ROW('Hygiene Data'!H48))="","",OFFSET('Hygiene Data'!$H$13,0,10*ROW('Hygiene Data'!H48)))</f>
        <v/>
      </c>
      <c r="ED54" s="288" t="str">
        <f ca="true">+IF(OFFSET('Hygiene Data'!$I$11,0,10*ROW('Hygiene Data'!I48))="","",OFFSET('Hygiene Data'!$I$11,0,10*ROW('Hygiene Data'!I48)))</f>
        <v/>
      </c>
      <c r="EE54" s="288" t="str">
        <f ca="true">+IF(OFFSET('Hygiene Data'!$I$12,0,10*ROW('Hygiene Data'!I48))="","",OFFSET('Hygiene Data'!$I$12,0,10*ROW('Hygiene Data'!I48)))</f>
        <v/>
      </c>
      <c r="EF54" s="288"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44"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8"/>
      <c r="BS55" s="288" t="str">
        <f ca="true">+IF(OFFSET('Water Data'!$D$27,0,10*ROW('Water Data'!D49))="","",OFFSET('Water Data'!$D$27,0,10*ROW('Water Data'!D49)))</f>
        <v/>
      </c>
      <c r="BT55" s="288" t="str">
        <f ca="true">+IF(OFFSET('Water Data'!$D$28,0,10*ROW('Water Data'!D49))="","",OFFSET('Water Data'!$D$28,0,10*ROW('Water Data'!D49)))</f>
        <v/>
      </c>
      <c r="BU55" s="288" t="str">
        <f ca="true">+IF(OFFSET('Water Data'!$D$29,0,10*ROW('Water Data'!D49))="","",OFFSET('Water Data'!$D$29,0,10*ROW('Water Data'!D49)))</f>
        <v/>
      </c>
      <c r="BV55" s="288" t="str">
        <f ca="true">+IF(OFFSET('Water Data'!$E$27,0,10*ROW('Water Data'!E49))="","",OFFSET('Water Data'!$E$27,0,10*ROW('Water Data'!E49)))</f>
        <v/>
      </c>
      <c r="BW55" s="288" t="str">
        <f ca="true">+IF(OFFSET('Water Data'!$E$28,0,10*ROW('Water Data'!E49))="","",OFFSET('Water Data'!$E$28,0,10*ROW('Water Data'!E49)))</f>
        <v/>
      </c>
      <c r="BX55" s="288" t="str">
        <f ca="true">+IF(OFFSET('Water Data'!$E$29,0,10*ROW('Water Data'!E49))="","",OFFSET('Water Data'!$E$29,0,10*ROW('Water Data'!E49)))</f>
        <v/>
      </c>
      <c r="BY55" s="288" t="str">
        <f ca="true">+IF(OFFSET('Water Data'!$F$27,0,10*ROW('Water Data'!F49))="","",OFFSET('Water Data'!$F$27,0,10*ROW('Water Data'!F49)))</f>
        <v/>
      </c>
      <c r="BZ55" s="288" t="str">
        <f ca="true">+IF(OFFSET('Water Data'!$F$28,0,10*ROW('Water Data'!F49))="","",OFFSET('Water Data'!$F$28,0,10*ROW('Water Data'!F49)))</f>
        <v/>
      </c>
      <c r="CA55" s="288" t="str">
        <f ca="true">+IF(OFFSET('Water Data'!$F$29,0,10*ROW('Water Data'!F49))="","",OFFSET('Water Data'!$F$29,0,10*ROW('Water Data'!F49)))</f>
        <v/>
      </c>
      <c r="CB55" s="288" t="str">
        <f ca="true">+IF(OFFSET('Water Data'!$G$27,0,10*ROW('Water Data'!G49))="","",OFFSET('Water Data'!$G$27,0,10*ROW('Water Data'!G49)))</f>
        <v/>
      </c>
      <c r="CC55" s="288" t="str">
        <f ca="true">+IF(OFFSET('Water Data'!$G$28,0,10*ROW('Water Data'!G49))="","",OFFSET('Water Data'!$G$28,0,10*ROW('Water Data'!G49)))</f>
        <v/>
      </c>
      <c r="CD55" s="288" t="str">
        <f ca="true">+IF(OFFSET('Water Data'!$G$29,0,10*ROW('Water Data'!G49))="","",OFFSET('Water Data'!$G$29,0,10*ROW('Water Data'!G49)))</f>
        <v/>
      </c>
      <c r="CE55" s="288" t="str">
        <f ca="true">+IF(OFFSET('Water Data'!$H$27,0,10*ROW('Water Data'!H49))="","",OFFSET('Water Data'!$H$27,0,10*ROW('Water Data'!H49)))</f>
        <v/>
      </c>
      <c r="CF55" s="288" t="str">
        <f ca="true">+IF(OFFSET('Water Data'!$H$28,0,10*ROW('Water Data'!H49))="","",OFFSET('Water Data'!$H$28,0,10*ROW('Water Data'!H49)))</f>
        <v/>
      </c>
      <c r="CG55" s="288" t="str">
        <f ca="true">+IF(OFFSET('Water Data'!$H$29,0,10*ROW('Water Data'!H49))="","",OFFSET('Water Data'!$H$29,0,10*ROW('Water Data'!H49)))</f>
        <v/>
      </c>
      <c r="CH55" s="288" t="str">
        <f ca="true">+IF(OFFSET('Water Data'!$I$27,0,10*ROW('Water Data'!I49))="","",OFFSET('Water Data'!$I$27,0,10*ROW('Water Data'!I49)))</f>
        <v/>
      </c>
      <c r="CI55" s="288" t="str">
        <f ca="true">+IF(OFFSET('Water Data'!$I$28,0,10*ROW('Water Data'!I49))="","",OFFSET('Water Data'!$I$28,0,10*ROW('Water Data'!I49)))</f>
        <v/>
      </c>
      <c r="CJ55" s="288" t="str">
        <f ca="true">+IF(OFFSET('Water Data'!$I$29,0,10*ROW('Water Data'!I49))="","",OFFSET('Water Data'!$I$29,0,10*ROW('Water Data'!I49)))</f>
        <v/>
      </c>
      <c r="CK55" s="288" t="str">
        <f ca="true">+IF(OFFSET('Sanitation Data'!$D$28,0,10*ROW('Sanitation Data'!D49))="","",OFFSET('Sanitation Data'!$D$28,0,10*ROW('Sanitation Data'!D49)))</f>
        <v/>
      </c>
      <c r="CL55" s="288" t="str">
        <f ca="true">+IF(OFFSET('Sanitation Data'!$D$29,0,10*ROW('Sanitation Data'!D49))="","",OFFSET('Sanitation Data'!$D$29,0,10*ROW('Sanitation Data'!D49)))</f>
        <v/>
      </c>
      <c r="CM55" s="288" t="str">
        <f ca="true">+IF(OFFSET('Sanitation Data'!$D$30,0,10*ROW('Sanitation Data'!D49))="","",OFFSET('Sanitation Data'!$D$30,0,10*ROW('Sanitation Data'!D49)))</f>
        <v/>
      </c>
      <c r="CN55" s="288" t="str">
        <f ca="true">+IF(OFFSET('Sanitation Data'!$D$31,0,10*ROW('Sanitation Data'!D49))="","",OFFSET('Sanitation Data'!$D$31,0,10*ROW('Sanitation Data'!D49)))</f>
        <v/>
      </c>
      <c r="CO55" s="288" t="str">
        <f ca="true">+IF(OFFSET('Sanitation Data'!$D$32,0,10*ROW('Sanitation Data'!D49))="","",OFFSET('Sanitation Data'!$D$32,0,10*ROW('Sanitation Data'!D49)))</f>
        <v/>
      </c>
      <c r="CP55" s="288" t="str">
        <f ca="true">+IF(OFFSET('Sanitation Data'!$E$28,0,10*ROW('Sanitation Data'!E49))="","",OFFSET('Sanitation Data'!$E$28,0,10*ROW('Sanitation Data'!E49)))</f>
        <v/>
      </c>
      <c r="CQ55" s="288" t="str">
        <f ca="true">+IF(OFFSET('Sanitation Data'!$E$29,0,10*ROW('Sanitation Data'!E49))="","",OFFSET('Sanitation Data'!$E$29,0,10*ROW('Sanitation Data'!E49)))</f>
        <v/>
      </c>
      <c r="CR55" s="288" t="str">
        <f ca="true">+IF(OFFSET('Sanitation Data'!$E$30,0,10*ROW('Sanitation Data'!E49))="","",OFFSET('Sanitation Data'!$E$30,0,10*ROW('Sanitation Data'!E49)))</f>
        <v/>
      </c>
      <c r="CS55" s="288" t="str">
        <f ca="true">+IF(OFFSET('Sanitation Data'!$E$31,0,10*ROW('Sanitation Data'!E49))="","",OFFSET('Sanitation Data'!$E$31,0,10*ROW('Sanitation Data'!E49)))</f>
        <v/>
      </c>
      <c r="CT55" s="288" t="str">
        <f ca="true">+IF(OFFSET('Sanitation Data'!$E$32,0,10*ROW('Sanitation Data'!E49))="","",OFFSET('Sanitation Data'!$E$32,0,10*ROW('Sanitation Data'!E49)))</f>
        <v/>
      </c>
      <c r="CU55" s="288" t="str">
        <f ca="true">+IF(OFFSET('Sanitation Data'!$F$28,0,10*ROW('Sanitation Data'!F49))="","",OFFSET('Sanitation Data'!$F$28,0,10*ROW('Sanitation Data'!F49)))</f>
        <v/>
      </c>
      <c r="CV55" s="288" t="str">
        <f ca="true">+IF(OFFSET('Sanitation Data'!$F$29,0,10*ROW('Sanitation Data'!F49))="","",OFFSET('Sanitation Data'!$F$29,0,10*ROW('Sanitation Data'!F49)))</f>
        <v/>
      </c>
      <c r="CW55" s="288" t="str">
        <f ca="true">+IF(OFFSET('Sanitation Data'!$F$30,0,10*ROW('Sanitation Data'!F49))="","",OFFSET('Sanitation Data'!$F$30,0,10*ROW('Sanitation Data'!F49)))</f>
        <v/>
      </c>
      <c r="CX55" s="288" t="str">
        <f ca="true">+IF(OFFSET('Sanitation Data'!$F$31,0,10*ROW('Sanitation Data'!F49))="","",OFFSET('Sanitation Data'!$F$31,0,10*ROW('Sanitation Data'!F49)))</f>
        <v/>
      </c>
      <c r="CY55" s="288" t="str">
        <f ca="true">+IF(OFFSET('Sanitation Data'!$F$32,0,10*ROW('Sanitation Data'!F49))="","",OFFSET('Sanitation Data'!$F$32,0,10*ROW('Sanitation Data'!F49)))</f>
        <v/>
      </c>
      <c r="CZ55" s="288" t="str">
        <f ca="true">+IF(OFFSET('Sanitation Data'!$G$28,0,10*ROW('Sanitation Data'!G49))="","",OFFSET('Sanitation Data'!$G$28,0,10*ROW('Sanitation Data'!G49)))</f>
        <v/>
      </c>
      <c r="DA55" s="288" t="str">
        <f ca="true">+IF(OFFSET('Sanitation Data'!$G$29,0,10*ROW('Sanitation Data'!G49))="","",OFFSET('Sanitation Data'!$G$29,0,10*ROW('Sanitation Data'!G49)))</f>
        <v/>
      </c>
      <c r="DB55" s="288" t="str">
        <f ca="true">+IF(OFFSET('Sanitation Data'!$G$30,0,10*ROW('Sanitation Data'!G49))="","",OFFSET('Sanitation Data'!$G$30,0,10*ROW('Sanitation Data'!G49)))</f>
        <v/>
      </c>
      <c r="DC55" s="288" t="str">
        <f ca="true">+IF(OFFSET('Sanitation Data'!$G$31,0,10*ROW('Sanitation Data'!G49))="","",OFFSET('Sanitation Data'!$G$31,0,10*ROW('Sanitation Data'!G49)))</f>
        <v/>
      </c>
      <c r="DD55" s="288" t="str">
        <f ca="true">+IF(OFFSET('Sanitation Data'!$G$32,0,10*ROW('Sanitation Data'!G49))="","",OFFSET('Sanitation Data'!$G$32,0,10*ROW('Sanitation Data'!G49)))</f>
        <v/>
      </c>
      <c r="DE55" s="288" t="str">
        <f ca="true">+IF(OFFSET('Sanitation Data'!$H$28,0,10*ROW('Sanitation Data'!H49))="","",OFFSET('Sanitation Data'!$H$28,0,10*ROW('Sanitation Data'!H49)))</f>
        <v/>
      </c>
      <c r="DF55" s="288" t="str">
        <f ca="true">+IF(OFFSET('Sanitation Data'!$H$29,0,10*ROW('Sanitation Data'!H49))="","",OFFSET('Sanitation Data'!$H$29,0,10*ROW('Sanitation Data'!H49)))</f>
        <v/>
      </c>
      <c r="DG55" s="288" t="str">
        <f ca="true">+IF(OFFSET('Sanitation Data'!$H$30,0,10*ROW('Sanitation Data'!H49))="","",OFFSET('Sanitation Data'!$H$30,0,10*ROW('Sanitation Data'!H49)))</f>
        <v/>
      </c>
      <c r="DH55" s="288" t="str">
        <f ca="true">+IF(OFFSET('Sanitation Data'!$H$31,0,10*ROW('Sanitation Data'!H49))="","",OFFSET('Sanitation Data'!$H$31,0,10*ROW('Sanitation Data'!H49)))</f>
        <v/>
      </c>
      <c r="DI55" s="288" t="str">
        <f ca="true">+IF(OFFSET('Sanitation Data'!$H$32,0,10*ROW('Sanitation Data'!H49))="","",OFFSET('Sanitation Data'!$H$32,0,10*ROW('Sanitation Data'!H49)))</f>
        <v/>
      </c>
      <c r="DJ55" s="288" t="str">
        <f ca="true">+IF(OFFSET('Sanitation Data'!$I$28,0,10*ROW('Sanitation Data'!I49))="","",OFFSET('Sanitation Data'!$I$28,0,10*ROW('Sanitation Data'!I49)))</f>
        <v/>
      </c>
      <c r="DK55" s="288" t="str">
        <f ca="true">+IF(OFFSET('Sanitation Data'!$I$29,0,10*ROW('Sanitation Data'!I49))="","",OFFSET('Sanitation Data'!$I$29,0,10*ROW('Sanitation Data'!I49)))</f>
        <v/>
      </c>
      <c r="DL55" s="288" t="str">
        <f ca="true">+IF(OFFSET('Sanitation Data'!$I$30,0,10*ROW('Sanitation Data'!I49))="","",OFFSET('Sanitation Data'!$I$30,0,10*ROW('Sanitation Data'!I49)))</f>
        <v/>
      </c>
      <c r="DM55" s="288" t="str">
        <f ca="true">+IF(OFFSET('Sanitation Data'!$I$31,0,10*ROW('Sanitation Data'!I49))="","",OFFSET('Sanitation Data'!$I$31,0,10*ROW('Sanitation Data'!I49)))</f>
        <v/>
      </c>
      <c r="DN55" s="288" t="str">
        <f ca="true">+IF(OFFSET('Sanitation Data'!$I$32,0,10*ROW('Sanitation Data'!I49))="","",OFFSET('Sanitation Data'!$I$32,0,10*ROW('Sanitation Data'!I49)))</f>
        <v/>
      </c>
      <c r="DO55" s="288" t="str">
        <f ca="true">+IF(OFFSET('Hygiene Data'!$D$11,0,10*ROW('Hygiene Data'!D49))="","",OFFSET('Hygiene Data'!$D$11,0,10*ROW('Hygiene Data'!D49)))</f>
        <v/>
      </c>
      <c r="DP55" s="288" t="str">
        <f ca="true">+IF(OFFSET('Hygiene Data'!$D$12,0,10*ROW('Hygiene Data'!D49))="","",OFFSET('Hygiene Data'!$D$12,0,10*ROW('Hygiene Data'!D49)))</f>
        <v/>
      </c>
      <c r="DQ55" s="288" t="str">
        <f ca="true">+IF(OFFSET('Hygiene Data'!$D$13,0,10*ROW('Hygiene Data'!D49))="","",OFFSET('Hygiene Data'!$D$13,0,10*ROW('Hygiene Data'!D49)))</f>
        <v/>
      </c>
      <c r="DR55" s="288" t="str">
        <f ca="true">+IF(OFFSET('Hygiene Data'!$E$11,0,10*ROW('Hygiene Data'!E49))="","",OFFSET('Hygiene Data'!$E$11,0,10*ROW('Hygiene Data'!E49)))</f>
        <v/>
      </c>
      <c r="DS55" s="288" t="str">
        <f ca="true">+IF(OFFSET('Hygiene Data'!$E$12,0,10*ROW('Hygiene Data'!E49))="","",OFFSET('Hygiene Data'!$E$12,0,10*ROW('Hygiene Data'!E49)))</f>
        <v/>
      </c>
      <c r="DT55" s="288" t="str">
        <f ca="true">+IF(OFFSET('Hygiene Data'!$E$13,0,10*ROW('Hygiene Data'!E49))="","",OFFSET('Hygiene Data'!$E$13,0,10*ROW('Hygiene Data'!E49)))</f>
        <v/>
      </c>
      <c r="DU55" s="288" t="str">
        <f ca="true">+IF(OFFSET('Hygiene Data'!$F$11,0,10*ROW('Hygiene Data'!F49))="","",OFFSET('Hygiene Data'!$F$11,0,10*ROW('Hygiene Data'!F49)))</f>
        <v/>
      </c>
      <c r="DV55" s="288" t="str">
        <f ca="true">+IF(OFFSET('Hygiene Data'!$F$12,0,10*ROW('Hygiene Data'!F49))="","",OFFSET('Hygiene Data'!$F$12,0,10*ROW('Hygiene Data'!F49)))</f>
        <v/>
      </c>
      <c r="DW55" s="288" t="str">
        <f ca="true">+IF(OFFSET('Hygiene Data'!$F$13,0,10*ROW('Hygiene Data'!F49))="","",OFFSET('Hygiene Data'!$F$13,0,10*ROW('Hygiene Data'!F49)))</f>
        <v/>
      </c>
      <c r="DX55" s="288" t="str">
        <f ca="true">+IF(OFFSET('Hygiene Data'!$G$11,0,10*ROW('Hygiene Data'!G49))="","",OFFSET('Hygiene Data'!$G$11,0,10*ROW('Hygiene Data'!G49)))</f>
        <v/>
      </c>
      <c r="DY55" s="288" t="str">
        <f ca="true">+IF(OFFSET('Hygiene Data'!$G$12,0,10*ROW('Hygiene Data'!G49))="","",OFFSET('Hygiene Data'!$G$12,0,10*ROW('Hygiene Data'!G49)))</f>
        <v/>
      </c>
      <c r="DZ55" s="288" t="str">
        <f ca="true">+IF(OFFSET('Hygiene Data'!$G$13,0,10*ROW('Hygiene Data'!G49))="","",OFFSET('Hygiene Data'!$G$13,0,10*ROW('Hygiene Data'!G49)))</f>
        <v/>
      </c>
      <c r="EA55" s="288" t="str">
        <f ca="true">+IF(OFFSET('Hygiene Data'!$H$11,0,10*ROW('Hygiene Data'!H49))="","",OFFSET('Hygiene Data'!$H$11,0,10*ROW('Hygiene Data'!H49)))</f>
        <v/>
      </c>
      <c r="EB55" s="288" t="str">
        <f ca="true">+IF(OFFSET('Hygiene Data'!$H$12,0,10*ROW('Hygiene Data'!H49))="","",OFFSET('Hygiene Data'!$H$12,0,10*ROW('Hygiene Data'!H49)))</f>
        <v/>
      </c>
      <c r="EC55" s="288" t="str">
        <f ca="true">+IF(OFFSET('Hygiene Data'!$H$13,0,10*ROW('Hygiene Data'!H49))="","",OFFSET('Hygiene Data'!$H$13,0,10*ROW('Hygiene Data'!H49)))</f>
        <v/>
      </c>
      <c r="ED55" s="288" t="str">
        <f ca="true">+IF(OFFSET('Hygiene Data'!$I$11,0,10*ROW('Hygiene Data'!I49))="","",OFFSET('Hygiene Data'!$I$11,0,10*ROW('Hygiene Data'!I49)))</f>
        <v/>
      </c>
      <c r="EE55" s="288" t="str">
        <f ca="true">+IF(OFFSET('Hygiene Data'!$I$12,0,10*ROW('Hygiene Data'!I49))="","",OFFSET('Hygiene Data'!$I$12,0,10*ROW('Hygiene Data'!I49)))</f>
        <v/>
      </c>
      <c r="EF55" s="288"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44"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8"/>
      <c r="BS56" s="288" t="str">
        <f ca="true">+IF(OFFSET('Water Data'!$D$27,0,10*ROW('Water Data'!D50))="","",OFFSET('Water Data'!$D$27,0,10*ROW('Water Data'!D50)))</f>
        <v/>
      </c>
      <c r="BT56" s="288" t="str">
        <f ca="true">+IF(OFFSET('Water Data'!$D$28,0,10*ROW('Water Data'!D50))="","",OFFSET('Water Data'!$D$28,0,10*ROW('Water Data'!D50)))</f>
        <v/>
      </c>
      <c r="BU56" s="288" t="str">
        <f ca="true">+IF(OFFSET('Water Data'!$D$29,0,10*ROW('Water Data'!D50))="","",OFFSET('Water Data'!$D$29,0,10*ROW('Water Data'!D50)))</f>
        <v/>
      </c>
      <c r="BV56" s="288" t="str">
        <f ca="true">+IF(OFFSET('Water Data'!$E$27,0,10*ROW('Water Data'!E50))="","",OFFSET('Water Data'!$E$27,0,10*ROW('Water Data'!E50)))</f>
        <v/>
      </c>
      <c r="BW56" s="288" t="str">
        <f ca="true">+IF(OFFSET('Water Data'!$E$28,0,10*ROW('Water Data'!E50))="","",OFFSET('Water Data'!$E$28,0,10*ROW('Water Data'!E50)))</f>
        <v/>
      </c>
      <c r="BX56" s="288" t="str">
        <f ca="true">+IF(OFFSET('Water Data'!$E$29,0,10*ROW('Water Data'!E50))="","",OFFSET('Water Data'!$E$29,0,10*ROW('Water Data'!E50)))</f>
        <v/>
      </c>
      <c r="BY56" s="288" t="str">
        <f ca="true">+IF(OFFSET('Water Data'!$F$27,0,10*ROW('Water Data'!F50))="","",OFFSET('Water Data'!$F$27,0,10*ROW('Water Data'!F50)))</f>
        <v/>
      </c>
      <c r="BZ56" s="288" t="str">
        <f ca="true">+IF(OFFSET('Water Data'!$F$28,0,10*ROW('Water Data'!F50))="","",OFFSET('Water Data'!$F$28,0,10*ROW('Water Data'!F50)))</f>
        <v/>
      </c>
      <c r="CA56" s="288" t="str">
        <f ca="true">+IF(OFFSET('Water Data'!$F$29,0,10*ROW('Water Data'!F50))="","",OFFSET('Water Data'!$F$29,0,10*ROW('Water Data'!F50)))</f>
        <v/>
      </c>
      <c r="CB56" s="288" t="str">
        <f ca="true">+IF(OFFSET('Water Data'!$G$27,0,10*ROW('Water Data'!G50))="","",OFFSET('Water Data'!$G$27,0,10*ROW('Water Data'!G50)))</f>
        <v/>
      </c>
      <c r="CC56" s="288" t="str">
        <f ca="true">+IF(OFFSET('Water Data'!$G$28,0,10*ROW('Water Data'!G50))="","",OFFSET('Water Data'!$G$28,0,10*ROW('Water Data'!G50)))</f>
        <v/>
      </c>
      <c r="CD56" s="288" t="str">
        <f ca="true">+IF(OFFSET('Water Data'!$G$29,0,10*ROW('Water Data'!G50))="","",OFFSET('Water Data'!$G$29,0,10*ROW('Water Data'!G50)))</f>
        <v/>
      </c>
      <c r="CE56" s="288" t="str">
        <f ca="true">+IF(OFFSET('Water Data'!$H$27,0,10*ROW('Water Data'!H50))="","",OFFSET('Water Data'!$H$27,0,10*ROW('Water Data'!H50)))</f>
        <v/>
      </c>
      <c r="CF56" s="288" t="str">
        <f ca="true">+IF(OFFSET('Water Data'!$H$28,0,10*ROW('Water Data'!H50))="","",OFFSET('Water Data'!$H$28,0,10*ROW('Water Data'!H50)))</f>
        <v/>
      </c>
      <c r="CG56" s="288" t="str">
        <f ca="true">+IF(OFFSET('Water Data'!$H$29,0,10*ROW('Water Data'!H50))="","",OFFSET('Water Data'!$H$29,0,10*ROW('Water Data'!H50)))</f>
        <v/>
      </c>
      <c r="CH56" s="288" t="str">
        <f ca="true">+IF(OFFSET('Water Data'!$I$27,0,10*ROW('Water Data'!I50))="","",OFFSET('Water Data'!$I$27,0,10*ROW('Water Data'!I50)))</f>
        <v/>
      </c>
      <c r="CI56" s="288" t="str">
        <f ca="true">+IF(OFFSET('Water Data'!$I$28,0,10*ROW('Water Data'!I50))="","",OFFSET('Water Data'!$I$28,0,10*ROW('Water Data'!I50)))</f>
        <v/>
      </c>
      <c r="CJ56" s="288" t="str">
        <f ca="true">+IF(OFFSET('Water Data'!$I$29,0,10*ROW('Water Data'!I50))="","",OFFSET('Water Data'!$I$29,0,10*ROW('Water Data'!I50)))</f>
        <v/>
      </c>
      <c r="CK56" s="288" t="str">
        <f ca="true">+IF(OFFSET('Sanitation Data'!$D$28,0,10*ROW('Sanitation Data'!D50))="","",OFFSET('Sanitation Data'!$D$28,0,10*ROW('Sanitation Data'!D50)))</f>
        <v/>
      </c>
      <c r="CL56" s="288" t="str">
        <f ca="true">+IF(OFFSET('Sanitation Data'!$D$29,0,10*ROW('Sanitation Data'!D50))="","",OFFSET('Sanitation Data'!$D$29,0,10*ROW('Sanitation Data'!D50)))</f>
        <v/>
      </c>
      <c r="CM56" s="288" t="str">
        <f ca="true">+IF(OFFSET('Sanitation Data'!$D$30,0,10*ROW('Sanitation Data'!D50))="","",OFFSET('Sanitation Data'!$D$30,0,10*ROW('Sanitation Data'!D50)))</f>
        <v/>
      </c>
      <c r="CN56" s="288" t="str">
        <f ca="true">+IF(OFFSET('Sanitation Data'!$D$31,0,10*ROW('Sanitation Data'!D50))="","",OFFSET('Sanitation Data'!$D$31,0,10*ROW('Sanitation Data'!D50)))</f>
        <v/>
      </c>
      <c r="CO56" s="288" t="str">
        <f ca="true">+IF(OFFSET('Sanitation Data'!$D$32,0,10*ROW('Sanitation Data'!D50))="","",OFFSET('Sanitation Data'!$D$32,0,10*ROW('Sanitation Data'!D50)))</f>
        <v/>
      </c>
      <c r="CP56" s="288" t="str">
        <f ca="true">+IF(OFFSET('Sanitation Data'!$E$28,0,10*ROW('Sanitation Data'!E50))="","",OFFSET('Sanitation Data'!$E$28,0,10*ROW('Sanitation Data'!E50)))</f>
        <v/>
      </c>
      <c r="CQ56" s="288" t="str">
        <f ca="true">+IF(OFFSET('Sanitation Data'!$E$29,0,10*ROW('Sanitation Data'!E50))="","",OFFSET('Sanitation Data'!$E$29,0,10*ROW('Sanitation Data'!E50)))</f>
        <v/>
      </c>
      <c r="CR56" s="288" t="str">
        <f ca="true">+IF(OFFSET('Sanitation Data'!$E$30,0,10*ROW('Sanitation Data'!E50))="","",OFFSET('Sanitation Data'!$E$30,0,10*ROW('Sanitation Data'!E50)))</f>
        <v/>
      </c>
      <c r="CS56" s="288" t="str">
        <f ca="true">+IF(OFFSET('Sanitation Data'!$E$31,0,10*ROW('Sanitation Data'!E50))="","",OFFSET('Sanitation Data'!$E$31,0,10*ROW('Sanitation Data'!E50)))</f>
        <v/>
      </c>
      <c r="CT56" s="288" t="str">
        <f ca="true">+IF(OFFSET('Sanitation Data'!$E$32,0,10*ROW('Sanitation Data'!E50))="","",OFFSET('Sanitation Data'!$E$32,0,10*ROW('Sanitation Data'!E50)))</f>
        <v/>
      </c>
      <c r="CU56" s="288" t="str">
        <f ca="true">+IF(OFFSET('Sanitation Data'!$F$28,0,10*ROW('Sanitation Data'!F50))="","",OFFSET('Sanitation Data'!$F$28,0,10*ROW('Sanitation Data'!F50)))</f>
        <v/>
      </c>
      <c r="CV56" s="288" t="str">
        <f ca="true">+IF(OFFSET('Sanitation Data'!$F$29,0,10*ROW('Sanitation Data'!F50))="","",OFFSET('Sanitation Data'!$F$29,0,10*ROW('Sanitation Data'!F50)))</f>
        <v/>
      </c>
      <c r="CW56" s="288" t="str">
        <f ca="true">+IF(OFFSET('Sanitation Data'!$F$30,0,10*ROW('Sanitation Data'!F50))="","",OFFSET('Sanitation Data'!$F$30,0,10*ROW('Sanitation Data'!F50)))</f>
        <v/>
      </c>
      <c r="CX56" s="288" t="str">
        <f ca="true">+IF(OFFSET('Sanitation Data'!$F$31,0,10*ROW('Sanitation Data'!F50))="","",OFFSET('Sanitation Data'!$F$31,0,10*ROW('Sanitation Data'!F50)))</f>
        <v/>
      </c>
      <c r="CY56" s="288" t="str">
        <f ca="true">+IF(OFFSET('Sanitation Data'!$F$32,0,10*ROW('Sanitation Data'!F50))="","",OFFSET('Sanitation Data'!$F$32,0,10*ROW('Sanitation Data'!F50)))</f>
        <v/>
      </c>
      <c r="CZ56" s="288" t="str">
        <f ca="true">+IF(OFFSET('Sanitation Data'!$G$28,0,10*ROW('Sanitation Data'!G50))="","",OFFSET('Sanitation Data'!$G$28,0,10*ROW('Sanitation Data'!G50)))</f>
        <v/>
      </c>
      <c r="DA56" s="288" t="str">
        <f ca="true">+IF(OFFSET('Sanitation Data'!$G$29,0,10*ROW('Sanitation Data'!G50))="","",OFFSET('Sanitation Data'!$G$29,0,10*ROW('Sanitation Data'!G50)))</f>
        <v/>
      </c>
      <c r="DB56" s="288" t="str">
        <f ca="true">+IF(OFFSET('Sanitation Data'!$G$30,0,10*ROW('Sanitation Data'!G50))="","",OFFSET('Sanitation Data'!$G$30,0,10*ROW('Sanitation Data'!G50)))</f>
        <v/>
      </c>
      <c r="DC56" s="288" t="str">
        <f ca="true">+IF(OFFSET('Sanitation Data'!$G$31,0,10*ROW('Sanitation Data'!G50))="","",OFFSET('Sanitation Data'!$G$31,0,10*ROW('Sanitation Data'!G50)))</f>
        <v/>
      </c>
      <c r="DD56" s="288" t="str">
        <f ca="true">+IF(OFFSET('Sanitation Data'!$G$32,0,10*ROW('Sanitation Data'!G50))="","",OFFSET('Sanitation Data'!$G$32,0,10*ROW('Sanitation Data'!G50)))</f>
        <v/>
      </c>
      <c r="DE56" s="288" t="str">
        <f ca="true">+IF(OFFSET('Sanitation Data'!$H$28,0,10*ROW('Sanitation Data'!H50))="","",OFFSET('Sanitation Data'!$H$28,0,10*ROW('Sanitation Data'!H50)))</f>
        <v/>
      </c>
      <c r="DF56" s="288" t="str">
        <f ca="true">+IF(OFFSET('Sanitation Data'!$H$29,0,10*ROW('Sanitation Data'!H50))="","",OFFSET('Sanitation Data'!$H$29,0,10*ROW('Sanitation Data'!H50)))</f>
        <v/>
      </c>
      <c r="DG56" s="288" t="str">
        <f ca="true">+IF(OFFSET('Sanitation Data'!$H$30,0,10*ROW('Sanitation Data'!H50))="","",OFFSET('Sanitation Data'!$H$30,0,10*ROW('Sanitation Data'!H50)))</f>
        <v/>
      </c>
      <c r="DH56" s="288" t="str">
        <f ca="true">+IF(OFFSET('Sanitation Data'!$H$31,0,10*ROW('Sanitation Data'!H50))="","",OFFSET('Sanitation Data'!$H$31,0,10*ROW('Sanitation Data'!H50)))</f>
        <v/>
      </c>
      <c r="DI56" s="288" t="str">
        <f ca="true">+IF(OFFSET('Sanitation Data'!$H$32,0,10*ROW('Sanitation Data'!H50))="","",OFFSET('Sanitation Data'!$H$32,0,10*ROW('Sanitation Data'!H50)))</f>
        <v/>
      </c>
      <c r="DJ56" s="288" t="str">
        <f ca="true">+IF(OFFSET('Sanitation Data'!$I$28,0,10*ROW('Sanitation Data'!I50))="","",OFFSET('Sanitation Data'!$I$28,0,10*ROW('Sanitation Data'!I50)))</f>
        <v/>
      </c>
      <c r="DK56" s="288" t="str">
        <f ca="true">+IF(OFFSET('Sanitation Data'!$I$29,0,10*ROW('Sanitation Data'!I50))="","",OFFSET('Sanitation Data'!$I$29,0,10*ROW('Sanitation Data'!I50)))</f>
        <v/>
      </c>
      <c r="DL56" s="288" t="str">
        <f ca="true">+IF(OFFSET('Sanitation Data'!$I$30,0,10*ROW('Sanitation Data'!I50))="","",OFFSET('Sanitation Data'!$I$30,0,10*ROW('Sanitation Data'!I50)))</f>
        <v/>
      </c>
      <c r="DM56" s="288" t="str">
        <f ca="true">+IF(OFFSET('Sanitation Data'!$I$31,0,10*ROW('Sanitation Data'!I50))="","",OFFSET('Sanitation Data'!$I$31,0,10*ROW('Sanitation Data'!I50)))</f>
        <v/>
      </c>
      <c r="DN56" s="288" t="str">
        <f ca="true">+IF(OFFSET('Sanitation Data'!$I$32,0,10*ROW('Sanitation Data'!I50))="","",OFFSET('Sanitation Data'!$I$32,0,10*ROW('Sanitation Data'!I50)))</f>
        <v/>
      </c>
      <c r="DO56" s="288" t="str">
        <f ca="true">+IF(OFFSET('Hygiene Data'!$D$11,0,10*ROW('Hygiene Data'!D50))="","",OFFSET('Hygiene Data'!$D$11,0,10*ROW('Hygiene Data'!D50)))</f>
        <v/>
      </c>
      <c r="DP56" s="288" t="str">
        <f ca="true">+IF(OFFSET('Hygiene Data'!$D$12,0,10*ROW('Hygiene Data'!D50))="","",OFFSET('Hygiene Data'!$D$12,0,10*ROW('Hygiene Data'!D50)))</f>
        <v/>
      </c>
      <c r="DQ56" s="288" t="str">
        <f ca="true">+IF(OFFSET('Hygiene Data'!$D$13,0,10*ROW('Hygiene Data'!D50))="","",OFFSET('Hygiene Data'!$D$13,0,10*ROW('Hygiene Data'!D50)))</f>
        <v/>
      </c>
      <c r="DR56" s="288" t="str">
        <f ca="true">+IF(OFFSET('Hygiene Data'!$E$11,0,10*ROW('Hygiene Data'!E50))="","",OFFSET('Hygiene Data'!$E$11,0,10*ROW('Hygiene Data'!E50)))</f>
        <v/>
      </c>
      <c r="DS56" s="288" t="str">
        <f ca="true">+IF(OFFSET('Hygiene Data'!$E$12,0,10*ROW('Hygiene Data'!E50))="","",OFFSET('Hygiene Data'!$E$12,0,10*ROW('Hygiene Data'!E50)))</f>
        <v/>
      </c>
      <c r="DT56" s="288" t="str">
        <f ca="true">+IF(OFFSET('Hygiene Data'!$E$13,0,10*ROW('Hygiene Data'!E50))="","",OFFSET('Hygiene Data'!$E$13,0,10*ROW('Hygiene Data'!E50)))</f>
        <v/>
      </c>
      <c r="DU56" s="288" t="str">
        <f ca="true">+IF(OFFSET('Hygiene Data'!$F$11,0,10*ROW('Hygiene Data'!F50))="","",OFFSET('Hygiene Data'!$F$11,0,10*ROW('Hygiene Data'!F50)))</f>
        <v/>
      </c>
      <c r="DV56" s="288" t="str">
        <f ca="true">+IF(OFFSET('Hygiene Data'!$F$12,0,10*ROW('Hygiene Data'!F50))="","",OFFSET('Hygiene Data'!$F$12,0,10*ROW('Hygiene Data'!F50)))</f>
        <v/>
      </c>
      <c r="DW56" s="288" t="str">
        <f ca="true">+IF(OFFSET('Hygiene Data'!$F$13,0,10*ROW('Hygiene Data'!F50))="","",OFFSET('Hygiene Data'!$F$13,0,10*ROW('Hygiene Data'!F50)))</f>
        <v/>
      </c>
      <c r="DX56" s="288" t="str">
        <f ca="true">+IF(OFFSET('Hygiene Data'!$G$11,0,10*ROW('Hygiene Data'!G50))="","",OFFSET('Hygiene Data'!$G$11,0,10*ROW('Hygiene Data'!G50)))</f>
        <v/>
      </c>
      <c r="DY56" s="288" t="str">
        <f ca="true">+IF(OFFSET('Hygiene Data'!$G$12,0,10*ROW('Hygiene Data'!G50))="","",OFFSET('Hygiene Data'!$G$12,0,10*ROW('Hygiene Data'!G50)))</f>
        <v/>
      </c>
      <c r="DZ56" s="288" t="str">
        <f ca="true">+IF(OFFSET('Hygiene Data'!$G$13,0,10*ROW('Hygiene Data'!G50))="","",OFFSET('Hygiene Data'!$G$13,0,10*ROW('Hygiene Data'!G50)))</f>
        <v/>
      </c>
      <c r="EA56" s="288" t="str">
        <f ca="true">+IF(OFFSET('Hygiene Data'!$H$11,0,10*ROW('Hygiene Data'!H50))="","",OFFSET('Hygiene Data'!$H$11,0,10*ROW('Hygiene Data'!H50)))</f>
        <v/>
      </c>
      <c r="EB56" s="288" t="str">
        <f ca="true">+IF(OFFSET('Hygiene Data'!$H$12,0,10*ROW('Hygiene Data'!H50))="","",OFFSET('Hygiene Data'!$H$12,0,10*ROW('Hygiene Data'!H50)))</f>
        <v/>
      </c>
      <c r="EC56" s="288" t="str">
        <f ca="true">+IF(OFFSET('Hygiene Data'!$H$13,0,10*ROW('Hygiene Data'!H50))="","",OFFSET('Hygiene Data'!$H$13,0,10*ROW('Hygiene Data'!H50)))</f>
        <v/>
      </c>
      <c r="ED56" s="288" t="str">
        <f ca="true">+IF(OFFSET('Hygiene Data'!$I$11,0,10*ROW('Hygiene Data'!I50))="","",OFFSET('Hygiene Data'!$I$11,0,10*ROW('Hygiene Data'!I50)))</f>
        <v/>
      </c>
      <c r="EE56" s="288" t="str">
        <f ca="true">+IF(OFFSET('Hygiene Data'!$I$12,0,10*ROW('Hygiene Data'!I50))="","",OFFSET('Hygiene Data'!$I$12,0,10*ROW('Hygiene Data'!I50)))</f>
        <v/>
      </c>
      <c r="EF56" s="288"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44"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8"/>
      <c r="BS57" s="288" t="str">
        <f ca="true">+IF(OFFSET('Water Data'!$D$27,0,10*ROW('Water Data'!D51))="","",OFFSET('Water Data'!$D$27,0,10*ROW('Water Data'!D51)))</f>
        <v/>
      </c>
      <c r="BT57" s="288" t="str">
        <f ca="true">+IF(OFFSET('Water Data'!$D$28,0,10*ROW('Water Data'!D51))="","",OFFSET('Water Data'!$D$28,0,10*ROW('Water Data'!D51)))</f>
        <v/>
      </c>
      <c r="BU57" s="288" t="str">
        <f ca="true">+IF(OFFSET('Water Data'!$D$29,0,10*ROW('Water Data'!D51))="","",OFFSET('Water Data'!$D$29,0,10*ROW('Water Data'!D51)))</f>
        <v/>
      </c>
      <c r="BV57" s="288" t="str">
        <f ca="true">+IF(OFFSET('Water Data'!$E$27,0,10*ROW('Water Data'!E51))="","",OFFSET('Water Data'!$E$27,0,10*ROW('Water Data'!E51)))</f>
        <v/>
      </c>
      <c r="BW57" s="288" t="str">
        <f ca="true">+IF(OFFSET('Water Data'!$E$28,0,10*ROW('Water Data'!E51))="","",OFFSET('Water Data'!$E$28,0,10*ROW('Water Data'!E51)))</f>
        <v/>
      </c>
      <c r="BX57" s="288" t="str">
        <f ca="true">+IF(OFFSET('Water Data'!$E$29,0,10*ROW('Water Data'!E51))="","",OFFSET('Water Data'!$E$29,0,10*ROW('Water Data'!E51)))</f>
        <v/>
      </c>
      <c r="BY57" s="288" t="str">
        <f ca="true">+IF(OFFSET('Water Data'!$F$27,0,10*ROW('Water Data'!F51))="","",OFFSET('Water Data'!$F$27,0,10*ROW('Water Data'!F51)))</f>
        <v/>
      </c>
      <c r="BZ57" s="288" t="str">
        <f ca="true">+IF(OFFSET('Water Data'!$F$28,0,10*ROW('Water Data'!F51))="","",OFFSET('Water Data'!$F$28,0,10*ROW('Water Data'!F51)))</f>
        <v/>
      </c>
      <c r="CA57" s="288" t="str">
        <f ca="true">+IF(OFFSET('Water Data'!$F$29,0,10*ROW('Water Data'!F51))="","",OFFSET('Water Data'!$F$29,0,10*ROW('Water Data'!F51)))</f>
        <v/>
      </c>
      <c r="CB57" s="288" t="str">
        <f ca="true">+IF(OFFSET('Water Data'!$G$27,0,10*ROW('Water Data'!G51))="","",OFFSET('Water Data'!$G$27,0,10*ROW('Water Data'!G51)))</f>
        <v/>
      </c>
      <c r="CC57" s="288" t="str">
        <f ca="true">+IF(OFFSET('Water Data'!$G$28,0,10*ROW('Water Data'!G51))="","",OFFSET('Water Data'!$G$28,0,10*ROW('Water Data'!G51)))</f>
        <v/>
      </c>
      <c r="CD57" s="288" t="str">
        <f ca="true">+IF(OFFSET('Water Data'!$G$29,0,10*ROW('Water Data'!G51))="","",OFFSET('Water Data'!$G$29,0,10*ROW('Water Data'!G51)))</f>
        <v/>
      </c>
      <c r="CE57" s="288" t="str">
        <f ca="true">+IF(OFFSET('Water Data'!$H$27,0,10*ROW('Water Data'!H51))="","",OFFSET('Water Data'!$H$27,0,10*ROW('Water Data'!H51)))</f>
        <v/>
      </c>
      <c r="CF57" s="288" t="str">
        <f ca="true">+IF(OFFSET('Water Data'!$H$28,0,10*ROW('Water Data'!H51))="","",OFFSET('Water Data'!$H$28,0,10*ROW('Water Data'!H51)))</f>
        <v/>
      </c>
      <c r="CG57" s="288" t="str">
        <f ca="true">+IF(OFFSET('Water Data'!$H$29,0,10*ROW('Water Data'!H51))="","",OFFSET('Water Data'!$H$29,0,10*ROW('Water Data'!H51)))</f>
        <v/>
      </c>
      <c r="CH57" s="288" t="str">
        <f ca="true">+IF(OFFSET('Water Data'!$I$27,0,10*ROW('Water Data'!I51))="","",OFFSET('Water Data'!$I$27,0,10*ROW('Water Data'!I51)))</f>
        <v/>
      </c>
      <c r="CI57" s="288" t="str">
        <f ca="true">+IF(OFFSET('Water Data'!$I$28,0,10*ROW('Water Data'!I51))="","",OFFSET('Water Data'!$I$28,0,10*ROW('Water Data'!I51)))</f>
        <v/>
      </c>
      <c r="CJ57" s="288" t="str">
        <f ca="true">+IF(OFFSET('Water Data'!$I$29,0,10*ROW('Water Data'!I51))="","",OFFSET('Water Data'!$I$29,0,10*ROW('Water Data'!I51)))</f>
        <v/>
      </c>
      <c r="CK57" s="288" t="str">
        <f ca="true">+IF(OFFSET('Sanitation Data'!$D$28,0,10*ROW('Sanitation Data'!D51))="","",OFFSET('Sanitation Data'!$D$28,0,10*ROW('Sanitation Data'!D51)))</f>
        <v/>
      </c>
      <c r="CL57" s="288" t="str">
        <f ca="true">+IF(OFFSET('Sanitation Data'!$D$29,0,10*ROW('Sanitation Data'!D51))="","",OFFSET('Sanitation Data'!$D$29,0,10*ROW('Sanitation Data'!D51)))</f>
        <v/>
      </c>
      <c r="CM57" s="288" t="str">
        <f ca="true">+IF(OFFSET('Sanitation Data'!$D$30,0,10*ROW('Sanitation Data'!D51))="","",OFFSET('Sanitation Data'!$D$30,0,10*ROW('Sanitation Data'!D51)))</f>
        <v/>
      </c>
      <c r="CN57" s="288" t="str">
        <f ca="true">+IF(OFFSET('Sanitation Data'!$D$31,0,10*ROW('Sanitation Data'!D51))="","",OFFSET('Sanitation Data'!$D$31,0,10*ROW('Sanitation Data'!D51)))</f>
        <v/>
      </c>
      <c r="CO57" s="288" t="str">
        <f ca="true">+IF(OFFSET('Sanitation Data'!$D$32,0,10*ROW('Sanitation Data'!D51))="","",OFFSET('Sanitation Data'!$D$32,0,10*ROW('Sanitation Data'!D51)))</f>
        <v/>
      </c>
      <c r="CP57" s="288" t="str">
        <f ca="true">+IF(OFFSET('Sanitation Data'!$E$28,0,10*ROW('Sanitation Data'!E51))="","",OFFSET('Sanitation Data'!$E$28,0,10*ROW('Sanitation Data'!E51)))</f>
        <v/>
      </c>
      <c r="CQ57" s="288" t="str">
        <f ca="true">+IF(OFFSET('Sanitation Data'!$E$29,0,10*ROW('Sanitation Data'!E51))="","",OFFSET('Sanitation Data'!$E$29,0,10*ROW('Sanitation Data'!E51)))</f>
        <v/>
      </c>
      <c r="CR57" s="288" t="str">
        <f ca="true">+IF(OFFSET('Sanitation Data'!$E$30,0,10*ROW('Sanitation Data'!E51))="","",OFFSET('Sanitation Data'!$E$30,0,10*ROW('Sanitation Data'!E51)))</f>
        <v/>
      </c>
      <c r="CS57" s="288" t="str">
        <f ca="true">+IF(OFFSET('Sanitation Data'!$E$31,0,10*ROW('Sanitation Data'!E51))="","",OFFSET('Sanitation Data'!$E$31,0,10*ROW('Sanitation Data'!E51)))</f>
        <v/>
      </c>
      <c r="CT57" s="288" t="str">
        <f ca="true">+IF(OFFSET('Sanitation Data'!$E$32,0,10*ROW('Sanitation Data'!E51))="","",OFFSET('Sanitation Data'!$E$32,0,10*ROW('Sanitation Data'!E51)))</f>
        <v/>
      </c>
      <c r="CU57" s="288" t="str">
        <f ca="true">+IF(OFFSET('Sanitation Data'!$F$28,0,10*ROW('Sanitation Data'!F51))="","",OFFSET('Sanitation Data'!$F$28,0,10*ROW('Sanitation Data'!F51)))</f>
        <v/>
      </c>
      <c r="CV57" s="288" t="str">
        <f ca="true">+IF(OFFSET('Sanitation Data'!$F$29,0,10*ROW('Sanitation Data'!F51))="","",OFFSET('Sanitation Data'!$F$29,0,10*ROW('Sanitation Data'!F51)))</f>
        <v/>
      </c>
      <c r="CW57" s="288" t="str">
        <f ca="true">+IF(OFFSET('Sanitation Data'!$F$30,0,10*ROW('Sanitation Data'!F51))="","",OFFSET('Sanitation Data'!$F$30,0,10*ROW('Sanitation Data'!F51)))</f>
        <v/>
      </c>
      <c r="CX57" s="288" t="str">
        <f ca="true">+IF(OFFSET('Sanitation Data'!$F$31,0,10*ROW('Sanitation Data'!F51))="","",OFFSET('Sanitation Data'!$F$31,0,10*ROW('Sanitation Data'!F51)))</f>
        <v/>
      </c>
      <c r="CY57" s="288" t="str">
        <f ca="true">+IF(OFFSET('Sanitation Data'!$F$32,0,10*ROW('Sanitation Data'!F51))="","",OFFSET('Sanitation Data'!$F$32,0,10*ROW('Sanitation Data'!F51)))</f>
        <v/>
      </c>
      <c r="CZ57" s="288" t="str">
        <f ca="true">+IF(OFFSET('Sanitation Data'!$G$28,0,10*ROW('Sanitation Data'!G51))="","",OFFSET('Sanitation Data'!$G$28,0,10*ROW('Sanitation Data'!G51)))</f>
        <v/>
      </c>
      <c r="DA57" s="288" t="str">
        <f ca="true">+IF(OFFSET('Sanitation Data'!$G$29,0,10*ROW('Sanitation Data'!G51))="","",OFFSET('Sanitation Data'!$G$29,0,10*ROW('Sanitation Data'!G51)))</f>
        <v/>
      </c>
      <c r="DB57" s="288" t="str">
        <f ca="true">+IF(OFFSET('Sanitation Data'!$G$30,0,10*ROW('Sanitation Data'!G51))="","",OFFSET('Sanitation Data'!$G$30,0,10*ROW('Sanitation Data'!G51)))</f>
        <v/>
      </c>
      <c r="DC57" s="288" t="str">
        <f ca="true">+IF(OFFSET('Sanitation Data'!$G$31,0,10*ROW('Sanitation Data'!G51))="","",OFFSET('Sanitation Data'!$G$31,0,10*ROW('Sanitation Data'!G51)))</f>
        <v/>
      </c>
      <c r="DD57" s="288" t="str">
        <f ca="true">+IF(OFFSET('Sanitation Data'!$G$32,0,10*ROW('Sanitation Data'!G51))="","",OFFSET('Sanitation Data'!$G$32,0,10*ROW('Sanitation Data'!G51)))</f>
        <v/>
      </c>
      <c r="DE57" s="288" t="str">
        <f ca="true">+IF(OFFSET('Sanitation Data'!$H$28,0,10*ROW('Sanitation Data'!H51))="","",OFFSET('Sanitation Data'!$H$28,0,10*ROW('Sanitation Data'!H51)))</f>
        <v/>
      </c>
      <c r="DF57" s="288" t="str">
        <f ca="true">+IF(OFFSET('Sanitation Data'!$H$29,0,10*ROW('Sanitation Data'!H51))="","",OFFSET('Sanitation Data'!$H$29,0,10*ROW('Sanitation Data'!H51)))</f>
        <v/>
      </c>
      <c r="DG57" s="288" t="str">
        <f ca="true">+IF(OFFSET('Sanitation Data'!$H$30,0,10*ROW('Sanitation Data'!H51))="","",OFFSET('Sanitation Data'!$H$30,0,10*ROW('Sanitation Data'!H51)))</f>
        <v/>
      </c>
      <c r="DH57" s="288" t="str">
        <f ca="true">+IF(OFFSET('Sanitation Data'!$H$31,0,10*ROW('Sanitation Data'!H51))="","",OFFSET('Sanitation Data'!$H$31,0,10*ROW('Sanitation Data'!H51)))</f>
        <v/>
      </c>
      <c r="DI57" s="288" t="str">
        <f ca="true">+IF(OFFSET('Sanitation Data'!$H$32,0,10*ROW('Sanitation Data'!H51))="","",OFFSET('Sanitation Data'!$H$32,0,10*ROW('Sanitation Data'!H51)))</f>
        <v/>
      </c>
      <c r="DJ57" s="288" t="str">
        <f ca="true">+IF(OFFSET('Sanitation Data'!$I$28,0,10*ROW('Sanitation Data'!I51))="","",OFFSET('Sanitation Data'!$I$28,0,10*ROW('Sanitation Data'!I51)))</f>
        <v/>
      </c>
      <c r="DK57" s="288" t="str">
        <f ca="true">+IF(OFFSET('Sanitation Data'!$I$29,0,10*ROW('Sanitation Data'!I51))="","",OFFSET('Sanitation Data'!$I$29,0,10*ROW('Sanitation Data'!I51)))</f>
        <v/>
      </c>
      <c r="DL57" s="288" t="str">
        <f ca="true">+IF(OFFSET('Sanitation Data'!$I$30,0,10*ROW('Sanitation Data'!I51))="","",OFFSET('Sanitation Data'!$I$30,0,10*ROW('Sanitation Data'!I51)))</f>
        <v/>
      </c>
      <c r="DM57" s="288" t="str">
        <f ca="true">+IF(OFFSET('Sanitation Data'!$I$31,0,10*ROW('Sanitation Data'!I51))="","",OFFSET('Sanitation Data'!$I$31,0,10*ROW('Sanitation Data'!I51)))</f>
        <v/>
      </c>
      <c r="DN57" s="288" t="str">
        <f ca="true">+IF(OFFSET('Sanitation Data'!$I$32,0,10*ROW('Sanitation Data'!I51))="","",OFFSET('Sanitation Data'!$I$32,0,10*ROW('Sanitation Data'!I51)))</f>
        <v/>
      </c>
      <c r="DO57" s="288" t="str">
        <f ca="true">+IF(OFFSET('Hygiene Data'!$D$11,0,10*ROW('Hygiene Data'!D51))="","",OFFSET('Hygiene Data'!$D$11,0,10*ROW('Hygiene Data'!D51)))</f>
        <v/>
      </c>
      <c r="DP57" s="288" t="str">
        <f ca="true">+IF(OFFSET('Hygiene Data'!$D$12,0,10*ROW('Hygiene Data'!D51))="","",OFFSET('Hygiene Data'!$D$12,0,10*ROW('Hygiene Data'!D51)))</f>
        <v/>
      </c>
      <c r="DQ57" s="288" t="str">
        <f ca="true">+IF(OFFSET('Hygiene Data'!$D$13,0,10*ROW('Hygiene Data'!D51))="","",OFFSET('Hygiene Data'!$D$13,0,10*ROW('Hygiene Data'!D51)))</f>
        <v/>
      </c>
      <c r="DR57" s="288" t="str">
        <f ca="true">+IF(OFFSET('Hygiene Data'!$E$11,0,10*ROW('Hygiene Data'!E51))="","",OFFSET('Hygiene Data'!$E$11,0,10*ROW('Hygiene Data'!E51)))</f>
        <v/>
      </c>
      <c r="DS57" s="288" t="str">
        <f ca="true">+IF(OFFSET('Hygiene Data'!$E$12,0,10*ROW('Hygiene Data'!E51))="","",OFFSET('Hygiene Data'!$E$12,0,10*ROW('Hygiene Data'!E51)))</f>
        <v/>
      </c>
      <c r="DT57" s="288" t="str">
        <f ca="true">+IF(OFFSET('Hygiene Data'!$E$13,0,10*ROW('Hygiene Data'!E51))="","",OFFSET('Hygiene Data'!$E$13,0,10*ROW('Hygiene Data'!E51)))</f>
        <v/>
      </c>
      <c r="DU57" s="288" t="str">
        <f ca="true">+IF(OFFSET('Hygiene Data'!$F$11,0,10*ROW('Hygiene Data'!F51))="","",OFFSET('Hygiene Data'!$F$11,0,10*ROW('Hygiene Data'!F51)))</f>
        <v/>
      </c>
      <c r="DV57" s="288" t="str">
        <f ca="true">+IF(OFFSET('Hygiene Data'!$F$12,0,10*ROW('Hygiene Data'!F51))="","",OFFSET('Hygiene Data'!$F$12,0,10*ROW('Hygiene Data'!F51)))</f>
        <v/>
      </c>
      <c r="DW57" s="288" t="str">
        <f ca="true">+IF(OFFSET('Hygiene Data'!$F$13,0,10*ROW('Hygiene Data'!F51))="","",OFFSET('Hygiene Data'!$F$13,0,10*ROW('Hygiene Data'!F51)))</f>
        <v/>
      </c>
      <c r="DX57" s="288" t="str">
        <f ca="true">+IF(OFFSET('Hygiene Data'!$G$11,0,10*ROW('Hygiene Data'!G51))="","",OFFSET('Hygiene Data'!$G$11,0,10*ROW('Hygiene Data'!G51)))</f>
        <v/>
      </c>
      <c r="DY57" s="288" t="str">
        <f ca="true">+IF(OFFSET('Hygiene Data'!$G$12,0,10*ROW('Hygiene Data'!G51))="","",OFFSET('Hygiene Data'!$G$12,0,10*ROW('Hygiene Data'!G51)))</f>
        <v/>
      </c>
      <c r="DZ57" s="288" t="str">
        <f ca="true">+IF(OFFSET('Hygiene Data'!$G$13,0,10*ROW('Hygiene Data'!G51))="","",OFFSET('Hygiene Data'!$G$13,0,10*ROW('Hygiene Data'!G51)))</f>
        <v/>
      </c>
      <c r="EA57" s="288" t="str">
        <f ca="true">+IF(OFFSET('Hygiene Data'!$H$11,0,10*ROW('Hygiene Data'!H51))="","",OFFSET('Hygiene Data'!$H$11,0,10*ROW('Hygiene Data'!H51)))</f>
        <v/>
      </c>
      <c r="EB57" s="288" t="str">
        <f ca="true">+IF(OFFSET('Hygiene Data'!$H$12,0,10*ROW('Hygiene Data'!H51))="","",OFFSET('Hygiene Data'!$H$12,0,10*ROW('Hygiene Data'!H51)))</f>
        <v/>
      </c>
      <c r="EC57" s="288" t="str">
        <f ca="true">+IF(OFFSET('Hygiene Data'!$H$13,0,10*ROW('Hygiene Data'!H51))="","",OFFSET('Hygiene Data'!$H$13,0,10*ROW('Hygiene Data'!H51)))</f>
        <v/>
      </c>
      <c r="ED57" s="288" t="str">
        <f ca="true">+IF(OFFSET('Hygiene Data'!$I$11,0,10*ROW('Hygiene Data'!I51))="","",OFFSET('Hygiene Data'!$I$11,0,10*ROW('Hygiene Data'!I51)))</f>
        <v/>
      </c>
      <c r="EE57" s="288" t="str">
        <f ca="true">+IF(OFFSET('Hygiene Data'!$I$12,0,10*ROW('Hygiene Data'!I51))="","",OFFSET('Hygiene Data'!$I$12,0,10*ROW('Hygiene Data'!I51)))</f>
        <v/>
      </c>
      <c r="EF57" s="288"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44"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8"/>
      <c r="BS58" s="288" t="str">
        <f ca="true">+IF(OFFSET('Water Data'!$D$27,0,10*ROW('Water Data'!D52))="","",OFFSET('Water Data'!$D$27,0,10*ROW('Water Data'!D52)))</f>
        <v/>
      </c>
      <c r="BT58" s="288" t="str">
        <f ca="true">+IF(OFFSET('Water Data'!$D$28,0,10*ROW('Water Data'!D52))="","",OFFSET('Water Data'!$D$28,0,10*ROW('Water Data'!D52)))</f>
        <v/>
      </c>
      <c r="BU58" s="288" t="str">
        <f ca="true">+IF(OFFSET('Water Data'!$D$29,0,10*ROW('Water Data'!D52))="","",OFFSET('Water Data'!$D$29,0,10*ROW('Water Data'!D52)))</f>
        <v/>
      </c>
      <c r="BV58" s="288" t="str">
        <f ca="true">+IF(OFFSET('Water Data'!$E$27,0,10*ROW('Water Data'!E52))="","",OFFSET('Water Data'!$E$27,0,10*ROW('Water Data'!E52)))</f>
        <v/>
      </c>
      <c r="BW58" s="288" t="str">
        <f ca="true">+IF(OFFSET('Water Data'!$E$28,0,10*ROW('Water Data'!E52))="","",OFFSET('Water Data'!$E$28,0,10*ROW('Water Data'!E52)))</f>
        <v/>
      </c>
      <c r="BX58" s="288" t="str">
        <f ca="true">+IF(OFFSET('Water Data'!$E$29,0,10*ROW('Water Data'!E52))="","",OFFSET('Water Data'!$E$29,0,10*ROW('Water Data'!E52)))</f>
        <v/>
      </c>
      <c r="BY58" s="288" t="str">
        <f ca="true">+IF(OFFSET('Water Data'!$F$27,0,10*ROW('Water Data'!F52))="","",OFFSET('Water Data'!$F$27,0,10*ROW('Water Data'!F52)))</f>
        <v/>
      </c>
      <c r="BZ58" s="288" t="str">
        <f ca="true">+IF(OFFSET('Water Data'!$F$28,0,10*ROW('Water Data'!F52))="","",OFFSET('Water Data'!$F$28,0,10*ROW('Water Data'!F52)))</f>
        <v/>
      </c>
      <c r="CA58" s="288" t="str">
        <f ca="true">+IF(OFFSET('Water Data'!$F$29,0,10*ROW('Water Data'!F52))="","",OFFSET('Water Data'!$F$29,0,10*ROW('Water Data'!F52)))</f>
        <v/>
      </c>
      <c r="CB58" s="288" t="str">
        <f ca="true">+IF(OFFSET('Water Data'!$G$27,0,10*ROW('Water Data'!G52))="","",OFFSET('Water Data'!$G$27,0,10*ROW('Water Data'!G52)))</f>
        <v/>
      </c>
      <c r="CC58" s="288" t="str">
        <f ca="true">+IF(OFFSET('Water Data'!$G$28,0,10*ROW('Water Data'!G52))="","",OFFSET('Water Data'!$G$28,0,10*ROW('Water Data'!G52)))</f>
        <v/>
      </c>
      <c r="CD58" s="288" t="str">
        <f ca="true">+IF(OFFSET('Water Data'!$G$29,0,10*ROW('Water Data'!G52))="","",OFFSET('Water Data'!$G$29,0,10*ROW('Water Data'!G52)))</f>
        <v/>
      </c>
      <c r="CE58" s="288" t="str">
        <f ca="true">+IF(OFFSET('Water Data'!$H$27,0,10*ROW('Water Data'!H52))="","",OFFSET('Water Data'!$H$27,0,10*ROW('Water Data'!H52)))</f>
        <v/>
      </c>
      <c r="CF58" s="288" t="str">
        <f ca="true">+IF(OFFSET('Water Data'!$H$28,0,10*ROW('Water Data'!H52))="","",OFFSET('Water Data'!$H$28,0,10*ROW('Water Data'!H52)))</f>
        <v/>
      </c>
      <c r="CG58" s="288" t="str">
        <f ca="true">+IF(OFFSET('Water Data'!$H$29,0,10*ROW('Water Data'!H52))="","",OFFSET('Water Data'!$H$29,0,10*ROW('Water Data'!H52)))</f>
        <v/>
      </c>
      <c r="CH58" s="288" t="str">
        <f ca="true">+IF(OFFSET('Water Data'!$I$27,0,10*ROW('Water Data'!I52))="","",OFFSET('Water Data'!$I$27,0,10*ROW('Water Data'!I52)))</f>
        <v/>
      </c>
      <c r="CI58" s="288" t="str">
        <f ca="true">+IF(OFFSET('Water Data'!$I$28,0,10*ROW('Water Data'!I52))="","",OFFSET('Water Data'!$I$28,0,10*ROW('Water Data'!I52)))</f>
        <v/>
      </c>
      <c r="CJ58" s="288" t="str">
        <f ca="true">+IF(OFFSET('Water Data'!$I$29,0,10*ROW('Water Data'!I52))="","",OFFSET('Water Data'!$I$29,0,10*ROW('Water Data'!I52)))</f>
        <v/>
      </c>
      <c r="CK58" s="288" t="str">
        <f ca="true">+IF(OFFSET('Sanitation Data'!$D$28,0,10*ROW('Sanitation Data'!D52))="","",OFFSET('Sanitation Data'!$D$28,0,10*ROW('Sanitation Data'!D52)))</f>
        <v/>
      </c>
      <c r="CL58" s="288" t="str">
        <f ca="true">+IF(OFFSET('Sanitation Data'!$D$29,0,10*ROW('Sanitation Data'!D52))="","",OFFSET('Sanitation Data'!$D$29,0,10*ROW('Sanitation Data'!D52)))</f>
        <v/>
      </c>
      <c r="CM58" s="288" t="str">
        <f ca="true">+IF(OFFSET('Sanitation Data'!$D$30,0,10*ROW('Sanitation Data'!D52))="","",OFFSET('Sanitation Data'!$D$30,0,10*ROW('Sanitation Data'!D52)))</f>
        <v/>
      </c>
      <c r="CN58" s="288" t="str">
        <f ca="true">+IF(OFFSET('Sanitation Data'!$D$31,0,10*ROW('Sanitation Data'!D52))="","",OFFSET('Sanitation Data'!$D$31,0,10*ROW('Sanitation Data'!D52)))</f>
        <v/>
      </c>
      <c r="CO58" s="288" t="str">
        <f ca="true">+IF(OFFSET('Sanitation Data'!$D$32,0,10*ROW('Sanitation Data'!D52))="","",OFFSET('Sanitation Data'!$D$32,0,10*ROW('Sanitation Data'!D52)))</f>
        <v/>
      </c>
      <c r="CP58" s="288" t="str">
        <f ca="true">+IF(OFFSET('Sanitation Data'!$E$28,0,10*ROW('Sanitation Data'!E52))="","",OFFSET('Sanitation Data'!$E$28,0,10*ROW('Sanitation Data'!E52)))</f>
        <v/>
      </c>
      <c r="CQ58" s="288" t="str">
        <f ca="true">+IF(OFFSET('Sanitation Data'!$E$29,0,10*ROW('Sanitation Data'!E52))="","",OFFSET('Sanitation Data'!$E$29,0,10*ROW('Sanitation Data'!E52)))</f>
        <v/>
      </c>
      <c r="CR58" s="288" t="str">
        <f ca="true">+IF(OFFSET('Sanitation Data'!$E$30,0,10*ROW('Sanitation Data'!E52))="","",OFFSET('Sanitation Data'!$E$30,0,10*ROW('Sanitation Data'!E52)))</f>
        <v/>
      </c>
      <c r="CS58" s="288" t="str">
        <f ca="true">+IF(OFFSET('Sanitation Data'!$E$31,0,10*ROW('Sanitation Data'!E52))="","",OFFSET('Sanitation Data'!$E$31,0,10*ROW('Sanitation Data'!E52)))</f>
        <v/>
      </c>
      <c r="CT58" s="288" t="str">
        <f ca="true">+IF(OFFSET('Sanitation Data'!$E$32,0,10*ROW('Sanitation Data'!E52))="","",OFFSET('Sanitation Data'!$E$32,0,10*ROW('Sanitation Data'!E52)))</f>
        <v/>
      </c>
      <c r="CU58" s="288" t="str">
        <f ca="true">+IF(OFFSET('Sanitation Data'!$F$28,0,10*ROW('Sanitation Data'!F52))="","",OFFSET('Sanitation Data'!$F$28,0,10*ROW('Sanitation Data'!F52)))</f>
        <v/>
      </c>
      <c r="CV58" s="288" t="str">
        <f ca="true">+IF(OFFSET('Sanitation Data'!$F$29,0,10*ROW('Sanitation Data'!F52))="","",OFFSET('Sanitation Data'!$F$29,0,10*ROW('Sanitation Data'!F52)))</f>
        <v/>
      </c>
      <c r="CW58" s="288" t="str">
        <f ca="true">+IF(OFFSET('Sanitation Data'!$F$30,0,10*ROW('Sanitation Data'!F52))="","",OFFSET('Sanitation Data'!$F$30,0,10*ROW('Sanitation Data'!F52)))</f>
        <v/>
      </c>
      <c r="CX58" s="288" t="str">
        <f ca="true">+IF(OFFSET('Sanitation Data'!$F$31,0,10*ROW('Sanitation Data'!F52))="","",OFFSET('Sanitation Data'!$F$31,0,10*ROW('Sanitation Data'!F52)))</f>
        <v/>
      </c>
      <c r="CY58" s="288" t="str">
        <f ca="true">+IF(OFFSET('Sanitation Data'!$F$32,0,10*ROW('Sanitation Data'!F52))="","",OFFSET('Sanitation Data'!$F$32,0,10*ROW('Sanitation Data'!F52)))</f>
        <v/>
      </c>
      <c r="CZ58" s="288" t="str">
        <f ca="true">+IF(OFFSET('Sanitation Data'!$G$28,0,10*ROW('Sanitation Data'!G52))="","",OFFSET('Sanitation Data'!$G$28,0,10*ROW('Sanitation Data'!G52)))</f>
        <v/>
      </c>
      <c r="DA58" s="288" t="str">
        <f ca="true">+IF(OFFSET('Sanitation Data'!$G$29,0,10*ROW('Sanitation Data'!G52))="","",OFFSET('Sanitation Data'!$G$29,0,10*ROW('Sanitation Data'!G52)))</f>
        <v/>
      </c>
      <c r="DB58" s="288" t="str">
        <f ca="true">+IF(OFFSET('Sanitation Data'!$G$30,0,10*ROW('Sanitation Data'!G52))="","",OFFSET('Sanitation Data'!$G$30,0,10*ROW('Sanitation Data'!G52)))</f>
        <v/>
      </c>
      <c r="DC58" s="288" t="str">
        <f ca="true">+IF(OFFSET('Sanitation Data'!$G$31,0,10*ROW('Sanitation Data'!G52))="","",OFFSET('Sanitation Data'!$G$31,0,10*ROW('Sanitation Data'!G52)))</f>
        <v/>
      </c>
      <c r="DD58" s="288" t="str">
        <f ca="true">+IF(OFFSET('Sanitation Data'!$G$32,0,10*ROW('Sanitation Data'!G52))="","",OFFSET('Sanitation Data'!$G$32,0,10*ROW('Sanitation Data'!G52)))</f>
        <v/>
      </c>
      <c r="DE58" s="288" t="str">
        <f ca="true">+IF(OFFSET('Sanitation Data'!$H$28,0,10*ROW('Sanitation Data'!H52))="","",OFFSET('Sanitation Data'!$H$28,0,10*ROW('Sanitation Data'!H52)))</f>
        <v/>
      </c>
      <c r="DF58" s="288" t="str">
        <f ca="true">+IF(OFFSET('Sanitation Data'!$H$29,0,10*ROW('Sanitation Data'!H52))="","",OFFSET('Sanitation Data'!$H$29,0,10*ROW('Sanitation Data'!H52)))</f>
        <v/>
      </c>
      <c r="DG58" s="288" t="str">
        <f ca="true">+IF(OFFSET('Sanitation Data'!$H$30,0,10*ROW('Sanitation Data'!H52))="","",OFFSET('Sanitation Data'!$H$30,0,10*ROW('Sanitation Data'!H52)))</f>
        <v/>
      </c>
      <c r="DH58" s="288" t="str">
        <f ca="true">+IF(OFFSET('Sanitation Data'!$H$31,0,10*ROW('Sanitation Data'!H52))="","",OFFSET('Sanitation Data'!$H$31,0,10*ROW('Sanitation Data'!H52)))</f>
        <v/>
      </c>
      <c r="DI58" s="288" t="str">
        <f ca="true">+IF(OFFSET('Sanitation Data'!$H$32,0,10*ROW('Sanitation Data'!H52))="","",OFFSET('Sanitation Data'!$H$32,0,10*ROW('Sanitation Data'!H52)))</f>
        <v/>
      </c>
      <c r="DJ58" s="288" t="str">
        <f ca="true">+IF(OFFSET('Sanitation Data'!$I$28,0,10*ROW('Sanitation Data'!I52))="","",OFFSET('Sanitation Data'!$I$28,0,10*ROW('Sanitation Data'!I52)))</f>
        <v/>
      </c>
      <c r="DK58" s="288" t="str">
        <f ca="true">+IF(OFFSET('Sanitation Data'!$I$29,0,10*ROW('Sanitation Data'!I52))="","",OFFSET('Sanitation Data'!$I$29,0,10*ROW('Sanitation Data'!I52)))</f>
        <v/>
      </c>
      <c r="DL58" s="288" t="str">
        <f ca="true">+IF(OFFSET('Sanitation Data'!$I$30,0,10*ROW('Sanitation Data'!I52))="","",OFFSET('Sanitation Data'!$I$30,0,10*ROW('Sanitation Data'!I52)))</f>
        <v/>
      </c>
      <c r="DM58" s="288" t="str">
        <f ca="true">+IF(OFFSET('Sanitation Data'!$I$31,0,10*ROW('Sanitation Data'!I52))="","",OFFSET('Sanitation Data'!$I$31,0,10*ROW('Sanitation Data'!I52)))</f>
        <v/>
      </c>
      <c r="DN58" s="288" t="str">
        <f ca="true">+IF(OFFSET('Sanitation Data'!$I$32,0,10*ROW('Sanitation Data'!I52))="","",OFFSET('Sanitation Data'!$I$32,0,10*ROW('Sanitation Data'!I52)))</f>
        <v/>
      </c>
      <c r="DO58" s="288" t="str">
        <f ca="true">+IF(OFFSET('Hygiene Data'!$D$11,0,10*ROW('Hygiene Data'!D52))="","",OFFSET('Hygiene Data'!$D$11,0,10*ROW('Hygiene Data'!D52)))</f>
        <v/>
      </c>
      <c r="DP58" s="288" t="str">
        <f ca="true">+IF(OFFSET('Hygiene Data'!$D$12,0,10*ROW('Hygiene Data'!D52))="","",OFFSET('Hygiene Data'!$D$12,0,10*ROW('Hygiene Data'!D52)))</f>
        <v/>
      </c>
      <c r="DQ58" s="288" t="str">
        <f ca="true">+IF(OFFSET('Hygiene Data'!$D$13,0,10*ROW('Hygiene Data'!D52))="","",OFFSET('Hygiene Data'!$D$13,0,10*ROW('Hygiene Data'!D52)))</f>
        <v/>
      </c>
      <c r="DR58" s="288" t="str">
        <f ca="true">+IF(OFFSET('Hygiene Data'!$E$11,0,10*ROW('Hygiene Data'!E52))="","",OFFSET('Hygiene Data'!$E$11,0,10*ROW('Hygiene Data'!E52)))</f>
        <v/>
      </c>
      <c r="DS58" s="288" t="str">
        <f ca="true">+IF(OFFSET('Hygiene Data'!$E$12,0,10*ROW('Hygiene Data'!E52))="","",OFFSET('Hygiene Data'!$E$12,0,10*ROW('Hygiene Data'!E52)))</f>
        <v/>
      </c>
      <c r="DT58" s="288" t="str">
        <f ca="true">+IF(OFFSET('Hygiene Data'!$E$13,0,10*ROW('Hygiene Data'!E52))="","",OFFSET('Hygiene Data'!$E$13,0,10*ROW('Hygiene Data'!E52)))</f>
        <v/>
      </c>
      <c r="DU58" s="288" t="str">
        <f ca="true">+IF(OFFSET('Hygiene Data'!$F$11,0,10*ROW('Hygiene Data'!F52))="","",OFFSET('Hygiene Data'!$F$11,0,10*ROW('Hygiene Data'!F52)))</f>
        <v/>
      </c>
      <c r="DV58" s="288" t="str">
        <f ca="true">+IF(OFFSET('Hygiene Data'!$F$12,0,10*ROW('Hygiene Data'!F52))="","",OFFSET('Hygiene Data'!$F$12,0,10*ROW('Hygiene Data'!F52)))</f>
        <v/>
      </c>
      <c r="DW58" s="288" t="str">
        <f ca="true">+IF(OFFSET('Hygiene Data'!$F$13,0,10*ROW('Hygiene Data'!F52))="","",OFFSET('Hygiene Data'!$F$13,0,10*ROW('Hygiene Data'!F52)))</f>
        <v/>
      </c>
      <c r="DX58" s="288" t="str">
        <f ca="true">+IF(OFFSET('Hygiene Data'!$G$11,0,10*ROW('Hygiene Data'!G52))="","",OFFSET('Hygiene Data'!$G$11,0,10*ROW('Hygiene Data'!G52)))</f>
        <v/>
      </c>
      <c r="DY58" s="288" t="str">
        <f ca="true">+IF(OFFSET('Hygiene Data'!$G$12,0,10*ROW('Hygiene Data'!G52))="","",OFFSET('Hygiene Data'!$G$12,0,10*ROW('Hygiene Data'!G52)))</f>
        <v/>
      </c>
      <c r="DZ58" s="288" t="str">
        <f ca="true">+IF(OFFSET('Hygiene Data'!$G$13,0,10*ROW('Hygiene Data'!G52))="","",OFFSET('Hygiene Data'!$G$13,0,10*ROW('Hygiene Data'!G52)))</f>
        <v/>
      </c>
      <c r="EA58" s="288" t="str">
        <f ca="true">+IF(OFFSET('Hygiene Data'!$H$11,0,10*ROW('Hygiene Data'!H52))="","",OFFSET('Hygiene Data'!$H$11,0,10*ROW('Hygiene Data'!H52)))</f>
        <v/>
      </c>
      <c r="EB58" s="288" t="str">
        <f ca="true">+IF(OFFSET('Hygiene Data'!$H$12,0,10*ROW('Hygiene Data'!H52))="","",OFFSET('Hygiene Data'!$H$12,0,10*ROW('Hygiene Data'!H52)))</f>
        <v/>
      </c>
      <c r="EC58" s="288" t="str">
        <f ca="true">+IF(OFFSET('Hygiene Data'!$H$13,0,10*ROW('Hygiene Data'!H52))="","",OFFSET('Hygiene Data'!$H$13,0,10*ROW('Hygiene Data'!H52)))</f>
        <v/>
      </c>
      <c r="ED58" s="288" t="str">
        <f ca="true">+IF(OFFSET('Hygiene Data'!$I$11,0,10*ROW('Hygiene Data'!I52))="","",OFFSET('Hygiene Data'!$I$11,0,10*ROW('Hygiene Data'!I52)))</f>
        <v/>
      </c>
      <c r="EE58" s="288" t="str">
        <f ca="true">+IF(OFFSET('Hygiene Data'!$I$12,0,10*ROW('Hygiene Data'!I52))="","",OFFSET('Hygiene Data'!$I$12,0,10*ROW('Hygiene Data'!I52)))</f>
        <v/>
      </c>
      <c r="EF58" s="288"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44"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8"/>
      <c r="BS59" s="288" t="str">
        <f ca="true">+IF(OFFSET('Water Data'!$D$27,0,10*ROW('Water Data'!D53))="","",OFFSET('Water Data'!$D$27,0,10*ROW('Water Data'!D53)))</f>
        <v/>
      </c>
      <c r="BT59" s="288" t="str">
        <f ca="true">+IF(OFFSET('Water Data'!$D$28,0,10*ROW('Water Data'!D53))="","",OFFSET('Water Data'!$D$28,0,10*ROW('Water Data'!D53)))</f>
        <v/>
      </c>
      <c r="BU59" s="288" t="str">
        <f ca="true">+IF(OFFSET('Water Data'!$D$29,0,10*ROW('Water Data'!D53))="","",OFFSET('Water Data'!$D$29,0,10*ROW('Water Data'!D53)))</f>
        <v/>
      </c>
      <c r="BV59" s="288" t="str">
        <f ca="true">+IF(OFFSET('Water Data'!$E$27,0,10*ROW('Water Data'!E53))="","",OFFSET('Water Data'!$E$27,0,10*ROW('Water Data'!E53)))</f>
        <v/>
      </c>
      <c r="BW59" s="288" t="str">
        <f ca="true">+IF(OFFSET('Water Data'!$E$28,0,10*ROW('Water Data'!E53))="","",OFFSET('Water Data'!$E$28,0,10*ROW('Water Data'!E53)))</f>
        <v/>
      </c>
      <c r="BX59" s="288" t="str">
        <f ca="true">+IF(OFFSET('Water Data'!$E$29,0,10*ROW('Water Data'!E53))="","",OFFSET('Water Data'!$E$29,0,10*ROW('Water Data'!E53)))</f>
        <v/>
      </c>
      <c r="BY59" s="288" t="str">
        <f ca="true">+IF(OFFSET('Water Data'!$F$27,0,10*ROW('Water Data'!F53))="","",OFFSET('Water Data'!$F$27,0,10*ROW('Water Data'!F53)))</f>
        <v/>
      </c>
      <c r="BZ59" s="288" t="str">
        <f ca="true">+IF(OFFSET('Water Data'!$F$28,0,10*ROW('Water Data'!F53))="","",OFFSET('Water Data'!$F$28,0,10*ROW('Water Data'!F53)))</f>
        <v/>
      </c>
      <c r="CA59" s="288" t="str">
        <f ca="true">+IF(OFFSET('Water Data'!$F$29,0,10*ROW('Water Data'!F53))="","",OFFSET('Water Data'!$F$29,0,10*ROW('Water Data'!F53)))</f>
        <v/>
      </c>
      <c r="CB59" s="288" t="str">
        <f ca="true">+IF(OFFSET('Water Data'!$G$27,0,10*ROW('Water Data'!G53))="","",OFFSET('Water Data'!$G$27,0,10*ROW('Water Data'!G53)))</f>
        <v/>
      </c>
      <c r="CC59" s="288" t="str">
        <f ca="true">+IF(OFFSET('Water Data'!$G$28,0,10*ROW('Water Data'!G53))="","",OFFSET('Water Data'!$G$28,0,10*ROW('Water Data'!G53)))</f>
        <v/>
      </c>
      <c r="CD59" s="288" t="str">
        <f ca="true">+IF(OFFSET('Water Data'!$G$29,0,10*ROW('Water Data'!G53))="","",OFFSET('Water Data'!$G$29,0,10*ROW('Water Data'!G53)))</f>
        <v/>
      </c>
      <c r="CE59" s="288" t="str">
        <f ca="true">+IF(OFFSET('Water Data'!$H$27,0,10*ROW('Water Data'!H53))="","",OFFSET('Water Data'!$H$27,0,10*ROW('Water Data'!H53)))</f>
        <v/>
      </c>
      <c r="CF59" s="288" t="str">
        <f ca="true">+IF(OFFSET('Water Data'!$H$28,0,10*ROW('Water Data'!H53))="","",OFFSET('Water Data'!$H$28,0,10*ROW('Water Data'!H53)))</f>
        <v/>
      </c>
      <c r="CG59" s="288" t="str">
        <f ca="true">+IF(OFFSET('Water Data'!$H$29,0,10*ROW('Water Data'!H53))="","",OFFSET('Water Data'!$H$29,0,10*ROW('Water Data'!H53)))</f>
        <v/>
      </c>
      <c r="CH59" s="288" t="str">
        <f ca="true">+IF(OFFSET('Water Data'!$I$27,0,10*ROW('Water Data'!I53))="","",OFFSET('Water Data'!$I$27,0,10*ROW('Water Data'!I53)))</f>
        <v/>
      </c>
      <c r="CI59" s="288" t="str">
        <f ca="true">+IF(OFFSET('Water Data'!$I$28,0,10*ROW('Water Data'!I53))="","",OFFSET('Water Data'!$I$28,0,10*ROW('Water Data'!I53)))</f>
        <v/>
      </c>
      <c r="CJ59" s="288" t="str">
        <f ca="true">+IF(OFFSET('Water Data'!$I$29,0,10*ROW('Water Data'!I53))="","",OFFSET('Water Data'!$I$29,0,10*ROW('Water Data'!I53)))</f>
        <v/>
      </c>
      <c r="CK59" s="288" t="str">
        <f ca="true">+IF(OFFSET('Sanitation Data'!$D$28,0,10*ROW('Sanitation Data'!D53))="","",OFFSET('Sanitation Data'!$D$28,0,10*ROW('Sanitation Data'!D53)))</f>
        <v/>
      </c>
      <c r="CL59" s="288" t="str">
        <f ca="true">+IF(OFFSET('Sanitation Data'!$D$29,0,10*ROW('Sanitation Data'!D53))="","",OFFSET('Sanitation Data'!$D$29,0,10*ROW('Sanitation Data'!D53)))</f>
        <v/>
      </c>
      <c r="CM59" s="288" t="str">
        <f ca="true">+IF(OFFSET('Sanitation Data'!$D$30,0,10*ROW('Sanitation Data'!D53))="","",OFFSET('Sanitation Data'!$D$30,0,10*ROW('Sanitation Data'!D53)))</f>
        <v/>
      </c>
      <c r="CN59" s="288" t="str">
        <f ca="true">+IF(OFFSET('Sanitation Data'!$D$31,0,10*ROW('Sanitation Data'!D53))="","",OFFSET('Sanitation Data'!$D$31,0,10*ROW('Sanitation Data'!D53)))</f>
        <v/>
      </c>
      <c r="CO59" s="288" t="str">
        <f ca="true">+IF(OFFSET('Sanitation Data'!$D$32,0,10*ROW('Sanitation Data'!D53))="","",OFFSET('Sanitation Data'!$D$32,0,10*ROW('Sanitation Data'!D53)))</f>
        <v/>
      </c>
      <c r="CP59" s="288" t="str">
        <f ca="true">+IF(OFFSET('Sanitation Data'!$E$28,0,10*ROW('Sanitation Data'!E53))="","",OFFSET('Sanitation Data'!$E$28,0,10*ROW('Sanitation Data'!E53)))</f>
        <v/>
      </c>
      <c r="CQ59" s="288" t="str">
        <f ca="true">+IF(OFFSET('Sanitation Data'!$E$29,0,10*ROW('Sanitation Data'!E53))="","",OFFSET('Sanitation Data'!$E$29,0,10*ROW('Sanitation Data'!E53)))</f>
        <v/>
      </c>
      <c r="CR59" s="288" t="str">
        <f ca="true">+IF(OFFSET('Sanitation Data'!$E$30,0,10*ROW('Sanitation Data'!E53))="","",OFFSET('Sanitation Data'!$E$30,0,10*ROW('Sanitation Data'!E53)))</f>
        <v/>
      </c>
      <c r="CS59" s="288" t="str">
        <f ca="true">+IF(OFFSET('Sanitation Data'!$E$31,0,10*ROW('Sanitation Data'!E53))="","",OFFSET('Sanitation Data'!$E$31,0,10*ROW('Sanitation Data'!E53)))</f>
        <v/>
      </c>
      <c r="CT59" s="288" t="str">
        <f ca="true">+IF(OFFSET('Sanitation Data'!$E$32,0,10*ROW('Sanitation Data'!E53))="","",OFFSET('Sanitation Data'!$E$32,0,10*ROW('Sanitation Data'!E53)))</f>
        <v/>
      </c>
      <c r="CU59" s="288" t="str">
        <f ca="true">+IF(OFFSET('Sanitation Data'!$F$28,0,10*ROW('Sanitation Data'!F53))="","",OFFSET('Sanitation Data'!$F$28,0,10*ROW('Sanitation Data'!F53)))</f>
        <v/>
      </c>
      <c r="CV59" s="288" t="str">
        <f ca="true">+IF(OFFSET('Sanitation Data'!$F$29,0,10*ROW('Sanitation Data'!F53))="","",OFFSET('Sanitation Data'!$F$29,0,10*ROW('Sanitation Data'!F53)))</f>
        <v/>
      </c>
      <c r="CW59" s="288" t="str">
        <f ca="true">+IF(OFFSET('Sanitation Data'!$F$30,0,10*ROW('Sanitation Data'!F53))="","",OFFSET('Sanitation Data'!$F$30,0,10*ROW('Sanitation Data'!F53)))</f>
        <v/>
      </c>
      <c r="CX59" s="288" t="str">
        <f ca="true">+IF(OFFSET('Sanitation Data'!$F$31,0,10*ROW('Sanitation Data'!F53))="","",OFFSET('Sanitation Data'!$F$31,0,10*ROW('Sanitation Data'!F53)))</f>
        <v/>
      </c>
      <c r="CY59" s="288" t="str">
        <f ca="true">+IF(OFFSET('Sanitation Data'!$F$32,0,10*ROW('Sanitation Data'!F53))="","",OFFSET('Sanitation Data'!$F$32,0,10*ROW('Sanitation Data'!F53)))</f>
        <v/>
      </c>
      <c r="CZ59" s="288" t="str">
        <f ca="true">+IF(OFFSET('Sanitation Data'!$G$28,0,10*ROW('Sanitation Data'!G53))="","",OFFSET('Sanitation Data'!$G$28,0,10*ROW('Sanitation Data'!G53)))</f>
        <v/>
      </c>
      <c r="DA59" s="288" t="str">
        <f ca="true">+IF(OFFSET('Sanitation Data'!$G$29,0,10*ROW('Sanitation Data'!G53))="","",OFFSET('Sanitation Data'!$G$29,0,10*ROW('Sanitation Data'!G53)))</f>
        <v/>
      </c>
      <c r="DB59" s="288" t="str">
        <f ca="true">+IF(OFFSET('Sanitation Data'!$G$30,0,10*ROW('Sanitation Data'!G53))="","",OFFSET('Sanitation Data'!$G$30,0,10*ROW('Sanitation Data'!G53)))</f>
        <v/>
      </c>
      <c r="DC59" s="288" t="str">
        <f ca="true">+IF(OFFSET('Sanitation Data'!$G$31,0,10*ROW('Sanitation Data'!G53))="","",OFFSET('Sanitation Data'!$G$31,0,10*ROW('Sanitation Data'!G53)))</f>
        <v/>
      </c>
      <c r="DD59" s="288" t="str">
        <f ca="true">+IF(OFFSET('Sanitation Data'!$G$32,0,10*ROW('Sanitation Data'!G53))="","",OFFSET('Sanitation Data'!$G$32,0,10*ROW('Sanitation Data'!G53)))</f>
        <v/>
      </c>
      <c r="DE59" s="288" t="str">
        <f ca="true">+IF(OFFSET('Sanitation Data'!$H$28,0,10*ROW('Sanitation Data'!H53))="","",OFFSET('Sanitation Data'!$H$28,0,10*ROW('Sanitation Data'!H53)))</f>
        <v/>
      </c>
      <c r="DF59" s="288" t="str">
        <f ca="true">+IF(OFFSET('Sanitation Data'!$H$29,0,10*ROW('Sanitation Data'!H53))="","",OFFSET('Sanitation Data'!$H$29,0,10*ROW('Sanitation Data'!H53)))</f>
        <v/>
      </c>
      <c r="DG59" s="288" t="str">
        <f ca="true">+IF(OFFSET('Sanitation Data'!$H$30,0,10*ROW('Sanitation Data'!H53))="","",OFFSET('Sanitation Data'!$H$30,0,10*ROW('Sanitation Data'!H53)))</f>
        <v/>
      </c>
      <c r="DH59" s="288" t="str">
        <f ca="true">+IF(OFFSET('Sanitation Data'!$H$31,0,10*ROW('Sanitation Data'!H53))="","",OFFSET('Sanitation Data'!$H$31,0,10*ROW('Sanitation Data'!H53)))</f>
        <v/>
      </c>
      <c r="DI59" s="288" t="str">
        <f ca="true">+IF(OFFSET('Sanitation Data'!$H$32,0,10*ROW('Sanitation Data'!H53))="","",OFFSET('Sanitation Data'!$H$32,0,10*ROW('Sanitation Data'!H53)))</f>
        <v/>
      </c>
      <c r="DJ59" s="288" t="str">
        <f ca="true">+IF(OFFSET('Sanitation Data'!$I$28,0,10*ROW('Sanitation Data'!I53))="","",OFFSET('Sanitation Data'!$I$28,0,10*ROW('Sanitation Data'!I53)))</f>
        <v/>
      </c>
      <c r="DK59" s="288" t="str">
        <f ca="true">+IF(OFFSET('Sanitation Data'!$I$29,0,10*ROW('Sanitation Data'!I53))="","",OFFSET('Sanitation Data'!$I$29,0,10*ROW('Sanitation Data'!I53)))</f>
        <v/>
      </c>
      <c r="DL59" s="288" t="str">
        <f ca="true">+IF(OFFSET('Sanitation Data'!$I$30,0,10*ROW('Sanitation Data'!I53))="","",OFFSET('Sanitation Data'!$I$30,0,10*ROW('Sanitation Data'!I53)))</f>
        <v/>
      </c>
      <c r="DM59" s="288" t="str">
        <f ca="true">+IF(OFFSET('Sanitation Data'!$I$31,0,10*ROW('Sanitation Data'!I53))="","",OFFSET('Sanitation Data'!$I$31,0,10*ROW('Sanitation Data'!I53)))</f>
        <v/>
      </c>
      <c r="DN59" s="288" t="str">
        <f ca="true">+IF(OFFSET('Sanitation Data'!$I$32,0,10*ROW('Sanitation Data'!I53))="","",OFFSET('Sanitation Data'!$I$32,0,10*ROW('Sanitation Data'!I53)))</f>
        <v/>
      </c>
      <c r="DO59" s="288" t="str">
        <f ca="true">+IF(OFFSET('Hygiene Data'!$D$11,0,10*ROW('Hygiene Data'!D53))="","",OFFSET('Hygiene Data'!$D$11,0,10*ROW('Hygiene Data'!D53)))</f>
        <v/>
      </c>
      <c r="DP59" s="288" t="str">
        <f ca="true">+IF(OFFSET('Hygiene Data'!$D$12,0,10*ROW('Hygiene Data'!D53))="","",OFFSET('Hygiene Data'!$D$12,0,10*ROW('Hygiene Data'!D53)))</f>
        <v/>
      </c>
      <c r="DQ59" s="288" t="str">
        <f ca="true">+IF(OFFSET('Hygiene Data'!$D$13,0,10*ROW('Hygiene Data'!D53))="","",OFFSET('Hygiene Data'!$D$13,0,10*ROW('Hygiene Data'!D53)))</f>
        <v/>
      </c>
      <c r="DR59" s="288" t="str">
        <f ca="true">+IF(OFFSET('Hygiene Data'!$E$11,0,10*ROW('Hygiene Data'!E53))="","",OFFSET('Hygiene Data'!$E$11,0,10*ROW('Hygiene Data'!E53)))</f>
        <v/>
      </c>
      <c r="DS59" s="288" t="str">
        <f ca="true">+IF(OFFSET('Hygiene Data'!$E$12,0,10*ROW('Hygiene Data'!E53))="","",OFFSET('Hygiene Data'!$E$12,0,10*ROW('Hygiene Data'!E53)))</f>
        <v/>
      </c>
      <c r="DT59" s="288" t="str">
        <f ca="true">+IF(OFFSET('Hygiene Data'!$E$13,0,10*ROW('Hygiene Data'!E53))="","",OFFSET('Hygiene Data'!$E$13,0,10*ROW('Hygiene Data'!E53)))</f>
        <v/>
      </c>
      <c r="DU59" s="288" t="str">
        <f ca="true">+IF(OFFSET('Hygiene Data'!$F$11,0,10*ROW('Hygiene Data'!F53))="","",OFFSET('Hygiene Data'!$F$11,0,10*ROW('Hygiene Data'!F53)))</f>
        <v/>
      </c>
      <c r="DV59" s="288" t="str">
        <f ca="true">+IF(OFFSET('Hygiene Data'!$F$12,0,10*ROW('Hygiene Data'!F53))="","",OFFSET('Hygiene Data'!$F$12,0,10*ROW('Hygiene Data'!F53)))</f>
        <v/>
      </c>
      <c r="DW59" s="288" t="str">
        <f ca="true">+IF(OFFSET('Hygiene Data'!$F$13,0,10*ROW('Hygiene Data'!F53))="","",OFFSET('Hygiene Data'!$F$13,0,10*ROW('Hygiene Data'!F53)))</f>
        <v/>
      </c>
      <c r="DX59" s="288" t="str">
        <f ca="true">+IF(OFFSET('Hygiene Data'!$G$11,0,10*ROW('Hygiene Data'!G53))="","",OFFSET('Hygiene Data'!$G$11,0,10*ROW('Hygiene Data'!G53)))</f>
        <v/>
      </c>
      <c r="DY59" s="288" t="str">
        <f ca="true">+IF(OFFSET('Hygiene Data'!$G$12,0,10*ROW('Hygiene Data'!G53))="","",OFFSET('Hygiene Data'!$G$12,0,10*ROW('Hygiene Data'!G53)))</f>
        <v/>
      </c>
      <c r="DZ59" s="288" t="str">
        <f ca="true">+IF(OFFSET('Hygiene Data'!$G$13,0,10*ROW('Hygiene Data'!G53))="","",OFFSET('Hygiene Data'!$G$13,0,10*ROW('Hygiene Data'!G53)))</f>
        <v/>
      </c>
      <c r="EA59" s="288" t="str">
        <f ca="true">+IF(OFFSET('Hygiene Data'!$H$11,0,10*ROW('Hygiene Data'!H53))="","",OFFSET('Hygiene Data'!$H$11,0,10*ROW('Hygiene Data'!H53)))</f>
        <v/>
      </c>
      <c r="EB59" s="288" t="str">
        <f ca="true">+IF(OFFSET('Hygiene Data'!$H$12,0,10*ROW('Hygiene Data'!H53))="","",OFFSET('Hygiene Data'!$H$12,0,10*ROW('Hygiene Data'!H53)))</f>
        <v/>
      </c>
      <c r="EC59" s="288" t="str">
        <f ca="true">+IF(OFFSET('Hygiene Data'!$H$13,0,10*ROW('Hygiene Data'!H53))="","",OFFSET('Hygiene Data'!$H$13,0,10*ROW('Hygiene Data'!H53)))</f>
        <v/>
      </c>
      <c r="ED59" s="288" t="str">
        <f ca="true">+IF(OFFSET('Hygiene Data'!$I$11,0,10*ROW('Hygiene Data'!I53))="","",OFFSET('Hygiene Data'!$I$11,0,10*ROW('Hygiene Data'!I53)))</f>
        <v/>
      </c>
      <c r="EE59" s="288" t="str">
        <f ca="true">+IF(OFFSET('Hygiene Data'!$I$12,0,10*ROW('Hygiene Data'!I53))="","",OFFSET('Hygiene Data'!$I$12,0,10*ROW('Hygiene Data'!I53)))</f>
        <v/>
      </c>
      <c r="EF59" s="288"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44"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8"/>
      <c r="BS60" s="288" t="str">
        <f ca="true">+IF(OFFSET('Water Data'!$D$27,0,10*ROW('Water Data'!D54))="","",OFFSET('Water Data'!$D$27,0,10*ROW('Water Data'!D54)))</f>
        <v/>
      </c>
      <c r="BT60" s="288" t="str">
        <f ca="true">+IF(OFFSET('Water Data'!$D$28,0,10*ROW('Water Data'!D54))="","",OFFSET('Water Data'!$D$28,0,10*ROW('Water Data'!D54)))</f>
        <v/>
      </c>
      <c r="BU60" s="288" t="str">
        <f ca="true">+IF(OFFSET('Water Data'!$D$29,0,10*ROW('Water Data'!D54))="","",OFFSET('Water Data'!$D$29,0,10*ROW('Water Data'!D54)))</f>
        <v/>
      </c>
      <c r="BV60" s="288" t="str">
        <f ca="true">+IF(OFFSET('Water Data'!$E$27,0,10*ROW('Water Data'!E54))="","",OFFSET('Water Data'!$E$27,0,10*ROW('Water Data'!E54)))</f>
        <v/>
      </c>
      <c r="BW60" s="288" t="str">
        <f ca="true">+IF(OFFSET('Water Data'!$E$28,0,10*ROW('Water Data'!E54))="","",OFFSET('Water Data'!$E$28,0,10*ROW('Water Data'!E54)))</f>
        <v/>
      </c>
      <c r="BX60" s="288" t="str">
        <f ca="true">+IF(OFFSET('Water Data'!$E$29,0,10*ROW('Water Data'!E54))="","",OFFSET('Water Data'!$E$29,0,10*ROW('Water Data'!E54)))</f>
        <v/>
      </c>
      <c r="BY60" s="288" t="str">
        <f ca="true">+IF(OFFSET('Water Data'!$F$27,0,10*ROW('Water Data'!F54))="","",OFFSET('Water Data'!$F$27,0,10*ROW('Water Data'!F54)))</f>
        <v/>
      </c>
      <c r="BZ60" s="288" t="str">
        <f ca="true">+IF(OFFSET('Water Data'!$F$28,0,10*ROW('Water Data'!F54))="","",OFFSET('Water Data'!$F$28,0,10*ROW('Water Data'!F54)))</f>
        <v/>
      </c>
      <c r="CA60" s="288" t="str">
        <f ca="true">+IF(OFFSET('Water Data'!$F$29,0,10*ROW('Water Data'!F54))="","",OFFSET('Water Data'!$F$29,0,10*ROW('Water Data'!F54)))</f>
        <v/>
      </c>
      <c r="CB60" s="288" t="str">
        <f ca="true">+IF(OFFSET('Water Data'!$G$27,0,10*ROW('Water Data'!G54))="","",OFFSET('Water Data'!$G$27,0,10*ROW('Water Data'!G54)))</f>
        <v/>
      </c>
      <c r="CC60" s="288" t="str">
        <f ca="true">+IF(OFFSET('Water Data'!$G$28,0,10*ROW('Water Data'!G54))="","",OFFSET('Water Data'!$G$28,0,10*ROW('Water Data'!G54)))</f>
        <v/>
      </c>
      <c r="CD60" s="288" t="str">
        <f ca="true">+IF(OFFSET('Water Data'!$G$29,0,10*ROW('Water Data'!G54))="","",OFFSET('Water Data'!$G$29,0,10*ROW('Water Data'!G54)))</f>
        <v/>
      </c>
      <c r="CE60" s="288" t="str">
        <f ca="true">+IF(OFFSET('Water Data'!$H$27,0,10*ROW('Water Data'!H54))="","",OFFSET('Water Data'!$H$27,0,10*ROW('Water Data'!H54)))</f>
        <v/>
      </c>
      <c r="CF60" s="288" t="str">
        <f ca="true">+IF(OFFSET('Water Data'!$H$28,0,10*ROW('Water Data'!H54))="","",OFFSET('Water Data'!$H$28,0,10*ROW('Water Data'!H54)))</f>
        <v/>
      </c>
      <c r="CG60" s="288" t="str">
        <f ca="true">+IF(OFFSET('Water Data'!$H$29,0,10*ROW('Water Data'!H54))="","",OFFSET('Water Data'!$H$29,0,10*ROW('Water Data'!H54)))</f>
        <v/>
      </c>
      <c r="CH60" s="288" t="str">
        <f ca="true">+IF(OFFSET('Water Data'!$I$27,0,10*ROW('Water Data'!I54))="","",OFFSET('Water Data'!$I$27,0,10*ROW('Water Data'!I54)))</f>
        <v/>
      </c>
      <c r="CI60" s="288" t="str">
        <f ca="true">+IF(OFFSET('Water Data'!$I$28,0,10*ROW('Water Data'!I54))="","",OFFSET('Water Data'!$I$28,0,10*ROW('Water Data'!I54)))</f>
        <v/>
      </c>
      <c r="CJ60" s="288" t="str">
        <f ca="true">+IF(OFFSET('Water Data'!$I$29,0,10*ROW('Water Data'!I54))="","",OFFSET('Water Data'!$I$29,0,10*ROW('Water Data'!I54)))</f>
        <v/>
      </c>
      <c r="CK60" s="288" t="str">
        <f ca="true">+IF(OFFSET('Sanitation Data'!$D$28,0,10*ROW('Sanitation Data'!D54))="","",OFFSET('Sanitation Data'!$D$28,0,10*ROW('Sanitation Data'!D54)))</f>
        <v/>
      </c>
      <c r="CL60" s="288" t="str">
        <f ca="true">+IF(OFFSET('Sanitation Data'!$D$29,0,10*ROW('Sanitation Data'!D54))="","",OFFSET('Sanitation Data'!$D$29,0,10*ROW('Sanitation Data'!D54)))</f>
        <v/>
      </c>
      <c r="CM60" s="288" t="str">
        <f ca="true">+IF(OFFSET('Sanitation Data'!$D$30,0,10*ROW('Sanitation Data'!D54))="","",OFFSET('Sanitation Data'!$D$30,0,10*ROW('Sanitation Data'!D54)))</f>
        <v/>
      </c>
      <c r="CN60" s="288" t="str">
        <f ca="true">+IF(OFFSET('Sanitation Data'!$D$31,0,10*ROW('Sanitation Data'!D54))="","",OFFSET('Sanitation Data'!$D$31,0,10*ROW('Sanitation Data'!D54)))</f>
        <v/>
      </c>
      <c r="CO60" s="288" t="str">
        <f ca="true">+IF(OFFSET('Sanitation Data'!$D$32,0,10*ROW('Sanitation Data'!D54))="","",OFFSET('Sanitation Data'!$D$32,0,10*ROW('Sanitation Data'!D54)))</f>
        <v/>
      </c>
      <c r="CP60" s="288" t="str">
        <f ca="true">+IF(OFFSET('Sanitation Data'!$E$28,0,10*ROW('Sanitation Data'!E54))="","",OFFSET('Sanitation Data'!$E$28,0,10*ROW('Sanitation Data'!E54)))</f>
        <v/>
      </c>
      <c r="CQ60" s="288" t="str">
        <f ca="true">+IF(OFFSET('Sanitation Data'!$E$29,0,10*ROW('Sanitation Data'!E54))="","",OFFSET('Sanitation Data'!$E$29,0,10*ROW('Sanitation Data'!E54)))</f>
        <v/>
      </c>
      <c r="CR60" s="288" t="str">
        <f ca="true">+IF(OFFSET('Sanitation Data'!$E$30,0,10*ROW('Sanitation Data'!E54))="","",OFFSET('Sanitation Data'!$E$30,0,10*ROW('Sanitation Data'!E54)))</f>
        <v/>
      </c>
      <c r="CS60" s="288" t="str">
        <f ca="true">+IF(OFFSET('Sanitation Data'!$E$31,0,10*ROW('Sanitation Data'!E54))="","",OFFSET('Sanitation Data'!$E$31,0,10*ROW('Sanitation Data'!E54)))</f>
        <v/>
      </c>
      <c r="CT60" s="288" t="str">
        <f ca="true">+IF(OFFSET('Sanitation Data'!$E$32,0,10*ROW('Sanitation Data'!E54))="","",OFFSET('Sanitation Data'!$E$32,0,10*ROW('Sanitation Data'!E54)))</f>
        <v/>
      </c>
      <c r="CU60" s="288" t="str">
        <f ca="true">+IF(OFFSET('Sanitation Data'!$F$28,0,10*ROW('Sanitation Data'!F54))="","",OFFSET('Sanitation Data'!$F$28,0,10*ROW('Sanitation Data'!F54)))</f>
        <v/>
      </c>
      <c r="CV60" s="288" t="str">
        <f ca="true">+IF(OFFSET('Sanitation Data'!$F$29,0,10*ROW('Sanitation Data'!F54))="","",OFFSET('Sanitation Data'!$F$29,0,10*ROW('Sanitation Data'!F54)))</f>
        <v/>
      </c>
      <c r="CW60" s="288" t="str">
        <f ca="true">+IF(OFFSET('Sanitation Data'!$F$30,0,10*ROW('Sanitation Data'!F54))="","",OFFSET('Sanitation Data'!$F$30,0,10*ROW('Sanitation Data'!F54)))</f>
        <v/>
      </c>
      <c r="CX60" s="288" t="str">
        <f ca="true">+IF(OFFSET('Sanitation Data'!$F$31,0,10*ROW('Sanitation Data'!F54))="","",OFFSET('Sanitation Data'!$F$31,0,10*ROW('Sanitation Data'!F54)))</f>
        <v/>
      </c>
      <c r="CY60" s="288" t="str">
        <f ca="true">+IF(OFFSET('Sanitation Data'!$F$32,0,10*ROW('Sanitation Data'!F54))="","",OFFSET('Sanitation Data'!$F$32,0,10*ROW('Sanitation Data'!F54)))</f>
        <v/>
      </c>
      <c r="CZ60" s="288" t="str">
        <f ca="true">+IF(OFFSET('Sanitation Data'!$G$28,0,10*ROW('Sanitation Data'!G54))="","",OFFSET('Sanitation Data'!$G$28,0,10*ROW('Sanitation Data'!G54)))</f>
        <v/>
      </c>
      <c r="DA60" s="288" t="str">
        <f ca="true">+IF(OFFSET('Sanitation Data'!$G$29,0,10*ROW('Sanitation Data'!G54))="","",OFFSET('Sanitation Data'!$G$29,0,10*ROW('Sanitation Data'!G54)))</f>
        <v/>
      </c>
      <c r="DB60" s="288" t="str">
        <f ca="true">+IF(OFFSET('Sanitation Data'!$G$30,0,10*ROW('Sanitation Data'!G54))="","",OFFSET('Sanitation Data'!$G$30,0,10*ROW('Sanitation Data'!G54)))</f>
        <v/>
      </c>
      <c r="DC60" s="288" t="str">
        <f ca="true">+IF(OFFSET('Sanitation Data'!$G$31,0,10*ROW('Sanitation Data'!G54))="","",OFFSET('Sanitation Data'!$G$31,0,10*ROW('Sanitation Data'!G54)))</f>
        <v/>
      </c>
      <c r="DD60" s="288" t="str">
        <f ca="true">+IF(OFFSET('Sanitation Data'!$G$32,0,10*ROW('Sanitation Data'!G54))="","",OFFSET('Sanitation Data'!$G$32,0,10*ROW('Sanitation Data'!G54)))</f>
        <v/>
      </c>
      <c r="DE60" s="288" t="str">
        <f ca="true">+IF(OFFSET('Sanitation Data'!$H$28,0,10*ROW('Sanitation Data'!H54))="","",OFFSET('Sanitation Data'!$H$28,0,10*ROW('Sanitation Data'!H54)))</f>
        <v/>
      </c>
      <c r="DF60" s="288" t="str">
        <f ca="true">+IF(OFFSET('Sanitation Data'!$H$29,0,10*ROW('Sanitation Data'!H54))="","",OFFSET('Sanitation Data'!$H$29,0,10*ROW('Sanitation Data'!H54)))</f>
        <v/>
      </c>
      <c r="DG60" s="288" t="str">
        <f ca="true">+IF(OFFSET('Sanitation Data'!$H$30,0,10*ROW('Sanitation Data'!H54))="","",OFFSET('Sanitation Data'!$H$30,0,10*ROW('Sanitation Data'!H54)))</f>
        <v/>
      </c>
      <c r="DH60" s="288" t="str">
        <f ca="true">+IF(OFFSET('Sanitation Data'!$H$31,0,10*ROW('Sanitation Data'!H54))="","",OFFSET('Sanitation Data'!$H$31,0,10*ROW('Sanitation Data'!H54)))</f>
        <v/>
      </c>
      <c r="DI60" s="288" t="str">
        <f ca="true">+IF(OFFSET('Sanitation Data'!$H$32,0,10*ROW('Sanitation Data'!H54))="","",OFFSET('Sanitation Data'!$H$32,0,10*ROW('Sanitation Data'!H54)))</f>
        <v/>
      </c>
      <c r="DJ60" s="288" t="str">
        <f ca="true">+IF(OFFSET('Sanitation Data'!$I$28,0,10*ROW('Sanitation Data'!I54))="","",OFFSET('Sanitation Data'!$I$28,0,10*ROW('Sanitation Data'!I54)))</f>
        <v/>
      </c>
      <c r="DK60" s="288" t="str">
        <f ca="true">+IF(OFFSET('Sanitation Data'!$I$29,0,10*ROW('Sanitation Data'!I54))="","",OFFSET('Sanitation Data'!$I$29,0,10*ROW('Sanitation Data'!I54)))</f>
        <v/>
      </c>
      <c r="DL60" s="288" t="str">
        <f ca="true">+IF(OFFSET('Sanitation Data'!$I$30,0,10*ROW('Sanitation Data'!I54))="","",OFFSET('Sanitation Data'!$I$30,0,10*ROW('Sanitation Data'!I54)))</f>
        <v/>
      </c>
      <c r="DM60" s="288" t="str">
        <f ca="true">+IF(OFFSET('Sanitation Data'!$I$31,0,10*ROW('Sanitation Data'!I54))="","",OFFSET('Sanitation Data'!$I$31,0,10*ROW('Sanitation Data'!I54)))</f>
        <v/>
      </c>
      <c r="DN60" s="288" t="str">
        <f ca="true">+IF(OFFSET('Sanitation Data'!$I$32,0,10*ROW('Sanitation Data'!I54))="","",OFFSET('Sanitation Data'!$I$32,0,10*ROW('Sanitation Data'!I54)))</f>
        <v/>
      </c>
      <c r="DO60" s="288" t="str">
        <f ca="true">+IF(OFFSET('Hygiene Data'!$D$11,0,10*ROW('Hygiene Data'!D54))="","",OFFSET('Hygiene Data'!$D$11,0,10*ROW('Hygiene Data'!D54)))</f>
        <v/>
      </c>
      <c r="DP60" s="288" t="str">
        <f ca="true">+IF(OFFSET('Hygiene Data'!$D$12,0,10*ROW('Hygiene Data'!D54))="","",OFFSET('Hygiene Data'!$D$12,0,10*ROW('Hygiene Data'!D54)))</f>
        <v/>
      </c>
      <c r="DQ60" s="288" t="str">
        <f ca="true">+IF(OFFSET('Hygiene Data'!$D$13,0,10*ROW('Hygiene Data'!D54))="","",OFFSET('Hygiene Data'!$D$13,0,10*ROW('Hygiene Data'!D54)))</f>
        <v/>
      </c>
      <c r="DR60" s="288" t="str">
        <f ca="true">+IF(OFFSET('Hygiene Data'!$E$11,0,10*ROW('Hygiene Data'!E54))="","",OFFSET('Hygiene Data'!$E$11,0,10*ROW('Hygiene Data'!E54)))</f>
        <v/>
      </c>
      <c r="DS60" s="288" t="str">
        <f ca="true">+IF(OFFSET('Hygiene Data'!$E$12,0,10*ROW('Hygiene Data'!E54))="","",OFFSET('Hygiene Data'!$E$12,0,10*ROW('Hygiene Data'!E54)))</f>
        <v/>
      </c>
      <c r="DT60" s="288" t="str">
        <f ca="true">+IF(OFFSET('Hygiene Data'!$E$13,0,10*ROW('Hygiene Data'!E54))="","",OFFSET('Hygiene Data'!$E$13,0,10*ROW('Hygiene Data'!E54)))</f>
        <v/>
      </c>
      <c r="DU60" s="288" t="str">
        <f ca="true">+IF(OFFSET('Hygiene Data'!$F$11,0,10*ROW('Hygiene Data'!F54))="","",OFFSET('Hygiene Data'!$F$11,0,10*ROW('Hygiene Data'!F54)))</f>
        <v/>
      </c>
      <c r="DV60" s="288" t="str">
        <f ca="true">+IF(OFFSET('Hygiene Data'!$F$12,0,10*ROW('Hygiene Data'!F54))="","",OFFSET('Hygiene Data'!$F$12,0,10*ROW('Hygiene Data'!F54)))</f>
        <v/>
      </c>
      <c r="DW60" s="288" t="str">
        <f ca="true">+IF(OFFSET('Hygiene Data'!$F$13,0,10*ROW('Hygiene Data'!F54))="","",OFFSET('Hygiene Data'!$F$13,0,10*ROW('Hygiene Data'!F54)))</f>
        <v/>
      </c>
      <c r="DX60" s="288" t="str">
        <f ca="true">+IF(OFFSET('Hygiene Data'!$G$11,0,10*ROW('Hygiene Data'!G54))="","",OFFSET('Hygiene Data'!$G$11,0,10*ROW('Hygiene Data'!G54)))</f>
        <v/>
      </c>
      <c r="DY60" s="288" t="str">
        <f ca="true">+IF(OFFSET('Hygiene Data'!$G$12,0,10*ROW('Hygiene Data'!G54))="","",OFFSET('Hygiene Data'!$G$12,0,10*ROW('Hygiene Data'!G54)))</f>
        <v/>
      </c>
      <c r="DZ60" s="288" t="str">
        <f ca="true">+IF(OFFSET('Hygiene Data'!$G$13,0,10*ROW('Hygiene Data'!G54))="","",OFFSET('Hygiene Data'!$G$13,0,10*ROW('Hygiene Data'!G54)))</f>
        <v/>
      </c>
      <c r="EA60" s="288" t="str">
        <f ca="true">+IF(OFFSET('Hygiene Data'!$H$11,0,10*ROW('Hygiene Data'!H54))="","",OFFSET('Hygiene Data'!$H$11,0,10*ROW('Hygiene Data'!H54)))</f>
        <v/>
      </c>
      <c r="EB60" s="288" t="str">
        <f ca="true">+IF(OFFSET('Hygiene Data'!$H$12,0,10*ROW('Hygiene Data'!H54))="","",OFFSET('Hygiene Data'!$H$12,0,10*ROW('Hygiene Data'!H54)))</f>
        <v/>
      </c>
      <c r="EC60" s="288" t="str">
        <f ca="true">+IF(OFFSET('Hygiene Data'!$H$13,0,10*ROW('Hygiene Data'!H54))="","",OFFSET('Hygiene Data'!$H$13,0,10*ROW('Hygiene Data'!H54)))</f>
        <v/>
      </c>
      <c r="ED60" s="288" t="str">
        <f ca="true">+IF(OFFSET('Hygiene Data'!$I$11,0,10*ROW('Hygiene Data'!I54))="","",OFFSET('Hygiene Data'!$I$11,0,10*ROW('Hygiene Data'!I54)))</f>
        <v/>
      </c>
      <c r="EE60" s="288" t="str">
        <f ca="true">+IF(OFFSET('Hygiene Data'!$I$12,0,10*ROW('Hygiene Data'!I54))="","",OFFSET('Hygiene Data'!$I$12,0,10*ROW('Hygiene Data'!I54)))</f>
        <v/>
      </c>
      <c r="EF60" s="288"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44"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8"/>
      <c r="BS61" s="288" t="str">
        <f ca="true">+IF(OFFSET('Water Data'!$D$27,0,10*ROW('Water Data'!D55))="","",OFFSET('Water Data'!$D$27,0,10*ROW('Water Data'!D55)))</f>
        <v/>
      </c>
      <c r="BT61" s="288" t="str">
        <f ca="true">+IF(OFFSET('Water Data'!$D$28,0,10*ROW('Water Data'!D55))="","",OFFSET('Water Data'!$D$28,0,10*ROW('Water Data'!D55)))</f>
        <v/>
      </c>
      <c r="BU61" s="288" t="str">
        <f ca="true">+IF(OFFSET('Water Data'!$D$29,0,10*ROW('Water Data'!D55))="","",OFFSET('Water Data'!$D$29,0,10*ROW('Water Data'!D55)))</f>
        <v/>
      </c>
      <c r="BV61" s="288" t="str">
        <f ca="true">+IF(OFFSET('Water Data'!$E$27,0,10*ROW('Water Data'!E55))="","",OFFSET('Water Data'!$E$27,0,10*ROW('Water Data'!E55)))</f>
        <v/>
      </c>
      <c r="BW61" s="288" t="str">
        <f ca="true">+IF(OFFSET('Water Data'!$E$28,0,10*ROW('Water Data'!E55))="","",OFFSET('Water Data'!$E$28,0,10*ROW('Water Data'!E55)))</f>
        <v/>
      </c>
      <c r="BX61" s="288" t="str">
        <f ca="true">+IF(OFFSET('Water Data'!$E$29,0,10*ROW('Water Data'!E55))="","",OFFSET('Water Data'!$E$29,0,10*ROW('Water Data'!E55)))</f>
        <v/>
      </c>
      <c r="BY61" s="288" t="str">
        <f ca="true">+IF(OFFSET('Water Data'!$F$27,0,10*ROW('Water Data'!F55))="","",OFFSET('Water Data'!$F$27,0,10*ROW('Water Data'!F55)))</f>
        <v/>
      </c>
      <c r="BZ61" s="288" t="str">
        <f ca="true">+IF(OFFSET('Water Data'!$F$28,0,10*ROW('Water Data'!F55))="","",OFFSET('Water Data'!$F$28,0,10*ROW('Water Data'!F55)))</f>
        <v/>
      </c>
      <c r="CA61" s="288" t="str">
        <f ca="true">+IF(OFFSET('Water Data'!$F$29,0,10*ROW('Water Data'!F55))="","",OFFSET('Water Data'!$F$29,0,10*ROW('Water Data'!F55)))</f>
        <v/>
      </c>
      <c r="CB61" s="288" t="str">
        <f ca="true">+IF(OFFSET('Water Data'!$G$27,0,10*ROW('Water Data'!G55))="","",OFFSET('Water Data'!$G$27,0,10*ROW('Water Data'!G55)))</f>
        <v/>
      </c>
      <c r="CC61" s="288" t="str">
        <f ca="true">+IF(OFFSET('Water Data'!$G$28,0,10*ROW('Water Data'!G55))="","",OFFSET('Water Data'!$G$28,0,10*ROW('Water Data'!G55)))</f>
        <v/>
      </c>
      <c r="CD61" s="288" t="str">
        <f ca="true">+IF(OFFSET('Water Data'!$G$29,0,10*ROW('Water Data'!G55))="","",OFFSET('Water Data'!$G$29,0,10*ROW('Water Data'!G55)))</f>
        <v/>
      </c>
      <c r="CE61" s="288" t="str">
        <f ca="true">+IF(OFFSET('Water Data'!$H$27,0,10*ROW('Water Data'!H55))="","",OFFSET('Water Data'!$H$27,0,10*ROW('Water Data'!H55)))</f>
        <v/>
      </c>
      <c r="CF61" s="288" t="str">
        <f ca="true">+IF(OFFSET('Water Data'!$H$28,0,10*ROW('Water Data'!H55))="","",OFFSET('Water Data'!$H$28,0,10*ROW('Water Data'!H55)))</f>
        <v/>
      </c>
      <c r="CG61" s="288" t="str">
        <f ca="true">+IF(OFFSET('Water Data'!$H$29,0,10*ROW('Water Data'!H55))="","",OFFSET('Water Data'!$H$29,0,10*ROW('Water Data'!H55)))</f>
        <v/>
      </c>
      <c r="CH61" s="288" t="str">
        <f ca="true">+IF(OFFSET('Water Data'!$I$27,0,10*ROW('Water Data'!I55))="","",OFFSET('Water Data'!$I$27,0,10*ROW('Water Data'!I55)))</f>
        <v/>
      </c>
      <c r="CI61" s="288" t="str">
        <f ca="true">+IF(OFFSET('Water Data'!$I$28,0,10*ROW('Water Data'!I55))="","",OFFSET('Water Data'!$I$28,0,10*ROW('Water Data'!I55)))</f>
        <v/>
      </c>
      <c r="CJ61" s="288" t="str">
        <f ca="true">+IF(OFFSET('Water Data'!$I$29,0,10*ROW('Water Data'!I55))="","",OFFSET('Water Data'!$I$29,0,10*ROW('Water Data'!I55)))</f>
        <v/>
      </c>
      <c r="CK61" s="288" t="str">
        <f ca="true">+IF(OFFSET('Sanitation Data'!$D$28,0,10*ROW('Sanitation Data'!D55))="","",OFFSET('Sanitation Data'!$D$28,0,10*ROW('Sanitation Data'!D55)))</f>
        <v/>
      </c>
      <c r="CL61" s="288" t="str">
        <f ca="true">+IF(OFFSET('Sanitation Data'!$D$29,0,10*ROW('Sanitation Data'!D55))="","",OFFSET('Sanitation Data'!$D$29,0,10*ROW('Sanitation Data'!D55)))</f>
        <v/>
      </c>
      <c r="CM61" s="288" t="str">
        <f ca="true">+IF(OFFSET('Sanitation Data'!$D$30,0,10*ROW('Sanitation Data'!D55))="","",OFFSET('Sanitation Data'!$D$30,0,10*ROW('Sanitation Data'!D55)))</f>
        <v/>
      </c>
      <c r="CN61" s="288" t="str">
        <f ca="true">+IF(OFFSET('Sanitation Data'!$D$31,0,10*ROW('Sanitation Data'!D55))="","",OFFSET('Sanitation Data'!$D$31,0,10*ROW('Sanitation Data'!D55)))</f>
        <v/>
      </c>
      <c r="CO61" s="288" t="str">
        <f ca="true">+IF(OFFSET('Sanitation Data'!$D$32,0,10*ROW('Sanitation Data'!D55))="","",OFFSET('Sanitation Data'!$D$32,0,10*ROW('Sanitation Data'!D55)))</f>
        <v/>
      </c>
      <c r="CP61" s="288" t="str">
        <f ca="true">+IF(OFFSET('Sanitation Data'!$E$28,0,10*ROW('Sanitation Data'!E55))="","",OFFSET('Sanitation Data'!$E$28,0,10*ROW('Sanitation Data'!E55)))</f>
        <v/>
      </c>
      <c r="CQ61" s="288" t="str">
        <f ca="true">+IF(OFFSET('Sanitation Data'!$E$29,0,10*ROW('Sanitation Data'!E55))="","",OFFSET('Sanitation Data'!$E$29,0,10*ROW('Sanitation Data'!E55)))</f>
        <v/>
      </c>
      <c r="CR61" s="288" t="str">
        <f ca="true">+IF(OFFSET('Sanitation Data'!$E$30,0,10*ROW('Sanitation Data'!E55))="","",OFFSET('Sanitation Data'!$E$30,0,10*ROW('Sanitation Data'!E55)))</f>
        <v/>
      </c>
      <c r="CS61" s="288" t="str">
        <f ca="true">+IF(OFFSET('Sanitation Data'!$E$31,0,10*ROW('Sanitation Data'!E55))="","",OFFSET('Sanitation Data'!$E$31,0,10*ROW('Sanitation Data'!E55)))</f>
        <v/>
      </c>
      <c r="CT61" s="288" t="str">
        <f ca="true">+IF(OFFSET('Sanitation Data'!$E$32,0,10*ROW('Sanitation Data'!E55))="","",OFFSET('Sanitation Data'!$E$32,0,10*ROW('Sanitation Data'!E55)))</f>
        <v/>
      </c>
      <c r="CU61" s="288" t="str">
        <f ca="true">+IF(OFFSET('Sanitation Data'!$F$28,0,10*ROW('Sanitation Data'!F55))="","",OFFSET('Sanitation Data'!$F$28,0,10*ROW('Sanitation Data'!F55)))</f>
        <v/>
      </c>
      <c r="CV61" s="288" t="str">
        <f ca="true">+IF(OFFSET('Sanitation Data'!$F$29,0,10*ROW('Sanitation Data'!F55))="","",OFFSET('Sanitation Data'!$F$29,0,10*ROW('Sanitation Data'!F55)))</f>
        <v/>
      </c>
      <c r="CW61" s="288" t="str">
        <f ca="true">+IF(OFFSET('Sanitation Data'!$F$30,0,10*ROW('Sanitation Data'!F55))="","",OFFSET('Sanitation Data'!$F$30,0,10*ROW('Sanitation Data'!F55)))</f>
        <v/>
      </c>
      <c r="CX61" s="288" t="str">
        <f ca="true">+IF(OFFSET('Sanitation Data'!$F$31,0,10*ROW('Sanitation Data'!F55))="","",OFFSET('Sanitation Data'!$F$31,0,10*ROW('Sanitation Data'!F55)))</f>
        <v/>
      </c>
      <c r="CY61" s="288" t="str">
        <f ca="true">+IF(OFFSET('Sanitation Data'!$F$32,0,10*ROW('Sanitation Data'!F55))="","",OFFSET('Sanitation Data'!$F$32,0,10*ROW('Sanitation Data'!F55)))</f>
        <v/>
      </c>
      <c r="CZ61" s="288" t="str">
        <f ca="true">+IF(OFFSET('Sanitation Data'!$G$28,0,10*ROW('Sanitation Data'!G55))="","",OFFSET('Sanitation Data'!$G$28,0,10*ROW('Sanitation Data'!G55)))</f>
        <v/>
      </c>
      <c r="DA61" s="288" t="str">
        <f ca="true">+IF(OFFSET('Sanitation Data'!$G$29,0,10*ROW('Sanitation Data'!G55))="","",OFFSET('Sanitation Data'!$G$29,0,10*ROW('Sanitation Data'!G55)))</f>
        <v/>
      </c>
      <c r="DB61" s="288" t="str">
        <f ca="true">+IF(OFFSET('Sanitation Data'!$G$30,0,10*ROW('Sanitation Data'!G55))="","",OFFSET('Sanitation Data'!$G$30,0,10*ROW('Sanitation Data'!G55)))</f>
        <v/>
      </c>
      <c r="DC61" s="288" t="str">
        <f ca="true">+IF(OFFSET('Sanitation Data'!$G$31,0,10*ROW('Sanitation Data'!G55))="","",OFFSET('Sanitation Data'!$G$31,0,10*ROW('Sanitation Data'!G55)))</f>
        <v/>
      </c>
      <c r="DD61" s="288" t="str">
        <f ca="true">+IF(OFFSET('Sanitation Data'!$G$32,0,10*ROW('Sanitation Data'!G55))="","",OFFSET('Sanitation Data'!$G$32,0,10*ROW('Sanitation Data'!G55)))</f>
        <v/>
      </c>
      <c r="DE61" s="288" t="str">
        <f ca="true">+IF(OFFSET('Sanitation Data'!$H$28,0,10*ROW('Sanitation Data'!H55))="","",OFFSET('Sanitation Data'!$H$28,0,10*ROW('Sanitation Data'!H55)))</f>
        <v/>
      </c>
      <c r="DF61" s="288" t="str">
        <f ca="true">+IF(OFFSET('Sanitation Data'!$H$29,0,10*ROW('Sanitation Data'!H55))="","",OFFSET('Sanitation Data'!$H$29,0,10*ROW('Sanitation Data'!H55)))</f>
        <v/>
      </c>
      <c r="DG61" s="288" t="str">
        <f ca="true">+IF(OFFSET('Sanitation Data'!$H$30,0,10*ROW('Sanitation Data'!H55))="","",OFFSET('Sanitation Data'!$H$30,0,10*ROW('Sanitation Data'!H55)))</f>
        <v/>
      </c>
      <c r="DH61" s="288" t="str">
        <f ca="true">+IF(OFFSET('Sanitation Data'!$H$31,0,10*ROW('Sanitation Data'!H55))="","",OFFSET('Sanitation Data'!$H$31,0,10*ROW('Sanitation Data'!H55)))</f>
        <v/>
      </c>
      <c r="DI61" s="288" t="str">
        <f ca="true">+IF(OFFSET('Sanitation Data'!$H$32,0,10*ROW('Sanitation Data'!H55))="","",OFFSET('Sanitation Data'!$H$32,0,10*ROW('Sanitation Data'!H55)))</f>
        <v/>
      </c>
      <c r="DJ61" s="288" t="str">
        <f ca="true">+IF(OFFSET('Sanitation Data'!$I$28,0,10*ROW('Sanitation Data'!I55))="","",OFFSET('Sanitation Data'!$I$28,0,10*ROW('Sanitation Data'!I55)))</f>
        <v/>
      </c>
      <c r="DK61" s="288" t="str">
        <f ca="true">+IF(OFFSET('Sanitation Data'!$I$29,0,10*ROW('Sanitation Data'!I55))="","",OFFSET('Sanitation Data'!$I$29,0,10*ROW('Sanitation Data'!I55)))</f>
        <v/>
      </c>
      <c r="DL61" s="288" t="str">
        <f ca="true">+IF(OFFSET('Sanitation Data'!$I$30,0,10*ROW('Sanitation Data'!I55))="","",OFFSET('Sanitation Data'!$I$30,0,10*ROW('Sanitation Data'!I55)))</f>
        <v/>
      </c>
      <c r="DM61" s="288" t="str">
        <f ca="true">+IF(OFFSET('Sanitation Data'!$I$31,0,10*ROW('Sanitation Data'!I55))="","",OFFSET('Sanitation Data'!$I$31,0,10*ROW('Sanitation Data'!I55)))</f>
        <v/>
      </c>
      <c r="DN61" s="288" t="str">
        <f ca="true">+IF(OFFSET('Sanitation Data'!$I$32,0,10*ROW('Sanitation Data'!I55))="","",OFFSET('Sanitation Data'!$I$32,0,10*ROW('Sanitation Data'!I55)))</f>
        <v/>
      </c>
      <c r="DO61" s="288" t="str">
        <f ca="true">+IF(OFFSET('Hygiene Data'!$D$11,0,10*ROW('Hygiene Data'!D55))="","",OFFSET('Hygiene Data'!$D$11,0,10*ROW('Hygiene Data'!D55)))</f>
        <v/>
      </c>
      <c r="DP61" s="288" t="str">
        <f ca="true">+IF(OFFSET('Hygiene Data'!$D$12,0,10*ROW('Hygiene Data'!D55))="","",OFFSET('Hygiene Data'!$D$12,0,10*ROW('Hygiene Data'!D55)))</f>
        <v/>
      </c>
      <c r="DQ61" s="288" t="str">
        <f ca="true">+IF(OFFSET('Hygiene Data'!$D$13,0,10*ROW('Hygiene Data'!D55))="","",OFFSET('Hygiene Data'!$D$13,0,10*ROW('Hygiene Data'!D55)))</f>
        <v/>
      </c>
      <c r="DR61" s="288" t="str">
        <f ca="true">+IF(OFFSET('Hygiene Data'!$E$11,0,10*ROW('Hygiene Data'!E55))="","",OFFSET('Hygiene Data'!$E$11,0,10*ROW('Hygiene Data'!E55)))</f>
        <v/>
      </c>
      <c r="DS61" s="288" t="str">
        <f ca="true">+IF(OFFSET('Hygiene Data'!$E$12,0,10*ROW('Hygiene Data'!E55))="","",OFFSET('Hygiene Data'!$E$12,0,10*ROW('Hygiene Data'!E55)))</f>
        <v/>
      </c>
      <c r="DT61" s="288" t="str">
        <f ca="true">+IF(OFFSET('Hygiene Data'!$E$13,0,10*ROW('Hygiene Data'!E55))="","",OFFSET('Hygiene Data'!$E$13,0,10*ROW('Hygiene Data'!E55)))</f>
        <v/>
      </c>
      <c r="DU61" s="288" t="str">
        <f ca="true">+IF(OFFSET('Hygiene Data'!$F$11,0,10*ROW('Hygiene Data'!F55))="","",OFFSET('Hygiene Data'!$F$11,0,10*ROW('Hygiene Data'!F55)))</f>
        <v/>
      </c>
      <c r="DV61" s="288" t="str">
        <f ca="true">+IF(OFFSET('Hygiene Data'!$F$12,0,10*ROW('Hygiene Data'!F55))="","",OFFSET('Hygiene Data'!$F$12,0,10*ROW('Hygiene Data'!F55)))</f>
        <v/>
      </c>
      <c r="DW61" s="288" t="str">
        <f ca="true">+IF(OFFSET('Hygiene Data'!$F$13,0,10*ROW('Hygiene Data'!F55))="","",OFFSET('Hygiene Data'!$F$13,0,10*ROW('Hygiene Data'!F55)))</f>
        <v/>
      </c>
      <c r="DX61" s="288" t="str">
        <f ca="true">+IF(OFFSET('Hygiene Data'!$G$11,0,10*ROW('Hygiene Data'!G55))="","",OFFSET('Hygiene Data'!$G$11,0,10*ROW('Hygiene Data'!G55)))</f>
        <v/>
      </c>
      <c r="DY61" s="288" t="str">
        <f ca="true">+IF(OFFSET('Hygiene Data'!$G$12,0,10*ROW('Hygiene Data'!G55))="","",OFFSET('Hygiene Data'!$G$12,0,10*ROW('Hygiene Data'!G55)))</f>
        <v/>
      </c>
      <c r="DZ61" s="288" t="str">
        <f ca="true">+IF(OFFSET('Hygiene Data'!$G$13,0,10*ROW('Hygiene Data'!G55))="","",OFFSET('Hygiene Data'!$G$13,0,10*ROW('Hygiene Data'!G55)))</f>
        <v/>
      </c>
      <c r="EA61" s="288" t="str">
        <f ca="true">+IF(OFFSET('Hygiene Data'!$H$11,0,10*ROW('Hygiene Data'!H55))="","",OFFSET('Hygiene Data'!$H$11,0,10*ROW('Hygiene Data'!H55)))</f>
        <v/>
      </c>
      <c r="EB61" s="288" t="str">
        <f ca="true">+IF(OFFSET('Hygiene Data'!$H$12,0,10*ROW('Hygiene Data'!H55))="","",OFFSET('Hygiene Data'!$H$12,0,10*ROW('Hygiene Data'!H55)))</f>
        <v/>
      </c>
      <c r="EC61" s="288" t="str">
        <f ca="true">+IF(OFFSET('Hygiene Data'!$H$13,0,10*ROW('Hygiene Data'!H55))="","",OFFSET('Hygiene Data'!$H$13,0,10*ROW('Hygiene Data'!H55)))</f>
        <v/>
      </c>
      <c r="ED61" s="288" t="str">
        <f ca="true">+IF(OFFSET('Hygiene Data'!$I$11,0,10*ROW('Hygiene Data'!I55))="","",OFFSET('Hygiene Data'!$I$11,0,10*ROW('Hygiene Data'!I55)))</f>
        <v/>
      </c>
      <c r="EE61" s="288" t="str">
        <f ca="true">+IF(OFFSET('Hygiene Data'!$I$12,0,10*ROW('Hygiene Data'!I55))="","",OFFSET('Hygiene Data'!$I$12,0,10*ROW('Hygiene Data'!I55)))</f>
        <v/>
      </c>
      <c r="EF61" s="288"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44"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8"/>
      <c r="BS62" s="288" t="str">
        <f ca="true">+IF(OFFSET('Water Data'!$D$27,0,10*ROW('Water Data'!D56))="","",OFFSET('Water Data'!$D$27,0,10*ROW('Water Data'!D56)))</f>
        <v/>
      </c>
      <c r="BT62" s="288" t="str">
        <f ca="true">+IF(OFFSET('Water Data'!$D$28,0,10*ROW('Water Data'!D56))="","",OFFSET('Water Data'!$D$28,0,10*ROW('Water Data'!D56)))</f>
        <v/>
      </c>
      <c r="BU62" s="288" t="str">
        <f ca="true">+IF(OFFSET('Water Data'!$D$29,0,10*ROW('Water Data'!D56))="","",OFFSET('Water Data'!$D$29,0,10*ROW('Water Data'!D56)))</f>
        <v/>
      </c>
      <c r="BV62" s="288" t="str">
        <f ca="true">+IF(OFFSET('Water Data'!$E$27,0,10*ROW('Water Data'!E56))="","",OFFSET('Water Data'!$E$27,0,10*ROW('Water Data'!E56)))</f>
        <v/>
      </c>
      <c r="BW62" s="288" t="str">
        <f ca="true">+IF(OFFSET('Water Data'!$E$28,0,10*ROW('Water Data'!E56))="","",OFFSET('Water Data'!$E$28,0,10*ROW('Water Data'!E56)))</f>
        <v/>
      </c>
      <c r="BX62" s="288" t="str">
        <f ca="true">+IF(OFFSET('Water Data'!$E$29,0,10*ROW('Water Data'!E56))="","",OFFSET('Water Data'!$E$29,0,10*ROW('Water Data'!E56)))</f>
        <v/>
      </c>
      <c r="BY62" s="288" t="str">
        <f ca="true">+IF(OFFSET('Water Data'!$F$27,0,10*ROW('Water Data'!F56))="","",OFFSET('Water Data'!$F$27,0,10*ROW('Water Data'!F56)))</f>
        <v/>
      </c>
      <c r="BZ62" s="288" t="str">
        <f ca="true">+IF(OFFSET('Water Data'!$F$28,0,10*ROW('Water Data'!F56))="","",OFFSET('Water Data'!$F$28,0,10*ROW('Water Data'!F56)))</f>
        <v/>
      </c>
      <c r="CA62" s="288" t="str">
        <f ca="true">+IF(OFFSET('Water Data'!$F$29,0,10*ROW('Water Data'!F56))="","",OFFSET('Water Data'!$F$29,0,10*ROW('Water Data'!F56)))</f>
        <v/>
      </c>
      <c r="CB62" s="288" t="str">
        <f ca="true">+IF(OFFSET('Water Data'!$G$27,0,10*ROW('Water Data'!G56))="","",OFFSET('Water Data'!$G$27,0,10*ROW('Water Data'!G56)))</f>
        <v/>
      </c>
      <c r="CC62" s="288" t="str">
        <f ca="true">+IF(OFFSET('Water Data'!$G$28,0,10*ROW('Water Data'!G56))="","",OFFSET('Water Data'!$G$28,0,10*ROW('Water Data'!G56)))</f>
        <v/>
      </c>
      <c r="CD62" s="288" t="str">
        <f ca="true">+IF(OFFSET('Water Data'!$G$29,0,10*ROW('Water Data'!G56))="","",OFFSET('Water Data'!$G$29,0,10*ROW('Water Data'!G56)))</f>
        <v/>
      </c>
      <c r="CE62" s="288" t="str">
        <f ca="true">+IF(OFFSET('Water Data'!$H$27,0,10*ROW('Water Data'!H56))="","",OFFSET('Water Data'!$H$27,0,10*ROW('Water Data'!H56)))</f>
        <v/>
      </c>
      <c r="CF62" s="288" t="str">
        <f ca="true">+IF(OFFSET('Water Data'!$H$28,0,10*ROW('Water Data'!H56))="","",OFFSET('Water Data'!$H$28,0,10*ROW('Water Data'!H56)))</f>
        <v/>
      </c>
      <c r="CG62" s="288" t="str">
        <f ca="true">+IF(OFFSET('Water Data'!$H$29,0,10*ROW('Water Data'!H56))="","",OFFSET('Water Data'!$H$29,0,10*ROW('Water Data'!H56)))</f>
        <v/>
      </c>
      <c r="CH62" s="288" t="str">
        <f ca="true">+IF(OFFSET('Water Data'!$I$27,0,10*ROW('Water Data'!I56))="","",OFFSET('Water Data'!$I$27,0,10*ROW('Water Data'!I56)))</f>
        <v/>
      </c>
      <c r="CI62" s="288" t="str">
        <f ca="true">+IF(OFFSET('Water Data'!$I$28,0,10*ROW('Water Data'!I56))="","",OFFSET('Water Data'!$I$28,0,10*ROW('Water Data'!I56)))</f>
        <v/>
      </c>
      <c r="CJ62" s="288" t="str">
        <f ca="true">+IF(OFFSET('Water Data'!$I$29,0,10*ROW('Water Data'!I56))="","",OFFSET('Water Data'!$I$29,0,10*ROW('Water Data'!I56)))</f>
        <v/>
      </c>
      <c r="CK62" s="288" t="str">
        <f ca="true">+IF(OFFSET('Sanitation Data'!$D$28,0,10*ROW('Sanitation Data'!D56))="","",OFFSET('Sanitation Data'!$D$28,0,10*ROW('Sanitation Data'!D56)))</f>
        <v/>
      </c>
      <c r="CL62" s="288" t="str">
        <f ca="true">+IF(OFFSET('Sanitation Data'!$D$29,0,10*ROW('Sanitation Data'!D56))="","",OFFSET('Sanitation Data'!$D$29,0,10*ROW('Sanitation Data'!D56)))</f>
        <v/>
      </c>
      <c r="CM62" s="288" t="str">
        <f ca="true">+IF(OFFSET('Sanitation Data'!$D$30,0,10*ROW('Sanitation Data'!D56))="","",OFFSET('Sanitation Data'!$D$30,0,10*ROW('Sanitation Data'!D56)))</f>
        <v/>
      </c>
      <c r="CN62" s="288" t="str">
        <f ca="true">+IF(OFFSET('Sanitation Data'!$D$31,0,10*ROW('Sanitation Data'!D56))="","",OFFSET('Sanitation Data'!$D$31,0,10*ROW('Sanitation Data'!D56)))</f>
        <v/>
      </c>
      <c r="CO62" s="288" t="str">
        <f ca="true">+IF(OFFSET('Sanitation Data'!$D$32,0,10*ROW('Sanitation Data'!D56))="","",OFFSET('Sanitation Data'!$D$32,0,10*ROW('Sanitation Data'!D56)))</f>
        <v/>
      </c>
      <c r="CP62" s="288" t="str">
        <f ca="true">+IF(OFFSET('Sanitation Data'!$E$28,0,10*ROW('Sanitation Data'!E56))="","",OFFSET('Sanitation Data'!$E$28,0,10*ROW('Sanitation Data'!E56)))</f>
        <v/>
      </c>
      <c r="CQ62" s="288" t="str">
        <f ca="true">+IF(OFFSET('Sanitation Data'!$E$29,0,10*ROW('Sanitation Data'!E56))="","",OFFSET('Sanitation Data'!$E$29,0,10*ROW('Sanitation Data'!E56)))</f>
        <v/>
      </c>
      <c r="CR62" s="288" t="str">
        <f ca="true">+IF(OFFSET('Sanitation Data'!$E$30,0,10*ROW('Sanitation Data'!E56))="","",OFFSET('Sanitation Data'!$E$30,0,10*ROW('Sanitation Data'!E56)))</f>
        <v/>
      </c>
      <c r="CS62" s="288" t="str">
        <f ca="true">+IF(OFFSET('Sanitation Data'!$E$31,0,10*ROW('Sanitation Data'!E56))="","",OFFSET('Sanitation Data'!$E$31,0,10*ROW('Sanitation Data'!E56)))</f>
        <v/>
      </c>
      <c r="CT62" s="288" t="str">
        <f ca="true">+IF(OFFSET('Sanitation Data'!$E$32,0,10*ROW('Sanitation Data'!E56))="","",OFFSET('Sanitation Data'!$E$32,0,10*ROW('Sanitation Data'!E56)))</f>
        <v/>
      </c>
      <c r="CU62" s="288" t="str">
        <f ca="true">+IF(OFFSET('Sanitation Data'!$F$28,0,10*ROW('Sanitation Data'!F56))="","",OFFSET('Sanitation Data'!$F$28,0,10*ROW('Sanitation Data'!F56)))</f>
        <v/>
      </c>
      <c r="CV62" s="288" t="str">
        <f ca="true">+IF(OFFSET('Sanitation Data'!$F$29,0,10*ROW('Sanitation Data'!F56))="","",OFFSET('Sanitation Data'!$F$29,0,10*ROW('Sanitation Data'!F56)))</f>
        <v/>
      </c>
      <c r="CW62" s="288" t="str">
        <f ca="true">+IF(OFFSET('Sanitation Data'!$F$30,0,10*ROW('Sanitation Data'!F56))="","",OFFSET('Sanitation Data'!$F$30,0,10*ROW('Sanitation Data'!F56)))</f>
        <v/>
      </c>
      <c r="CX62" s="288" t="str">
        <f ca="true">+IF(OFFSET('Sanitation Data'!$F$31,0,10*ROW('Sanitation Data'!F56))="","",OFFSET('Sanitation Data'!$F$31,0,10*ROW('Sanitation Data'!F56)))</f>
        <v/>
      </c>
      <c r="CY62" s="288" t="str">
        <f ca="true">+IF(OFFSET('Sanitation Data'!$F$32,0,10*ROW('Sanitation Data'!F56))="","",OFFSET('Sanitation Data'!$F$32,0,10*ROW('Sanitation Data'!F56)))</f>
        <v/>
      </c>
      <c r="CZ62" s="288" t="str">
        <f ca="true">+IF(OFFSET('Sanitation Data'!$G$28,0,10*ROW('Sanitation Data'!G56))="","",OFFSET('Sanitation Data'!$G$28,0,10*ROW('Sanitation Data'!G56)))</f>
        <v/>
      </c>
      <c r="DA62" s="288" t="str">
        <f ca="true">+IF(OFFSET('Sanitation Data'!$G$29,0,10*ROW('Sanitation Data'!G56))="","",OFFSET('Sanitation Data'!$G$29,0,10*ROW('Sanitation Data'!G56)))</f>
        <v/>
      </c>
      <c r="DB62" s="288" t="str">
        <f ca="true">+IF(OFFSET('Sanitation Data'!$G$30,0,10*ROW('Sanitation Data'!G56))="","",OFFSET('Sanitation Data'!$G$30,0,10*ROW('Sanitation Data'!G56)))</f>
        <v/>
      </c>
      <c r="DC62" s="288" t="str">
        <f ca="true">+IF(OFFSET('Sanitation Data'!$G$31,0,10*ROW('Sanitation Data'!G56))="","",OFFSET('Sanitation Data'!$G$31,0,10*ROW('Sanitation Data'!G56)))</f>
        <v/>
      </c>
      <c r="DD62" s="288" t="str">
        <f ca="true">+IF(OFFSET('Sanitation Data'!$G$32,0,10*ROW('Sanitation Data'!G56))="","",OFFSET('Sanitation Data'!$G$32,0,10*ROW('Sanitation Data'!G56)))</f>
        <v/>
      </c>
      <c r="DE62" s="288" t="str">
        <f ca="true">+IF(OFFSET('Sanitation Data'!$H$28,0,10*ROW('Sanitation Data'!H56))="","",OFFSET('Sanitation Data'!$H$28,0,10*ROW('Sanitation Data'!H56)))</f>
        <v/>
      </c>
      <c r="DF62" s="288" t="str">
        <f ca="true">+IF(OFFSET('Sanitation Data'!$H$29,0,10*ROW('Sanitation Data'!H56))="","",OFFSET('Sanitation Data'!$H$29,0,10*ROW('Sanitation Data'!H56)))</f>
        <v/>
      </c>
      <c r="DG62" s="288" t="str">
        <f ca="true">+IF(OFFSET('Sanitation Data'!$H$30,0,10*ROW('Sanitation Data'!H56))="","",OFFSET('Sanitation Data'!$H$30,0,10*ROW('Sanitation Data'!H56)))</f>
        <v/>
      </c>
      <c r="DH62" s="288" t="str">
        <f ca="true">+IF(OFFSET('Sanitation Data'!$H$31,0,10*ROW('Sanitation Data'!H56))="","",OFFSET('Sanitation Data'!$H$31,0,10*ROW('Sanitation Data'!H56)))</f>
        <v/>
      </c>
      <c r="DI62" s="288" t="str">
        <f ca="true">+IF(OFFSET('Sanitation Data'!$H$32,0,10*ROW('Sanitation Data'!H56))="","",OFFSET('Sanitation Data'!$H$32,0,10*ROW('Sanitation Data'!H56)))</f>
        <v/>
      </c>
      <c r="DJ62" s="288" t="str">
        <f ca="true">+IF(OFFSET('Sanitation Data'!$I$28,0,10*ROW('Sanitation Data'!I56))="","",OFFSET('Sanitation Data'!$I$28,0,10*ROW('Sanitation Data'!I56)))</f>
        <v/>
      </c>
      <c r="DK62" s="288" t="str">
        <f ca="true">+IF(OFFSET('Sanitation Data'!$I$29,0,10*ROW('Sanitation Data'!I56))="","",OFFSET('Sanitation Data'!$I$29,0,10*ROW('Sanitation Data'!I56)))</f>
        <v/>
      </c>
      <c r="DL62" s="288" t="str">
        <f ca="true">+IF(OFFSET('Sanitation Data'!$I$30,0,10*ROW('Sanitation Data'!I56))="","",OFFSET('Sanitation Data'!$I$30,0,10*ROW('Sanitation Data'!I56)))</f>
        <v/>
      </c>
      <c r="DM62" s="288" t="str">
        <f ca="true">+IF(OFFSET('Sanitation Data'!$I$31,0,10*ROW('Sanitation Data'!I56))="","",OFFSET('Sanitation Data'!$I$31,0,10*ROW('Sanitation Data'!I56)))</f>
        <v/>
      </c>
      <c r="DN62" s="288" t="str">
        <f ca="true">+IF(OFFSET('Sanitation Data'!$I$32,0,10*ROW('Sanitation Data'!I56))="","",OFFSET('Sanitation Data'!$I$32,0,10*ROW('Sanitation Data'!I56)))</f>
        <v/>
      </c>
      <c r="DO62" s="288" t="str">
        <f ca="true">+IF(OFFSET('Hygiene Data'!$D$11,0,10*ROW('Hygiene Data'!D56))="","",OFFSET('Hygiene Data'!$D$11,0,10*ROW('Hygiene Data'!D56)))</f>
        <v/>
      </c>
      <c r="DP62" s="288" t="str">
        <f ca="true">+IF(OFFSET('Hygiene Data'!$D$12,0,10*ROW('Hygiene Data'!D56))="","",OFFSET('Hygiene Data'!$D$12,0,10*ROW('Hygiene Data'!D56)))</f>
        <v/>
      </c>
      <c r="DQ62" s="288" t="str">
        <f ca="true">+IF(OFFSET('Hygiene Data'!$D$13,0,10*ROW('Hygiene Data'!D56))="","",OFFSET('Hygiene Data'!$D$13,0,10*ROW('Hygiene Data'!D56)))</f>
        <v/>
      </c>
      <c r="DR62" s="288" t="str">
        <f ca="true">+IF(OFFSET('Hygiene Data'!$E$11,0,10*ROW('Hygiene Data'!E56))="","",OFFSET('Hygiene Data'!$E$11,0,10*ROW('Hygiene Data'!E56)))</f>
        <v/>
      </c>
      <c r="DS62" s="288" t="str">
        <f ca="true">+IF(OFFSET('Hygiene Data'!$E$12,0,10*ROW('Hygiene Data'!E56))="","",OFFSET('Hygiene Data'!$E$12,0,10*ROW('Hygiene Data'!E56)))</f>
        <v/>
      </c>
      <c r="DT62" s="288" t="str">
        <f ca="true">+IF(OFFSET('Hygiene Data'!$E$13,0,10*ROW('Hygiene Data'!E56))="","",OFFSET('Hygiene Data'!$E$13,0,10*ROW('Hygiene Data'!E56)))</f>
        <v/>
      </c>
      <c r="DU62" s="288" t="str">
        <f ca="true">+IF(OFFSET('Hygiene Data'!$F$11,0,10*ROW('Hygiene Data'!F56))="","",OFFSET('Hygiene Data'!$F$11,0,10*ROW('Hygiene Data'!F56)))</f>
        <v/>
      </c>
      <c r="DV62" s="288" t="str">
        <f ca="true">+IF(OFFSET('Hygiene Data'!$F$12,0,10*ROW('Hygiene Data'!F56))="","",OFFSET('Hygiene Data'!$F$12,0,10*ROW('Hygiene Data'!F56)))</f>
        <v/>
      </c>
      <c r="DW62" s="288" t="str">
        <f ca="true">+IF(OFFSET('Hygiene Data'!$F$13,0,10*ROW('Hygiene Data'!F56))="","",OFFSET('Hygiene Data'!$F$13,0,10*ROW('Hygiene Data'!F56)))</f>
        <v/>
      </c>
      <c r="DX62" s="288" t="str">
        <f ca="true">+IF(OFFSET('Hygiene Data'!$G$11,0,10*ROW('Hygiene Data'!G56))="","",OFFSET('Hygiene Data'!$G$11,0,10*ROW('Hygiene Data'!G56)))</f>
        <v/>
      </c>
      <c r="DY62" s="288" t="str">
        <f ca="true">+IF(OFFSET('Hygiene Data'!$G$12,0,10*ROW('Hygiene Data'!G56))="","",OFFSET('Hygiene Data'!$G$12,0,10*ROW('Hygiene Data'!G56)))</f>
        <v/>
      </c>
      <c r="DZ62" s="288" t="str">
        <f ca="true">+IF(OFFSET('Hygiene Data'!$G$13,0,10*ROW('Hygiene Data'!G56))="","",OFFSET('Hygiene Data'!$G$13,0,10*ROW('Hygiene Data'!G56)))</f>
        <v/>
      </c>
      <c r="EA62" s="288" t="str">
        <f ca="true">+IF(OFFSET('Hygiene Data'!$H$11,0,10*ROW('Hygiene Data'!H56))="","",OFFSET('Hygiene Data'!$H$11,0,10*ROW('Hygiene Data'!H56)))</f>
        <v/>
      </c>
      <c r="EB62" s="288" t="str">
        <f ca="true">+IF(OFFSET('Hygiene Data'!$H$12,0,10*ROW('Hygiene Data'!H56))="","",OFFSET('Hygiene Data'!$H$12,0,10*ROW('Hygiene Data'!H56)))</f>
        <v/>
      </c>
      <c r="EC62" s="288" t="str">
        <f ca="true">+IF(OFFSET('Hygiene Data'!$H$13,0,10*ROW('Hygiene Data'!H56))="","",OFFSET('Hygiene Data'!$H$13,0,10*ROW('Hygiene Data'!H56)))</f>
        <v/>
      </c>
      <c r="ED62" s="288" t="str">
        <f ca="true">+IF(OFFSET('Hygiene Data'!$I$11,0,10*ROW('Hygiene Data'!I56))="","",OFFSET('Hygiene Data'!$I$11,0,10*ROW('Hygiene Data'!I56)))</f>
        <v/>
      </c>
      <c r="EE62" s="288" t="str">
        <f ca="true">+IF(OFFSET('Hygiene Data'!$I$12,0,10*ROW('Hygiene Data'!I56))="","",OFFSET('Hygiene Data'!$I$12,0,10*ROW('Hygiene Data'!I56)))</f>
        <v/>
      </c>
      <c r="EF62" s="288"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44"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8"/>
      <c r="BS63" s="288" t="str">
        <f ca="true">+IF(OFFSET('Water Data'!$D$27,0,10*ROW('Water Data'!D57))="","",OFFSET('Water Data'!$D$27,0,10*ROW('Water Data'!D57)))</f>
        <v/>
      </c>
      <c r="BT63" s="288" t="str">
        <f ca="true">+IF(OFFSET('Water Data'!$D$28,0,10*ROW('Water Data'!D57))="","",OFFSET('Water Data'!$D$28,0,10*ROW('Water Data'!D57)))</f>
        <v/>
      </c>
      <c r="BU63" s="288" t="str">
        <f ca="true">+IF(OFFSET('Water Data'!$D$29,0,10*ROW('Water Data'!D57))="","",OFFSET('Water Data'!$D$29,0,10*ROW('Water Data'!D57)))</f>
        <v/>
      </c>
      <c r="BV63" s="288" t="str">
        <f ca="true">+IF(OFFSET('Water Data'!$E$27,0,10*ROW('Water Data'!E57))="","",OFFSET('Water Data'!$E$27,0,10*ROW('Water Data'!E57)))</f>
        <v/>
      </c>
      <c r="BW63" s="288" t="str">
        <f ca="true">+IF(OFFSET('Water Data'!$E$28,0,10*ROW('Water Data'!E57))="","",OFFSET('Water Data'!$E$28,0,10*ROW('Water Data'!E57)))</f>
        <v/>
      </c>
      <c r="BX63" s="288" t="str">
        <f ca="true">+IF(OFFSET('Water Data'!$E$29,0,10*ROW('Water Data'!E57))="","",OFFSET('Water Data'!$E$29,0,10*ROW('Water Data'!E57)))</f>
        <v/>
      </c>
      <c r="BY63" s="288" t="str">
        <f ca="true">+IF(OFFSET('Water Data'!$F$27,0,10*ROW('Water Data'!F57))="","",OFFSET('Water Data'!$F$27,0,10*ROW('Water Data'!F57)))</f>
        <v/>
      </c>
      <c r="BZ63" s="288" t="str">
        <f ca="true">+IF(OFFSET('Water Data'!$F$28,0,10*ROW('Water Data'!F57))="","",OFFSET('Water Data'!$F$28,0,10*ROW('Water Data'!F57)))</f>
        <v/>
      </c>
      <c r="CA63" s="288" t="str">
        <f ca="true">+IF(OFFSET('Water Data'!$F$29,0,10*ROW('Water Data'!F57))="","",OFFSET('Water Data'!$F$29,0,10*ROW('Water Data'!F57)))</f>
        <v/>
      </c>
      <c r="CB63" s="288" t="str">
        <f ca="true">+IF(OFFSET('Water Data'!$G$27,0,10*ROW('Water Data'!G57))="","",OFFSET('Water Data'!$G$27,0,10*ROW('Water Data'!G57)))</f>
        <v/>
      </c>
      <c r="CC63" s="288" t="str">
        <f ca="true">+IF(OFFSET('Water Data'!$G$28,0,10*ROW('Water Data'!G57))="","",OFFSET('Water Data'!$G$28,0,10*ROW('Water Data'!G57)))</f>
        <v/>
      </c>
      <c r="CD63" s="288" t="str">
        <f ca="true">+IF(OFFSET('Water Data'!$G$29,0,10*ROW('Water Data'!G57))="","",OFFSET('Water Data'!$G$29,0,10*ROW('Water Data'!G57)))</f>
        <v/>
      </c>
      <c r="CE63" s="288" t="str">
        <f ca="true">+IF(OFFSET('Water Data'!$H$27,0,10*ROW('Water Data'!H57))="","",OFFSET('Water Data'!$H$27,0,10*ROW('Water Data'!H57)))</f>
        <v/>
      </c>
      <c r="CF63" s="288" t="str">
        <f ca="true">+IF(OFFSET('Water Data'!$H$28,0,10*ROW('Water Data'!H57))="","",OFFSET('Water Data'!$H$28,0,10*ROW('Water Data'!H57)))</f>
        <v/>
      </c>
      <c r="CG63" s="288" t="str">
        <f ca="true">+IF(OFFSET('Water Data'!$H$29,0,10*ROW('Water Data'!H57))="","",OFFSET('Water Data'!$H$29,0,10*ROW('Water Data'!H57)))</f>
        <v/>
      </c>
      <c r="CH63" s="288" t="str">
        <f ca="true">+IF(OFFSET('Water Data'!$I$27,0,10*ROW('Water Data'!I57))="","",OFFSET('Water Data'!$I$27,0,10*ROW('Water Data'!I57)))</f>
        <v/>
      </c>
      <c r="CI63" s="288" t="str">
        <f ca="true">+IF(OFFSET('Water Data'!$I$28,0,10*ROW('Water Data'!I57))="","",OFFSET('Water Data'!$I$28,0,10*ROW('Water Data'!I57)))</f>
        <v/>
      </c>
      <c r="CJ63" s="288" t="str">
        <f ca="true">+IF(OFFSET('Water Data'!$I$29,0,10*ROW('Water Data'!I57))="","",OFFSET('Water Data'!$I$29,0,10*ROW('Water Data'!I57)))</f>
        <v/>
      </c>
      <c r="CK63" s="288" t="str">
        <f ca="true">+IF(OFFSET('Sanitation Data'!$D$28,0,10*ROW('Sanitation Data'!D57))="","",OFFSET('Sanitation Data'!$D$28,0,10*ROW('Sanitation Data'!D57)))</f>
        <v/>
      </c>
      <c r="CL63" s="288" t="str">
        <f ca="true">+IF(OFFSET('Sanitation Data'!$D$29,0,10*ROW('Sanitation Data'!D57))="","",OFFSET('Sanitation Data'!$D$29,0,10*ROW('Sanitation Data'!D57)))</f>
        <v/>
      </c>
      <c r="CM63" s="288" t="str">
        <f ca="true">+IF(OFFSET('Sanitation Data'!$D$30,0,10*ROW('Sanitation Data'!D57))="","",OFFSET('Sanitation Data'!$D$30,0,10*ROW('Sanitation Data'!D57)))</f>
        <v/>
      </c>
      <c r="CN63" s="288" t="str">
        <f ca="true">+IF(OFFSET('Sanitation Data'!$D$31,0,10*ROW('Sanitation Data'!D57))="","",OFFSET('Sanitation Data'!$D$31,0,10*ROW('Sanitation Data'!D57)))</f>
        <v/>
      </c>
      <c r="CO63" s="288" t="str">
        <f ca="true">+IF(OFFSET('Sanitation Data'!$D$32,0,10*ROW('Sanitation Data'!D57))="","",OFFSET('Sanitation Data'!$D$32,0,10*ROW('Sanitation Data'!D57)))</f>
        <v/>
      </c>
      <c r="CP63" s="288" t="str">
        <f ca="true">+IF(OFFSET('Sanitation Data'!$E$28,0,10*ROW('Sanitation Data'!E57))="","",OFFSET('Sanitation Data'!$E$28,0,10*ROW('Sanitation Data'!E57)))</f>
        <v/>
      </c>
      <c r="CQ63" s="288" t="str">
        <f ca="true">+IF(OFFSET('Sanitation Data'!$E$29,0,10*ROW('Sanitation Data'!E57))="","",OFFSET('Sanitation Data'!$E$29,0,10*ROW('Sanitation Data'!E57)))</f>
        <v/>
      </c>
      <c r="CR63" s="288" t="str">
        <f ca="true">+IF(OFFSET('Sanitation Data'!$E$30,0,10*ROW('Sanitation Data'!E57))="","",OFFSET('Sanitation Data'!$E$30,0,10*ROW('Sanitation Data'!E57)))</f>
        <v/>
      </c>
      <c r="CS63" s="288" t="str">
        <f ca="true">+IF(OFFSET('Sanitation Data'!$E$31,0,10*ROW('Sanitation Data'!E57))="","",OFFSET('Sanitation Data'!$E$31,0,10*ROW('Sanitation Data'!E57)))</f>
        <v/>
      </c>
      <c r="CT63" s="288" t="str">
        <f ca="true">+IF(OFFSET('Sanitation Data'!$E$32,0,10*ROW('Sanitation Data'!E57))="","",OFFSET('Sanitation Data'!$E$32,0,10*ROW('Sanitation Data'!E57)))</f>
        <v/>
      </c>
      <c r="CU63" s="288" t="str">
        <f ca="true">+IF(OFFSET('Sanitation Data'!$F$28,0,10*ROW('Sanitation Data'!F57))="","",OFFSET('Sanitation Data'!$F$28,0,10*ROW('Sanitation Data'!F57)))</f>
        <v/>
      </c>
      <c r="CV63" s="288" t="str">
        <f ca="true">+IF(OFFSET('Sanitation Data'!$F$29,0,10*ROW('Sanitation Data'!F57))="","",OFFSET('Sanitation Data'!$F$29,0,10*ROW('Sanitation Data'!F57)))</f>
        <v/>
      </c>
      <c r="CW63" s="288" t="str">
        <f ca="true">+IF(OFFSET('Sanitation Data'!$F$30,0,10*ROW('Sanitation Data'!F57))="","",OFFSET('Sanitation Data'!$F$30,0,10*ROW('Sanitation Data'!F57)))</f>
        <v/>
      </c>
      <c r="CX63" s="288" t="str">
        <f ca="true">+IF(OFFSET('Sanitation Data'!$F$31,0,10*ROW('Sanitation Data'!F57))="","",OFFSET('Sanitation Data'!$F$31,0,10*ROW('Sanitation Data'!F57)))</f>
        <v/>
      </c>
      <c r="CY63" s="288" t="str">
        <f ca="true">+IF(OFFSET('Sanitation Data'!$F$32,0,10*ROW('Sanitation Data'!F57))="","",OFFSET('Sanitation Data'!$F$32,0,10*ROW('Sanitation Data'!F57)))</f>
        <v/>
      </c>
      <c r="CZ63" s="288" t="str">
        <f ca="true">+IF(OFFSET('Sanitation Data'!$G$28,0,10*ROW('Sanitation Data'!G57))="","",OFFSET('Sanitation Data'!$G$28,0,10*ROW('Sanitation Data'!G57)))</f>
        <v/>
      </c>
      <c r="DA63" s="288" t="str">
        <f ca="true">+IF(OFFSET('Sanitation Data'!$G$29,0,10*ROW('Sanitation Data'!G57))="","",OFFSET('Sanitation Data'!$G$29,0,10*ROW('Sanitation Data'!G57)))</f>
        <v/>
      </c>
      <c r="DB63" s="288" t="str">
        <f ca="true">+IF(OFFSET('Sanitation Data'!$G$30,0,10*ROW('Sanitation Data'!G57))="","",OFFSET('Sanitation Data'!$G$30,0,10*ROW('Sanitation Data'!G57)))</f>
        <v/>
      </c>
      <c r="DC63" s="288" t="str">
        <f ca="true">+IF(OFFSET('Sanitation Data'!$G$31,0,10*ROW('Sanitation Data'!G57))="","",OFFSET('Sanitation Data'!$G$31,0,10*ROW('Sanitation Data'!G57)))</f>
        <v/>
      </c>
      <c r="DD63" s="288" t="str">
        <f ca="true">+IF(OFFSET('Sanitation Data'!$G$32,0,10*ROW('Sanitation Data'!G57))="","",OFFSET('Sanitation Data'!$G$32,0,10*ROW('Sanitation Data'!G57)))</f>
        <v/>
      </c>
      <c r="DE63" s="288" t="str">
        <f ca="true">+IF(OFFSET('Sanitation Data'!$H$28,0,10*ROW('Sanitation Data'!H57))="","",OFFSET('Sanitation Data'!$H$28,0,10*ROW('Sanitation Data'!H57)))</f>
        <v/>
      </c>
      <c r="DF63" s="288" t="str">
        <f ca="true">+IF(OFFSET('Sanitation Data'!$H$29,0,10*ROW('Sanitation Data'!H57))="","",OFFSET('Sanitation Data'!$H$29,0,10*ROW('Sanitation Data'!H57)))</f>
        <v/>
      </c>
      <c r="DG63" s="288" t="str">
        <f ca="true">+IF(OFFSET('Sanitation Data'!$H$30,0,10*ROW('Sanitation Data'!H57))="","",OFFSET('Sanitation Data'!$H$30,0,10*ROW('Sanitation Data'!H57)))</f>
        <v/>
      </c>
      <c r="DH63" s="288" t="str">
        <f ca="true">+IF(OFFSET('Sanitation Data'!$H$31,0,10*ROW('Sanitation Data'!H57))="","",OFFSET('Sanitation Data'!$H$31,0,10*ROW('Sanitation Data'!H57)))</f>
        <v/>
      </c>
      <c r="DI63" s="288" t="str">
        <f ca="true">+IF(OFFSET('Sanitation Data'!$H$32,0,10*ROW('Sanitation Data'!H57))="","",OFFSET('Sanitation Data'!$H$32,0,10*ROW('Sanitation Data'!H57)))</f>
        <v/>
      </c>
      <c r="DJ63" s="288" t="str">
        <f ca="true">+IF(OFFSET('Sanitation Data'!$I$28,0,10*ROW('Sanitation Data'!I57))="","",OFFSET('Sanitation Data'!$I$28,0,10*ROW('Sanitation Data'!I57)))</f>
        <v/>
      </c>
      <c r="DK63" s="288" t="str">
        <f ca="true">+IF(OFFSET('Sanitation Data'!$I$29,0,10*ROW('Sanitation Data'!I57))="","",OFFSET('Sanitation Data'!$I$29,0,10*ROW('Sanitation Data'!I57)))</f>
        <v/>
      </c>
      <c r="DL63" s="288" t="str">
        <f ca="true">+IF(OFFSET('Sanitation Data'!$I$30,0,10*ROW('Sanitation Data'!I57))="","",OFFSET('Sanitation Data'!$I$30,0,10*ROW('Sanitation Data'!I57)))</f>
        <v/>
      </c>
      <c r="DM63" s="288" t="str">
        <f ca="true">+IF(OFFSET('Sanitation Data'!$I$31,0,10*ROW('Sanitation Data'!I57))="","",OFFSET('Sanitation Data'!$I$31,0,10*ROW('Sanitation Data'!I57)))</f>
        <v/>
      </c>
      <c r="DN63" s="288" t="str">
        <f ca="true">+IF(OFFSET('Sanitation Data'!$I$32,0,10*ROW('Sanitation Data'!I57))="","",OFFSET('Sanitation Data'!$I$32,0,10*ROW('Sanitation Data'!I57)))</f>
        <v/>
      </c>
      <c r="DO63" s="288" t="str">
        <f ca="true">+IF(OFFSET('Hygiene Data'!$D$11,0,10*ROW('Hygiene Data'!D57))="","",OFFSET('Hygiene Data'!$D$11,0,10*ROW('Hygiene Data'!D57)))</f>
        <v/>
      </c>
      <c r="DP63" s="288" t="str">
        <f ca="true">+IF(OFFSET('Hygiene Data'!$D$12,0,10*ROW('Hygiene Data'!D57))="","",OFFSET('Hygiene Data'!$D$12,0,10*ROW('Hygiene Data'!D57)))</f>
        <v/>
      </c>
      <c r="DQ63" s="288" t="str">
        <f ca="true">+IF(OFFSET('Hygiene Data'!$D$13,0,10*ROW('Hygiene Data'!D57))="","",OFFSET('Hygiene Data'!$D$13,0,10*ROW('Hygiene Data'!D57)))</f>
        <v/>
      </c>
      <c r="DR63" s="288" t="str">
        <f ca="true">+IF(OFFSET('Hygiene Data'!$E$11,0,10*ROW('Hygiene Data'!E57))="","",OFFSET('Hygiene Data'!$E$11,0,10*ROW('Hygiene Data'!E57)))</f>
        <v/>
      </c>
      <c r="DS63" s="288" t="str">
        <f ca="true">+IF(OFFSET('Hygiene Data'!$E$12,0,10*ROW('Hygiene Data'!E57))="","",OFFSET('Hygiene Data'!$E$12,0,10*ROW('Hygiene Data'!E57)))</f>
        <v/>
      </c>
      <c r="DT63" s="288" t="str">
        <f ca="true">+IF(OFFSET('Hygiene Data'!$E$13,0,10*ROW('Hygiene Data'!E57))="","",OFFSET('Hygiene Data'!$E$13,0,10*ROW('Hygiene Data'!E57)))</f>
        <v/>
      </c>
      <c r="DU63" s="288" t="str">
        <f ca="true">+IF(OFFSET('Hygiene Data'!$F$11,0,10*ROW('Hygiene Data'!F57))="","",OFFSET('Hygiene Data'!$F$11,0,10*ROW('Hygiene Data'!F57)))</f>
        <v/>
      </c>
      <c r="DV63" s="288" t="str">
        <f ca="true">+IF(OFFSET('Hygiene Data'!$F$12,0,10*ROW('Hygiene Data'!F57))="","",OFFSET('Hygiene Data'!$F$12,0,10*ROW('Hygiene Data'!F57)))</f>
        <v/>
      </c>
      <c r="DW63" s="288" t="str">
        <f ca="true">+IF(OFFSET('Hygiene Data'!$F$13,0,10*ROW('Hygiene Data'!F57))="","",OFFSET('Hygiene Data'!$F$13,0,10*ROW('Hygiene Data'!F57)))</f>
        <v/>
      </c>
      <c r="DX63" s="288" t="str">
        <f ca="true">+IF(OFFSET('Hygiene Data'!$G$11,0,10*ROW('Hygiene Data'!G57))="","",OFFSET('Hygiene Data'!$G$11,0,10*ROW('Hygiene Data'!G57)))</f>
        <v/>
      </c>
      <c r="DY63" s="288" t="str">
        <f ca="true">+IF(OFFSET('Hygiene Data'!$G$12,0,10*ROW('Hygiene Data'!G57))="","",OFFSET('Hygiene Data'!$G$12,0,10*ROW('Hygiene Data'!G57)))</f>
        <v/>
      </c>
      <c r="DZ63" s="288" t="str">
        <f ca="true">+IF(OFFSET('Hygiene Data'!$G$13,0,10*ROW('Hygiene Data'!G57))="","",OFFSET('Hygiene Data'!$G$13,0,10*ROW('Hygiene Data'!G57)))</f>
        <v/>
      </c>
      <c r="EA63" s="288" t="str">
        <f ca="true">+IF(OFFSET('Hygiene Data'!$H$11,0,10*ROW('Hygiene Data'!H57))="","",OFFSET('Hygiene Data'!$H$11,0,10*ROW('Hygiene Data'!H57)))</f>
        <v/>
      </c>
      <c r="EB63" s="288" t="str">
        <f ca="true">+IF(OFFSET('Hygiene Data'!$H$12,0,10*ROW('Hygiene Data'!H57))="","",OFFSET('Hygiene Data'!$H$12,0,10*ROW('Hygiene Data'!H57)))</f>
        <v/>
      </c>
      <c r="EC63" s="288" t="str">
        <f ca="true">+IF(OFFSET('Hygiene Data'!$H$13,0,10*ROW('Hygiene Data'!H57))="","",OFFSET('Hygiene Data'!$H$13,0,10*ROW('Hygiene Data'!H57)))</f>
        <v/>
      </c>
      <c r="ED63" s="288" t="str">
        <f ca="true">+IF(OFFSET('Hygiene Data'!$I$11,0,10*ROW('Hygiene Data'!I57))="","",OFFSET('Hygiene Data'!$I$11,0,10*ROW('Hygiene Data'!I57)))</f>
        <v/>
      </c>
      <c r="EE63" s="288" t="str">
        <f ca="true">+IF(OFFSET('Hygiene Data'!$I$12,0,10*ROW('Hygiene Data'!I57))="","",OFFSET('Hygiene Data'!$I$12,0,10*ROW('Hygiene Data'!I57)))</f>
        <v/>
      </c>
      <c r="EF63" s="288"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44"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8"/>
      <c r="BS64" s="288" t="str">
        <f ca="true">+IF(OFFSET('Water Data'!$D$27,0,10*ROW('Water Data'!D58))="","",OFFSET('Water Data'!$D$27,0,10*ROW('Water Data'!D58)))</f>
        <v/>
      </c>
      <c r="BT64" s="288" t="str">
        <f ca="true">+IF(OFFSET('Water Data'!$D$28,0,10*ROW('Water Data'!D58))="","",OFFSET('Water Data'!$D$28,0,10*ROW('Water Data'!D58)))</f>
        <v/>
      </c>
      <c r="BU64" s="288" t="str">
        <f ca="true">+IF(OFFSET('Water Data'!$D$29,0,10*ROW('Water Data'!D58))="","",OFFSET('Water Data'!$D$29,0,10*ROW('Water Data'!D58)))</f>
        <v/>
      </c>
      <c r="BV64" s="288" t="str">
        <f ca="true">+IF(OFFSET('Water Data'!$E$27,0,10*ROW('Water Data'!E58))="","",OFFSET('Water Data'!$E$27,0,10*ROW('Water Data'!E58)))</f>
        <v/>
      </c>
      <c r="BW64" s="288" t="str">
        <f ca="true">+IF(OFFSET('Water Data'!$E$28,0,10*ROW('Water Data'!E58))="","",OFFSET('Water Data'!$E$28,0,10*ROW('Water Data'!E58)))</f>
        <v/>
      </c>
      <c r="BX64" s="288" t="str">
        <f ca="true">+IF(OFFSET('Water Data'!$E$29,0,10*ROW('Water Data'!E58))="","",OFFSET('Water Data'!$E$29,0,10*ROW('Water Data'!E58)))</f>
        <v/>
      </c>
      <c r="BY64" s="288" t="str">
        <f ca="true">+IF(OFFSET('Water Data'!$F$27,0,10*ROW('Water Data'!F58))="","",OFFSET('Water Data'!$F$27,0,10*ROW('Water Data'!F58)))</f>
        <v/>
      </c>
      <c r="BZ64" s="288" t="str">
        <f ca="true">+IF(OFFSET('Water Data'!$F$28,0,10*ROW('Water Data'!F58))="","",OFFSET('Water Data'!$F$28,0,10*ROW('Water Data'!F58)))</f>
        <v/>
      </c>
      <c r="CA64" s="288" t="str">
        <f ca="true">+IF(OFFSET('Water Data'!$F$29,0,10*ROW('Water Data'!F58))="","",OFFSET('Water Data'!$F$29,0,10*ROW('Water Data'!F58)))</f>
        <v/>
      </c>
      <c r="CB64" s="288" t="str">
        <f ca="true">+IF(OFFSET('Water Data'!$G$27,0,10*ROW('Water Data'!G58))="","",OFFSET('Water Data'!$G$27,0,10*ROW('Water Data'!G58)))</f>
        <v/>
      </c>
      <c r="CC64" s="288" t="str">
        <f ca="true">+IF(OFFSET('Water Data'!$G$28,0,10*ROW('Water Data'!G58))="","",OFFSET('Water Data'!$G$28,0,10*ROW('Water Data'!G58)))</f>
        <v/>
      </c>
      <c r="CD64" s="288" t="str">
        <f ca="true">+IF(OFFSET('Water Data'!$G$29,0,10*ROW('Water Data'!G58))="","",OFFSET('Water Data'!$G$29,0,10*ROW('Water Data'!G58)))</f>
        <v/>
      </c>
      <c r="CE64" s="288" t="str">
        <f ca="true">+IF(OFFSET('Water Data'!$H$27,0,10*ROW('Water Data'!H58))="","",OFFSET('Water Data'!$H$27,0,10*ROW('Water Data'!H58)))</f>
        <v/>
      </c>
      <c r="CF64" s="288" t="str">
        <f ca="true">+IF(OFFSET('Water Data'!$H$28,0,10*ROW('Water Data'!H58))="","",OFFSET('Water Data'!$H$28,0,10*ROW('Water Data'!H58)))</f>
        <v/>
      </c>
      <c r="CG64" s="288" t="str">
        <f ca="true">+IF(OFFSET('Water Data'!$H$29,0,10*ROW('Water Data'!H58))="","",OFFSET('Water Data'!$H$29,0,10*ROW('Water Data'!H58)))</f>
        <v/>
      </c>
      <c r="CH64" s="288" t="str">
        <f ca="true">+IF(OFFSET('Water Data'!$I$27,0,10*ROW('Water Data'!I58))="","",OFFSET('Water Data'!$I$27,0,10*ROW('Water Data'!I58)))</f>
        <v/>
      </c>
      <c r="CI64" s="288" t="str">
        <f ca="true">+IF(OFFSET('Water Data'!$I$28,0,10*ROW('Water Data'!I58))="","",OFFSET('Water Data'!$I$28,0,10*ROW('Water Data'!I58)))</f>
        <v/>
      </c>
      <c r="CJ64" s="288" t="str">
        <f ca="true">+IF(OFFSET('Water Data'!$I$29,0,10*ROW('Water Data'!I58))="","",OFFSET('Water Data'!$I$29,0,10*ROW('Water Data'!I58)))</f>
        <v/>
      </c>
      <c r="CK64" s="288" t="str">
        <f ca="true">+IF(OFFSET('Sanitation Data'!$D$28,0,10*ROW('Sanitation Data'!D58))="","",OFFSET('Sanitation Data'!$D$28,0,10*ROW('Sanitation Data'!D58)))</f>
        <v/>
      </c>
      <c r="CL64" s="288" t="str">
        <f ca="true">+IF(OFFSET('Sanitation Data'!$D$29,0,10*ROW('Sanitation Data'!D58))="","",OFFSET('Sanitation Data'!$D$29,0,10*ROW('Sanitation Data'!D58)))</f>
        <v/>
      </c>
      <c r="CM64" s="288" t="str">
        <f ca="true">+IF(OFFSET('Sanitation Data'!$D$30,0,10*ROW('Sanitation Data'!D58))="","",OFFSET('Sanitation Data'!$D$30,0,10*ROW('Sanitation Data'!D58)))</f>
        <v/>
      </c>
      <c r="CN64" s="288" t="str">
        <f ca="true">+IF(OFFSET('Sanitation Data'!$D$31,0,10*ROW('Sanitation Data'!D58))="","",OFFSET('Sanitation Data'!$D$31,0,10*ROW('Sanitation Data'!D58)))</f>
        <v/>
      </c>
      <c r="CO64" s="288" t="str">
        <f ca="true">+IF(OFFSET('Sanitation Data'!$D$32,0,10*ROW('Sanitation Data'!D58))="","",OFFSET('Sanitation Data'!$D$32,0,10*ROW('Sanitation Data'!D58)))</f>
        <v/>
      </c>
      <c r="CP64" s="288" t="str">
        <f ca="true">+IF(OFFSET('Sanitation Data'!$E$28,0,10*ROW('Sanitation Data'!E58))="","",OFFSET('Sanitation Data'!$E$28,0,10*ROW('Sanitation Data'!E58)))</f>
        <v/>
      </c>
      <c r="CQ64" s="288" t="str">
        <f ca="true">+IF(OFFSET('Sanitation Data'!$E$29,0,10*ROW('Sanitation Data'!E58))="","",OFFSET('Sanitation Data'!$E$29,0,10*ROW('Sanitation Data'!E58)))</f>
        <v/>
      </c>
      <c r="CR64" s="288" t="str">
        <f ca="true">+IF(OFFSET('Sanitation Data'!$E$30,0,10*ROW('Sanitation Data'!E58))="","",OFFSET('Sanitation Data'!$E$30,0,10*ROW('Sanitation Data'!E58)))</f>
        <v/>
      </c>
      <c r="CS64" s="288" t="str">
        <f ca="true">+IF(OFFSET('Sanitation Data'!$E$31,0,10*ROW('Sanitation Data'!E58))="","",OFFSET('Sanitation Data'!$E$31,0,10*ROW('Sanitation Data'!E58)))</f>
        <v/>
      </c>
      <c r="CT64" s="288" t="str">
        <f ca="true">+IF(OFFSET('Sanitation Data'!$E$32,0,10*ROW('Sanitation Data'!E58))="","",OFFSET('Sanitation Data'!$E$32,0,10*ROW('Sanitation Data'!E58)))</f>
        <v/>
      </c>
      <c r="CU64" s="288" t="str">
        <f ca="true">+IF(OFFSET('Sanitation Data'!$F$28,0,10*ROW('Sanitation Data'!F58))="","",OFFSET('Sanitation Data'!$F$28,0,10*ROW('Sanitation Data'!F58)))</f>
        <v/>
      </c>
      <c r="CV64" s="288" t="str">
        <f ca="true">+IF(OFFSET('Sanitation Data'!$F$29,0,10*ROW('Sanitation Data'!F58))="","",OFFSET('Sanitation Data'!$F$29,0,10*ROW('Sanitation Data'!F58)))</f>
        <v/>
      </c>
      <c r="CW64" s="288" t="str">
        <f ca="true">+IF(OFFSET('Sanitation Data'!$F$30,0,10*ROW('Sanitation Data'!F58))="","",OFFSET('Sanitation Data'!$F$30,0,10*ROW('Sanitation Data'!F58)))</f>
        <v/>
      </c>
      <c r="CX64" s="288" t="str">
        <f ca="true">+IF(OFFSET('Sanitation Data'!$F$31,0,10*ROW('Sanitation Data'!F58))="","",OFFSET('Sanitation Data'!$F$31,0,10*ROW('Sanitation Data'!F58)))</f>
        <v/>
      </c>
      <c r="CY64" s="288" t="str">
        <f ca="true">+IF(OFFSET('Sanitation Data'!$F$32,0,10*ROW('Sanitation Data'!F58))="","",OFFSET('Sanitation Data'!$F$32,0,10*ROW('Sanitation Data'!F58)))</f>
        <v/>
      </c>
      <c r="CZ64" s="288" t="str">
        <f ca="true">+IF(OFFSET('Sanitation Data'!$G$28,0,10*ROW('Sanitation Data'!G58))="","",OFFSET('Sanitation Data'!$G$28,0,10*ROW('Sanitation Data'!G58)))</f>
        <v/>
      </c>
      <c r="DA64" s="288" t="str">
        <f ca="true">+IF(OFFSET('Sanitation Data'!$G$29,0,10*ROW('Sanitation Data'!G58))="","",OFFSET('Sanitation Data'!$G$29,0,10*ROW('Sanitation Data'!G58)))</f>
        <v/>
      </c>
      <c r="DB64" s="288" t="str">
        <f ca="true">+IF(OFFSET('Sanitation Data'!$G$30,0,10*ROW('Sanitation Data'!G58))="","",OFFSET('Sanitation Data'!$G$30,0,10*ROW('Sanitation Data'!G58)))</f>
        <v/>
      </c>
      <c r="DC64" s="288" t="str">
        <f ca="true">+IF(OFFSET('Sanitation Data'!$G$31,0,10*ROW('Sanitation Data'!G58))="","",OFFSET('Sanitation Data'!$G$31,0,10*ROW('Sanitation Data'!G58)))</f>
        <v/>
      </c>
      <c r="DD64" s="288" t="str">
        <f ca="true">+IF(OFFSET('Sanitation Data'!$G$32,0,10*ROW('Sanitation Data'!G58))="","",OFFSET('Sanitation Data'!$G$32,0,10*ROW('Sanitation Data'!G58)))</f>
        <v/>
      </c>
      <c r="DE64" s="288" t="str">
        <f ca="true">+IF(OFFSET('Sanitation Data'!$H$28,0,10*ROW('Sanitation Data'!H58))="","",OFFSET('Sanitation Data'!$H$28,0,10*ROW('Sanitation Data'!H58)))</f>
        <v/>
      </c>
      <c r="DF64" s="288" t="str">
        <f ca="true">+IF(OFFSET('Sanitation Data'!$H$29,0,10*ROW('Sanitation Data'!H58))="","",OFFSET('Sanitation Data'!$H$29,0,10*ROW('Sanitation Data'!H58)))</f>
        <v/>
      </c>
      <c r="DG64" s="288" t="str">
        <f ca="true">+IF(OFFSET('Sanitation Data'!$H$30,0,10*ROW('Sanitation Data'!H58))="","",OFFSET('Sanitation Data'!$H$30,0,10*ROW('Sanitation Data'!H58)))</f>
        <v/>
      </c>
      <c r="DH64" s="288" t="str">
        <f ca="true">+IF(OFFSET('Sanitation Data'!$H$31,0,10*ROW('Sanitation Data'!H58))="","",OFFSET('Sanitation Data'!$H$31,0,10*ROW('Sanitation Data'!H58)))</f>
        <v/>
      </c>
      <c r="DI64" s="288" t="str">
        <f ca="true">+IF(OFFSET('Sanitation Data'!$H$32,0,10*ROW('Sanitation Data'!H58))="","",OFFSET('Sanitation Data'!$H$32,0,10*ROW('Sanitation Data'!H58)))</f>
        <v/>
      </c>
      <c r="DJ64" s="288" t="str">
        <f ca="true">+IF(OFFSET('Sanitation Data'!$I$28,0,10*ROW('Sanitation Data'!I58))="","",OFFSET('Sanitation Data'!$I$28,0,10*ROW('Sanitation Data'!I58)))</f>
        <v/>
      </c>
      <c r="DK64" s="288" t="str">
        <f ca="true">+IF(OFFSET('Sanitation Data'!$I$29,0,10*ROW('Sanitation Data'!I58))="","",OFFSET('Sanitation Data'!$I$29,0,10*ROW('Sanitation Data'!I58)))</f>
        <v/>
      </c>
      <c r="DL64" s="288" t="str">
        <f ca="true">+IF(OFFSET('Sanitation Data'!$I$30,0,10*ROW('Sanitation Data'!I58))="","",OFFSET('Sanitation Data'!$I$30,0,10*ROW('Sanitation Data'!I58)))</f>
        <v/>
      </c>
      <c r="DM64" s="288" t="str">
        <f ca="true">+IF(OFFSET('Sanitation Data'!$I$31,0,10*ROW('Sanitation Data'!I58))="","",OFFSET('Sanitation Data'!$I$31,0,10*ROW('Sanitation Data'!I58)))</f>
        <v/>
      </c>
      <c r="DN64" s="288" t="str">
        <f ca="true">+IF(OFFSET('Sanitation Data'!$I$32,0,10*ROW('Sanitation Data'!I58))="","",OFFSET('Sanitation Data'!$I$32,0,10*ROW('Sanitation Data'!I58)))</f>
        <v/>
      </c>
      <c r="DO64" s="288" t="str">
        <f ca="true">+IF(OFFSET('Hygiene Data'!$D$11,0,10*ROW('Hygiene Data'!D58))="","",OFFSET('Hygiene Data'!$D$11,0,10*ROW('Hygiene Data'!D58)))</f>
        <v/>
      </c>
      <c r="DP64" s="288" t="str">
        <f ca="true">+IF(OFFSET('Hygiene Data'!$D$12,0,10*ROW('Hygiene Data'!D58))="","",OFFSET('Hygiene Data'!$D$12,0,10*ROW('Hygiene Data'!D58)))</f>
        <v/>
      </c>
      <c r="DQ64" s="288" t="str">
        <f ca="true">+IF(OFFSET('Hygiene Data'!$D$13,0,10*ROW('Hygiene Data'!D58))="","",OFFSET('Hygiene Data'!$D$13,0,10*ROW('Hygiene Data'!D58)))</f>
        <v/>
      </c>
      <c r="DR64" s="288" t="str">
        <f ca="true">+IF(OFFSET('Hygiene Data'!$E$11,0,10*ROW('Hygiene Data'!E58))="","",OFFSET('Hygiene Data'!$E$11,0,10*ROW('Hygiene Data'!E58)))</f>
        <v/>
      </c>
      <c r="DS64" s="288" t="str">
        <f ca="true">+IF(OFFSET('Hygiene Data'!$E$12,0,10*ROW('Hygiene Data'!E58))="","",OFFSET('Hygiene Data'!$E$12,0,10*ROW('Hygiene Data'!E58)))</f>
        <v/>
      </c>
      <c r="DT64" s="288" t="str">
        <f ca="true">+IF(OFFSET('Hygiene Data'!$E$13,0,10*ROW('Hygiene Data'!E58))="","",OFFSET('Hygiene Data'!$E$13,0,10*ROW('Hygiene Data'!E58)))</f>
        <v/>
      </c>
      <c r="DU64" s="288" t="str">
        <f ca="true">+IF(OFFSET('Hygiene Data'!$F$11,0,10*ROW('Hygiene Data'!F58))="","",OFFSET('Hygiene Data'!$F$11,0,10*ROW('Hygiene Data'!F58)))</f>
        <v/>
      </c>
      <c r="DV64" s="288" t="str">
        <f ca="true">+IF(OFFSET('Hygiene Data'!$F$12,0,10*ROW('Hygiene Data'!F58))="","",OFFSET('Hygiene Data'!$F$12,0,10*ROW('Hygiene Data'!F58)))</f>
        <v/>
      </c>
      <c r="DW64" s="288" t="str">
        <f ca="true">+IF(OFFSET('Hygiene Data'!$F$13,0,10*ROW('Hygiene Data'!F58))="","",OFFSET('Hygiene Data'!$F$13,0,10*ROW('Hygiene Data'!F58)))</f>
        <v/>
      </c>
      <c r="DX64" s="288" t="str">
        <f ca="true">+IF(OFFSET('Hygiene Data'!$G$11,0,10*ROW('Hygiene Data'!G58))="","",OFFSET('Hygiene Data'!$G$11,0,10*ROW('Hygiene Data'!G58)))</f>
        <v/>
      </c>
      <c r="DY64" s="288" t="str">
        <f ca="true">+IF(OFFSET('Hygiene Data'!$G$12,0,10*ROW('Hygiene Data'!G58))="","",OFFSET('Hygiene Data'!$G$12,0,10*ROW('Hygiene Data'!G58)))</f>
        <v/>
      </c>
      <c r="DZ64" s="288" t="str">
        <f ca="true">+IF(OFFSET('Hygiene Data'!$G$13,0,10*ROW('Hygiene Data'!G58))="","",OFFSET('Hygiene Data'!$G$13,0,10*ROW('Hygiene Data'!G58)))</f>
        <v/>
      </c>
      <c r="EA64" s="288" t="str">
        <f ca="true">+IF(OFFSET('Hygiene Data'!$H$11,0,10*ROW('Hygiene Data'!H58))="","",OFFSET('Hygiene Data'!$H$11,0,10*ROW('Hygiene Data'!H58)))</f>
        <v/>
      </c>
      <c r="EB64" s="288" t="str">
        <f ca="true">+IF(OFFSET('Hygiene Data'!$H$12,0,10*ROW('Hygiene Data'!H58))="","",OFFSET('Hygiene Data'!$H$12,0,10*ROW('Hygiene Data'!H58)))</f>
        <v/>
      </c>
      <c r="EC64" s="288" t="str">
        <f ca="true">+IF(OFFSET('Hygiene Data'!$H$13,0,10*ROW('Hygiene Data'!H58))="","",OFFSET('Hygiene Data'!$H$13,0,10*ROW('Hygiene Data'!H58)))</f>
        <v/>
      </c>
      <c r="ED64" s="288" t="str">
        <f ca="true">+IF(OFFSET('Hygiene Data'!$I$11,0,10*ROW('Hygiene Data'!I58))="","",OFFSET('Hygiene Data'!$I$11,0,10*ROW('Hygiene Data'!I58)))</f>
        <v/>
      </c>
      <c r="EE64" s="288" t="str">
        <f ca="true">+IF(OFFSET('Hygiene Data'!$I$12,0,10*ROW('Hygiene Data'!I58))="","",OFFSET('Hygiene Data'!$I$12,0,10*ROW('Hygiene Data'!I58)))</f>
        <v/>
      </c>
      <c r="EF64" s="288"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44"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8"/>
      <c r="BS65" s="288" t="str">
        <f ca="true">+IF(OFFSET('Water Data'!$D$27,0,10*ROW('Water Data'!D59))="","",OFFSET('Water Data'!$D$27,0,10*ROW('Water Data'!D59)))</f>
        <v/>
      </c>
      <c r="BT65" s="288" t="str">
        <f ca="true">+IF(OFFSET('Water Data'!$D$28,0,10*ROW('Water Data'!D59))="","",OFFSET('Water Data'!$D$28,0,10*ROW('Water Data'!D59)))</f>
        <v/>
      </c>
      <c r="BU65" s="288" t="str">
        <f ca="true">+IF(OFFSET('Water Data'!$D$29,0,10*ROW('Water Data'!D59))="","",OFFSET('Water Data'!$D$29,0,10*ROW('Water Data'!D59)))</f>
        <v/>
      </c>
      <c r="BV65" s="288" t="str">
        <f ca="true">+IF(OFFSET('Water Data'!$E$27,0,10*ROW('Water Data'!E59))="","",OFFSET('Water Data'!$E$27,0,10*ROW('Water Data'!E59)))</f>
        <v/>
      </c>
      <c r="BW65" s="288" t="str">
        <f ca="true">+IF(OFFSET('Water Data'!$E$28,0,10*ROW('Water Data'!E59))="","",OFFSET('Water Data'!$E$28,0,10*ROW('Water Data'!E59)))</f>
        <v/>
      </c>
      <c r="BX65" s="288" t="str">
        <f ca="true">+IF(OFFSET('Water Data'!$E$29,0,10*ROW('Water Data'!E59))="","",OFFSET('Water Data'!$E$29,0,10*ROW('Water Data'!E59)))</f>
        <v/>
      </c>
      <c r="BY65" s="288" t="str">
        <f ca="true">+IF(OFFSET('Water Data'!$F$27,0,10*ROW('Water Data'!F59))="","",OFFSET('Water Data'!$F$27,0,10*ROW('Water Data'!F59)))</f>
        <v/>
      </c>
      <c r="BZ65" s="288" t="str">
        <f ca="true">+IF(OFFSET('Water Data'!$F$28,0,10*ROW('Water Data'!F59))="","",OFFSET('Water Data'!$F$28,0,10*ROW('Water Data'!F59)))</f>
        <v/>
      </c>
      <c r="CA65" s="288" t="str">
        <f ca="true">+IF(OFFSET('Water Data'!$F$29,0,10*ROW('Water Data'!F59))="","",OFFSET('Water Data'!$F$29,0,10*ROW('Water Data'!F59)))</f>
        <v/>
      </c>
      <c r="CB65" s="288" t="str">
        <f ca="true">+IF(OFFSET('Water Data'!$G$27,0,10*ROW('Water Data'!G59))="","",OFFSET('Water Data'!$G$27,0,10*ROW('Water Data'!G59)))</f>
        <v/>
      </c>
      <c r="CC65" s="288" t="str">
        <f ca="true">+IF(OFFSET('Water Data'!$G$28,0,10*ROW('Water Data'!G59))="","",OFFSET('Water Data'!$G$28,0,10*ROW('Water Data'!G59)))</f>
        <v/>
      </c>
      <c r="CD65" s="288" t="str">
        <f ca="true">+IF(OFFSET('Water Data'!$G$29,0,10*ROW('Water Data'!G59))="","",OFFSET('Water Data'!$G$29,0,10*ROW('Water Data'!G59)))</f>
        <v/>
      </c>
      <c r="CE65" s="288" t="str">
        <f ca="true">+IF(OFFSET('Water Data'!$H$27,0,10*ROW('Water Data'!H59))="","",OFFSET('Water Data'!$H$27,0,10*ROW('Water Data'!H59)))</f>
        <v/>
      </c>
      <c r="CF65" s="288" t="str">
        <f ca="true">+IF(OFFSET('Water Data'!$H$28,0,10*ROW('Water Data'!H59))="","",OFFSET('Water Data'!$H$28,0,10*ROW('Water Data'!H59)))</f>
        <v/>
      </c>
      <c r="CG65" s="288" t="str">
        <f ca="true">+IF(OFFSET('Water Data'!$H$29,0,10*ROW('Water Data'!H59))="","",OFFSET('Water Data'!$H$29,0,10*ROW('Water Data'!H59)))</f>
        <v/>
      </c>
      <c r="CH65" s="288" t="str">
        <f ca="true">+IF(OFFSET('Water Data'!$I$27,0,10*ROW('Water Data'!I59))="","",OFFSET('Water Data'!$I$27,0,10*ROW('Water Data'!I59)))</f>
        <v/>
      </c>
      <c r="CI65" s="288" t="str">
        <f ca="true">+IF(OFFSET('Water Data'!$I$28,0,10*ROW('Water Data'!I59))="","",OFFSET('Water Data'!$I$28,0,10*ROW('Water Data'!I59)))</f>
        <v/>
      </c>
      <c r="CJ65" s="288" t="str">
        <f ca="true">+IF(OFFSET('Water Data'!$I$29,0,10*ROW('Water Data'!I59))="","",OFFSET('Water Data'!$I$29,0,10*ROW('Water Data'!I59)))</f>
        <v/>
      </c>
      <c r="CK65" s="288" t="str">
        <f ca="true">+IF(OFFSET('Sanitation Data'!$D$28,0,10*ROW('Sanitation Data'!D59))="","",OFFSET('Sanitation Data'!$D$28,0,10*ROW('Sanitation Data'!D59)))</f>
        <v/>
      </c>
      <c r="CL65" s="288" t="str">
        <f ca="true">+IF(OFFSET('Sanitation Data'!$D$29,0,10*ROW('Sanitation Data'!D59))="","",OFFSET('Sanitation Data'!$D$29,0,10*ROW('Sanitation Data'!D59)))</f>
        <v/>
      </c>
      <c r="CM65" s="288" t="str">
        <f ca="true">+IF(OFFSET('Sanitation Data'!$D$30,0,10*ROW('Sanitation Data'!D59))="","",OFFSET('Sanitation Data'!$D$30,0,10*ROW('Sanitation Data'!D59)))</f>
        <v/>
      </c>
      <c r="CN65" s="288" t="str">
        <f ca="true">+IF(OFFSET('Sanitation Data'!$D$31,0,10*ROW('Sanitation Data'!D59))="","",OFFSET('Sanitation Data'!$D$31,0,10*ROW('Sanitation Data'!D59)))</f>
        <v/>
      </c>
      <c r="CO65" s="288" t="str">
        <f ca="true">+IF(OFFSET('Sanitation Data'!$D$32,0,10*ROW('Sanitation Data'!D59))="","",OFFSET('Sanitation Data'!$D$32,0,10*ROW('Sanitation Data'!D59)))</f>
        <v/>
      </c>
      <c r="CP65" s="288" t="str">
        <f ca="true">+IF(OFFSET('Sanitation Data'!$E$28,0,10*ROW('Sanitation Data'!E59))="","",OFFSET('Sanitation Data'!$E$28,0,10*ROW('Sanitation Data'!E59)))</f>
        <v/>
      </c>
      <c r="CQ65" s="288" t="str">
        <f ca="true">+IF(OFFSET('Sanitation Data'!$E$29,0,10*ROW('Sanitation Data'!E59))="","",OFFSET('Sanitation Data'!$E$29,0,10*ROW('Sanitation Data'!E59)))</f>
        <v/>
      </c>
      <c r="CR65" s="288" t="str">
        <f ca="true">+IF(OFFSET('Sanitation Data'!$E$30,0,10*ROW('Sanitation Data'!E59))="","",OFFSET('Sanitation Data'!$E$30,0,10*ROW('Sanitation Data'!E59)))</f>
        <v/>
      </c>
      <c r="CS65" s="288" t="str">
        <f ca="true">+IF(OFFSET('Sanitation Data'!$E$31,0,10*ROW('Sanitation Data'!E59))="","",OFFSET('Sanitation Data'!$E$31,0,10*ROW('Sanitation Data'!E59)))</f>
        <v/>
      </c>
      <c r="CT65" s="288" t="str">
        <f ca="true">+IF(OFFSET('Sanitation Data'!$E$32,0,10*ROW('Sanitation Data'!E59))="","",OFFSET('Sanitation Data'!$E$32,0,10*ROW('Sanitation Data'!E59)))</f>
        <v/>
      </c>
      <c r="CU65" s="288" t="str">
        <f ca="true">+IF(OFFSET('Sanitation Data'!$F$28,0,10*ROW('Sanitation Data'!F59))="","",OFFSET('Sanitation Data'!$F$28,0,10*ROW('Sanitation Data'!F59)))</f>
        <v/>
      </c>
      <c r="CV65" s="288" t="str">
        <f ca="true">+IF(OFFSET('Sanitation Data'!$F$29,0,10*ROW('Sanitation Data'!F59))="","",OFFSET('Sanitation Data'!$F$29,0,10*ROW('Sanitation Data'!F59)))</f>
        <v/>
      </c>
      <c r="CW65" s="288" t="str">
        <f ca="true">+IF(OFFSET('Sanitation Data'!$F$30,0,10*ROW('Sanitation Data'!F59))="","",OFFSET('Sanitation Data'!$F$30,0,10*ROW('Sanitation Data'!F59)))</f>
        <v/>
      </c>
      <c r="CX65" s="288" t="str">
        <f ca="true">+IF(OFFSET('Sanitation Data'!$F$31,0,10*ROW('Sanitation Data'!F59))="","",OFFSET('Sanitation Data'!$F$31,0,10*ROW('Sanitation Data'!F59)))</f>
        <v/>
      </c>
      <c r="CY65" s="288" t="str">
        <f ca="true">+IF(OFFSET('Sanitation Data'!$F$32,0,10*ROW('Sanitation Data'!F59))="","",OFFSET('Sanitation Data'!$F$32,0,10*ROW('Sanitation Data'!F59)))</f>
        <v/>
      </c>
      <c r="CZ65" s="288" t="str">
        <f ca="true">+IF(OFFSET('Sanitation Data'!$G$28,0,10*ROW('Sanitation Data'!G59))="","",OFFSET('Sanitation Data'!$G$28,0,10*ROW('Sanitation Data'!G59)))</f>
        <v/>
      </c>
      <c r="DA65" s="288" t="str">
        <f ca="true">+IF(OFFSET('Sanitation Data'!$G$29,0,10*ROW('Sanitation Data'!G59))="","",OFFSET('Sanitation Data'!$G$29,0,10*ROW('Sanitation Data'!G59)))</f>
        <v/>
      </c>
      <c r="DB65" s="288" t="str">
        <f ca="true">+IF(OFFSET('Sanitation Data'!$G$30,0,10*ROW('Sanitation Data'!G59))="","",OFFSET('Sanitation Data'!$G$30,0,10*ROW('Sanitation Data'!G59)))</f>
        <v/>
      </c>
      <c r="DC65" s="288" t="str">
        <f ca="true">+IF(OFFSET('Sanitation Data'!$G$31,0,10*ROW('Sanitation Data'!G59))="","",OFFSET('Sanitation Data'!$G$31,0,10*ROW('Sanitation Data'!G59)))</f>
        <v/>
      </c>
      <c r="DD65" s="288" t="str">
        <f ca="true">+IF(OFFSET('Sanitation Data'!$G$32,0,10*ROW('Sanitation Data'!G59))="","",OFFSET('Sanitation Data'!$G$32,0,10*ROW('Sanitation Data'!G59)))</f>
        <v/>
      </c>
      <c r="DE65" s="288" t="str">
        <f ca="true">+IF(OFFSET('Sanitation Data'!$H$28,0,10*ROW('Sanitation Data'!H59))="","",OFFSET('Sanitation Data'!$H$28,0,10*ROW('Sanitation Data'!H59)))</f>
        <v/>
      </c>
      <c r="DF65" s="288" t="str">
        <f ca="true">+IF(OFFSET('Sanitation Data'!$H$29,0,10*ROW('Sanitation Data'!H59))="","",OFFSET('Sanitation Data'!$H$29,0,10*ROW('Sanitation Data'!H59)))</f>
        <v/>
      </c>
      <c r="DG65" s="288" t="str">
        <f ca="true">+IF(OFFSET('Sanitation Data'!$H$30,0,10*ROW('Sanitation Data'!H59))="","",OFFSET('Sanitation Data'!$H$30,0,10*ROW('Sanitation Data'!H59)))</f>
        <v/>
      </c>
      <c r="DH65" s="288" t="str">
        <f ca="true">+IF(OFFSET('Sanitation Data'!$H$31,0,10*ROW('Sanitation Data'!H59))="","",OFFSET('Sanitation Data'!$H$31,0,10*ROW('Sanitation Data'!H59)))</f>
        <v/>
      </c>
      <c r="DI65" s="288" t="str">
        <f ca="true">+IF(OFFSET('Sanitation Data'!$H$32,0,10*ROW('Sanitation Data'!H59))="","",OFFSET('Sanitation Data'!$H$32,0,10*ROW('Sanitation Data'!H59)))</f>
        <v/>
      </c>
      <c r="DJ65" s="288" t="str">
        <f ca="true">+IF(OFFSET('Sanitation Data'!$I$28,0,10*ROW('Sanitation Data'!I59))="","",OFFSET('Sanitation Data'!$I$28,0,10*ROW('Sanitation Data'!I59)))</f>
        <v/>
      </c>
      <c r="DK65" s="288" t="str">
        <f ca="true">+IF(OFFSET('Sanitation Data'!$I$29,0,10*ROW('Sanitation Data'!I59))="","",OFFSET('Sanitation Data'!$I$29,0,10*ROW('Sanitation Data'!I59)))</f>
        <v/>
      </c>
      <c r="DL65" s="288" t="str">
        <f ca="true">+IF(OFFSET('Sanitation Data'!$I$30,0,10*ROW('Sanitation Data'!I59))="","",OFFSET('Sanitation Data'!$I$30,0,10*ROW('Sanitation Data'!I59)))</f>
        <v/>
      </c>
      <c r="DM65" s="288" t="str">
        <f ca="true">+IF(OFFSET('Sanitation Data'!$I$31,0,10*ROW('Sanitation Data'!I59))="","",OFFSET('Sanitation Data'!$I$31,0,10*ROW('Sanitation Data'!I59)))</f>
        <v/>
      </c>
      <c r="DN65" s="288" t="str">
        <f ca="true">+IF(OFFSET('Sanitation Data'!$I$32,0,10*ROW('Sanitation Data'!I59))="","",OFFSET('Sanitation Data'!$I$32,0,10*ROW('Sanitation Data'!I59)))</f>
        <v/>
      </c>
      <c r="DO65" s="288" t="str">
        <f ca="true">+IF(OFFSET('Hygiene Data'!$D$11,0,10*ROW('Hygiene Data'!D59))="","",OFFSET('Hygiene Data'!$D$11,0,10*ROW('Hygiene Data'!D59)))</f>
        <v/>
      </c>
      <c r="DP65" s="288" t="str">
        <f ca="true">+IF(OFFSET('Hygiene Data'!$D$12,0,10*ROW('Hygiene Data'!D59))="","",OFFSET('Hygiene Data'!$D$12,0,10*ROW('Hygiene Data'!D59)))</f>
        <v/>
      </c>
      <c r="DQ65" s="288" t="str">
        <f ca="true">+IF(OFFSET('Hygiene Data'!$D$13,0,10*ROW('Hygiene Data'!D59))="","",OFFSET('Hygiene Data'!$D$13,0,10*ROW('Hygiene Data'!D59)))</f>
        <v/>
      </c>
      <c r="DR65" s="288" t="str">
        <f ca="true">+IF(OFFSET('Hygiene Data'!$E$11,0,10*ROW('Hygiene Data'!E59))="","",OFFSET('Hygiene Data'!$E$11,0,10*ROW('Hygiene Data'!E59)))</f>
        <v/>
      </c>
      <c r="DS65" s="288" t="str">
        <f ca="true">+IF(OFFSET('Hygiene Data'!$E$12,0,10*ROW('Hygiene Data'!E59))="","",OFFSET('Hygiene Data'!$E$12,0,10*ROW('Hygiene Data'!E59)))</f>
        <v/>
      </c>
      <c r="DT65" s="288" t="str">
        <f ca="true">+IF(OFFSET('Hygiene Data'!$E$13,0,10*ROW('Hygiene Data'!E59))="","",OFFSET('Hygiene Data'!$E$13,0,10*ROW('Hygiene Data'!E59)))</f>
        <v/>
      </c>
      <c r="DU65" s="288" t="str">
        <f ca="true">+IF(OFFSET('Hygiene Data'!$F$11,0,10*ROW('Hygiene Data'!F59))="","",OFFSET('Hygiene Data'!$F$11,0,10*ROW('Hygiene Data'!F59)))</f>
        <v/>
      </c>
      <c r="DV65" s="288" t="str">
        <f ca="true">+IF(OFFSET('Hygiene Data'!$F$12,0,10*ROW('Hygiene Data'!F59))="","",OFFSET('Hygiene Data'!$F$12,0,10*ROW('Hygiene Data'!F59)))</f>
        <v/>
      </c>
      <c r="DW65" s="288" t="str">
        <f ca="true">+IF(OFFSET('Hygiene Data'!$F$13,0,10*ROW('Hygiene Data'!F59))="","",OFFSET('Hygiene Data'!$F$13,0,10*ROW('Hygiene Data'!F59)))</f>
        <v/>
      </c>
      <c r="DX65" s="288" t="str">
        <f ca="true">+IF(OFFSET('Hygiene Data'!$G$11,0,10*ROW('Hygiene Data'!G59))="","",OFFSET('Hygiene Data'!$G$11,0,10*ROW('Hygiene Data'!G59)))</f>
        <v/>
      </c>
      <c r="DY65" s="288" t="str">
        <f ca="true">+IF(OFFSET('Hygiene Data'!$G$12,0,10*ROW('Hygiene Data'!G59))="","",OFFSET('Hygiene Data'!$G$12,0,10*ROW('Hygiene Data'!G59)))</f>
        <v/>
      </c>
      <c r="DZ65" s="288" t="str">
        <f ca="true">+IF(OFFSET('Hygiene Data'!$G$13,0,10*ROW('Hygiene Data'!G59))="","",OFFSET('Hygiene Data'!$G$13,0,10*ROW('Hygiene Data'!G59)))</f>
        <v/>
      </c>
      <c r="EA65" s="288" t="str">
        <f ca="true">+IF(OFFSET('Hygiene Data'!$H$11,0,10*ROW('Hygiene Data'!H59))="","",OFFSET('Hygiene Data'!$H$11,0,10*ROW('Hygiene Data'!H59)))</f>
        <v/>
      </c>
      <c r="EB65" s="288" t="str">
        <f ca="true">+IF(OFFSET('Hygiene Data'!$H$12,0,10*ROW('Hygiene Data'!H59))="","",OFFSET('Hygiene Data'!$H$12,0,10*ROW('Hygiene Data'!H59)))</f>
        <v/>
      </c>
      <c r="EC65" s="288" t="str">
        <f ca="true">+IF(OFFSET('Hygiene Data'!$H$13,0,10*ROW('Hygiene Data'!H59))="","",OFFSET('Hygiene Data'!$H$13,0,10*ROW('Hygiene Data'!H59)))</f>
        <v/>
      </c>
      <c r="ED65" s="288" t="str">
        <f ca="true">+IF(OFFSET('Hygiene Data'!$I$11,0,10*ROW('Hygiene Data'!I59))="","",OFFSET('Hygiene Data'!$I$11,0,10*ROW('Hygiene Data'!I59)))</f>
        <v/>
      </c>
      <c r="EE65" s="288" t="str">
        <f ca="true">+IF(OFFSET('Hygiene Data'!$I$12,0,10*ROW('Hygiene Data'!I59))="","",OFFSET('Hygiene Data'!$I$12,0,10*ROW('Hygiene Data'!I59)))</f>
        <v/>
      </c>
      <c r="EF65" s="288"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44"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8"/>
      <c r="BS66" s="288" t="str">
        <f ca="true">+IF(OFFSET('Water Data'!$D$27,0,10*ROW('Water Data'!D60))="","",OFFSET('Water Data'!$D$27,0,10*ROW('Water Data'!D60)))</f>
        <v/>
      </c>
      <c r="BT66" s="288" t="str">
        <f ca="true">+IF(OFFSET('Water Data'!$D$28,0,10*ROW('Water Data'!D60))="","",OFFSET('Water Data'!$D$28,0,10*ROW('Water Data'!D60)))</f>
        <v/>
      </c>
      <c r="BU66" s="288" t="str">
        <f ca="true">+IF(OFFSET('Water Data'!$D$29,0,10*ROW('Water Data'!D60))="","",OFFSET('Water Data'!$D$29,0,10*ROW('Water Data'!D60)))</f>
        <v/>
      </c>
      <c r="BV66" s="288" t="str">
        <f ca="true">+IF(OFFSET('Water Data'!$E$27,0,10*ROW('Water Data'!E60))="","",OFFSET('Water Data'!$E$27,0,10*ROW('Water Data'!E60)))</f>
        <v/>
      </c>
      <c r="BW66" s="288" t="str">
        <f ca="true">+IF(OFFSET('Water Data'!$E$28,0,10*ROW('Water Data'!E60))="","",OFFSET('Water Data'!$E$28,0,10*ROW('Water Data'!E60)))</f>
        <v/>
      </c>
      <c r="BX66" s="288" t="str">
        <f ca="true">+IF(OFFSET('Water Data'!$E$29,0,10*ROW('Water Data'!E60))="","",OFFSET('Water Data'!$E$29,0,10*ROW('Water Data'!E60)))</f>
        <v/>
      </c>
      <c r="BY66" s="288" t="str">
        <f ca="true">+IF(OFFSET('Water Data'!$F$27,0,10*ROW('Water Data'!F60))="","",OFFSET('Water Data'!$F$27,0,10*ROW('Water Data'!F60)))</f>
        <v/>
      </c>
      <c r="BZ66" s="288" t="str">
        <f ca="true">+IF(OFFSET('Water Data'!$F$28,0,10*ROW('Water Data'!F60))="","",OFFSET('Water Data'!$F$28,0,10*ROW('Water Data'!F60)))</f>
        <v/>
      </c>
      <c r="CA66" s="288" t="str">
        <f ca="true">+IF(OFFSET('Water Data'!$F$29,0,10*ROW('Water Data'!F60))="","",OFFSET('Water Data'!$F$29,0,10*ROW('Water Data'!F60)))</f>
        <v/>
      </c>
      <c r="CB66" s="288" t="str">
        <f ca="true">+IF(OFFSET('Water Data'!$G$27,0,10*ROW('Water Data'!G60))="","",OFFSET('Water Data'!$G$27,0,10*ROW('Water Data'!G60)))</f>
        <v/>
      </c>
      <c r="CC66" s="288" t="str">
        <f ca="true">+IF(OFFSET('Water Data'!$G$28,0,10*ROW('Water Data'!G60))="","",OFFSET('Water Data'!$G$28,0,10*ROW('Water Data'!G60)))</f>
        <v/>
      </c>
      <c r="CD66" s="288" t="str">
        <f ca="true">+IF(OFFSET('Water Data'!$G$29,0,10*ROW('Water Data'!G60))="","",OFFSET('Water Data'!$G$29,0,10*ROW('Water Data'!G60)))</f>
        <v/>
      </c>
      <c r="CE66" s="288" t="str">
        <f ca="true">+IF(OFFSET('Water Data'!$H$27,0,10*ROW('Water Data'!H60))="","",OFFSET('Water Data'!$H$27,0,10*ROW('Water Data'!H60)))</f>
        <v/>
      </c>
      <c r="CF66" s="288" t="str">
        <f ca="true">+IF(OFFSET('Water Data'!$H$28,0,10*ROW('Water Data'!H60))="","",OFFSET('Water Data'!$H$28,0,10*ROW('Water Data'!H60)))</f>
        <v/>
      </c>
      <c r="CG66" s="288" t="str">
        <f ca="true">+IF(OFFSET('Water Data'!$H$29,0,10*ROW('Water Data'!H60))="","",OFFSET('Water Data'!$H$29,0,10*ROW('Water Data'!H60)))</f>
        <v/>
      </c>
      <c r="CH66" s="288" t="str">
        <f ca="true">+IF(OFFSET('Water Data'!$I$27,0,10*ROW('Water Data'!I60))="","",OFFSET('Water Data'!$I$27,0,10*ROW('Water Data'!I60)))</f>
        <v/>
      </c>
      <c r="CI66" s="288" t="str">
        <f ca="true">+IF(OFFSET('Water Data'!$I$28,0,10*ROW('Water Data'!I60))="","",OFFSET('Water Data'!$I$28,0,10*ROW('Water Data'!I60)))</f>
        <v/>
      </c>
      <c r="CJ66" s="288" t="str">
        <f ca="true">+IF(OFFSET('Water Data'!$I$29,0,10*ROW('Water Data'!I60))="","",OFFSET('Water Data'!$I$29,0,10*ROW('Water Data'!I60)))</f>
        <v/>
      </c>
      <c r="CK66" s="288" t="str">
        <f ca="true">+IF(OFFSET('Sanitation Data'!$D$28,0,10*ROW('Sanitation Data'!D60))="","",OFFSET('Sanitation Data'!$D$28,0,10*ROW('Sanitation Data'!D60)))</f>
        <v/>
      </c>
      <c r="CL66" s="288" t="str">
        <f ca="true">+IF(OFFSET('Sanitation Data'!$D$29,0,10*ROW('Sanitation Data'!D60))="","",OFFSET('Sanitation Data'!$D$29,0,10*ROW('Sanitation Data'!D60)))</f>
        <v/>
      </c>
      <c r="CM66" s="288" t="str">
        <f ca="true">+IF(OFFSET('Sanitation Data'!$D$30,0,10*ROW('Sanitation Data'!D60))="","",OFFSET('Sanitation Data'!$D$30,0,10*ROW('Sanitation Data'!D60)))</f>
        <v/>
      </c>
      <c r="CN66" s="288" t="str">
        <f ca="true">+IF(OFFSET('Sanitation Data'!$D$31,0,10*ROW('Sanitation Data'!D60))="","",OFFSET('Sanitation Data'!$D$31,0,10*ROW('Sanitation Data'!D60)))</f>
        <v/>
      </c>
      <c r="CO66" s="288" t="str">
        <f ca="true">+IF(OFFSET('Sanitation Data'!$D$32,0,10*ROW('Sanitation Data'!D60))="","",OFFSET('Sanitation Data'!$D$32,0,10*ROW('Sanitation Data'!D60)))</f>
        <v/>
      </c>
      <c r="CP66" s="288" t="str">
        <f ca="true">+IF(OFFSET('Sanitation Data'!$E$28,0,10*ROW('Sanitation Data'!E60))="","",OFFSET('Sanitation Data'!$E$28,0,10*ROW('Sanitation Data'!E60)))</f>
        <v/>
      </c>
      <c r="CQ66" s="288" t="str">
        <f ca="true">+IF(OFFSET('Sanitation Data'!$E$29,0,10*ROW('Sanitation Data'!E60))="","",OFFSET('Sanitation Data'!$E$29,0,10*ROW('Sanitation Data'!E60)))</f>
        <v/>
      </c>
      <c r="CR66" s="288" t="str">
        <f ca="true">+IF(OFFSET('Sanitation Data'!$E$30,0,10*ROW('Sanitation Data'!E60))="","",OFFSET('Sanitation Data'!$E$30,0,10*ROW('Sanitation Data'!E60)))</f>
        <v/>
      </c>
      <c r="CS66" s="288" t="str">
        <f ca="true">+IF(OFFSET('Sanitation Data'!$E$31,0,10*ROW('Sanitation Data'!E60))="","",OFFSET('Sanitation Data'!$E$31,0,10*ROW('Sanitation Data'!E60)))</f>
        <v/>
      </c>
      <c r="CT66" s="288" t="str">
        <f ca="true">+IF(OFFSET('Sanitation Data'!$E$32,0,10*ROW('Sanitation Data'!E60))="","",OFFSET('Sanitation Data'!$E$32,0,10*ROW('Sanitation Data'!E60)))</f>
        <v/>
      </c>
      <c r="CU66" s="288" t="str">
        <f ca="true">+IF(OFFSET('Sanitation Data'!$F$28,0,10*ROW('Sanitation Data'!F60))="","",OFFSET('Sanitation Data'!$F$28,0,10*ROW('Sanitation Data'!F60)))</f>
        <v/>
      </c>
      <c r="CV66" s="288" t="str">
        <f ca="true">+IF(OFFSET('Sanitation Data'!$F$29,0,10*ROW('Sanitation Data'!F60))="","",OFFSET('Sanitation Data'!$F$29,0,10*ROW('Sanitation Data'!F60)))</f>
        <v/>
      </c>
      <c r="CW66" s="288" t="str">
        <f ca="true">+IF(OFFSET('Sanitation Data'!$F$30,0,10*ROW('Sanitation Data'!F60))="","",OFFSET('Sanitation Data'!$F$30,0,10*ROW('Sanitation Data'!F60)))</f>
        <v/>
      </c>
      <c r="CX66" s="288" t="str">
        <f ca="true">+IF(OFFSET('Sanitation Data'!$F$31,0,10*ROW('Sanitation Data'!F60))="","",OFFSET('Sanitation Data'!$F$31,0,10*ROW('Sanitation Data'!F60)))</f>
        <v/>
      </c>
      <c r="CY66" s="288" t="str">
        <f ca="true">+IF(OFFSET('Sanitation Data'!$F$32,0,10*ROW('Sanitation Data'!F60))="","",OFFSET('Sanitation Data'!$F$32,0,10*ROW('Sanitation Data'!F60)))</f>
        <v/>
      </c>
      <c r="CZ66" s="288" t="str">
        <f ca="true">+IF(OFFSET('Sanitation Data'!$G$28,0,10*ROW('Sanitation Data'!G60))="","",OFFSET('Sanitation Data'!$G$28,0,10*ROW('Sanitation Data'!G60)))</f>
        <v/>
      </c>
      <c r="DA66" s="288" t="str">
        <f ca="true">+IF(OFFSET('Sanitation Data'!$G$29,0,10*ROW('Sanitation Data'!G60))="","",OFFSET('Sanitation Data'!$G$29,0,10*ROW('Sanitation Data'!G60)))</f>
        <v/>
      </c>
      <c r="DB66" s="288" t="str">
        <f ca="true">+IF(OFFSET('Sanitation Data'!$G$30,0,10*ROW('Sanitation Data'!G60))="","",OFFSET('Sanitation Data'!$G$30,0,10*ROW('Sanitation Data'!G60)))</f>
        <v/>
      </c>
      <c r="DC66" s="288" t="str">
        <f ca="true">+IF(OFFSET('Sanitation Data'!$G$31,0,10*ROW('Sanitation Data'!G60))="","",OFFSET('Sanitation Data'!$G$31,0,10*ROW('Sanitation Data'!G60)))</f>
        <v/>
      </c>
      <c r="DD66" s="288" t="str">
        <f ca="true">+IF(OFFSET('Sanitation Data'!$G$32,0,10*ROW('Sanitation Data'!G60))="","",OFFSET('Sanitation Data'!$G$32,0,10*ROW('Sanitation Data'!G60)))</f>
        <v/>
      </c>
      <c r="DE66" s="288" t="str">
        <f ca="true">+IF(OFFSET('Sanitation Data'!$H$28,0,10*ROW('Sanitation Data'!H60))="","",OFFSET('Sanitation Data'!$H$28,0,10*ROW('Sanitation Data'!H60)))</f>
        <v/>
      </c>
      <c r="DF66" s="288" t="str">
        <f ca="true">+IF(OFFSET('Sanitation Data'!$H$29,0,10*ROW('Sanitation Data'!H60))="","",OFFSET('Sanitation Data'!$H$29,0,10*ROW('Sanitation Data'!H60)))</f>
        <v/>
      </c>
      <c r="DG66" s="288" t="str">
        <f ca="true">+IF(OFFSET('Sanitation Data'!$H$30,0,10*ROW('Sanitation Data'!H60))="","",OFFSET('Sanitation Data'!$H$30,0,10*ROW('Sanitation Data'!H60)))</f>
        <v/>
      </c>
      <c r="DH66" s="288" t="str">
        <f ca="true">+IF(OFFSET('Sanitation Data'!$H$31,0,10*ROW('Sanitation Data'!H60))="","",OFFSET('Sanitation Data'!$H$31,0,10*ROW('Sanitation Data'!H60)))</f>
        <v/>
      </c>
      <c r="DI66" s="288" t="str">
        <f ca="true">+IF(OFFSET('Sanitation Data'!$H$32,0,10*ROW('Sanitation Data'!H60))="","",OFFSET('Sanitation Data'!$H$32,0,10*ROW('Sanitation Data'!H60)))</f>
        <v/>
      </c>
      <c r="DJ66" s="288" t="str">
        <f ca="true">+IF(OFFSET('Sanitation Data'!$I$28,0,10*ROW('Sanitation Data'!I60))="","",OFFSET('Sanitation Data'!$I$28,0,10*ROW('Sanitation Data'!I60)))</f>
        <v/>
      </c>
      <c r="DK66" s="288" t="str">
        <f ca="true">+IF(OFFSET('Sanitation Data'!$I$29,0,10*ROW('Sanitation Data'!I60))="","",OFFSET('Sanitation Data'!$I$29,0,10*ROW('Sanitation Data'!I60)))</f>
        <v/>
      </c>
      <c r="DL66" s="288" t="str">
        <f ca="true">+IF(OFFSET('Sanitation Data'!$I$30,0,10*ROW('Sanitation Data'!I60))="","",OFFSET('Sanitation Data'!$I$30,0,10*ROW('Sanitation Data'!I60)))</f>
        <v/>
      </c>
      <c r="DM66" s="288" t="str">
        <f ca="true">+IF(OFFSET('Sanitation Data'!$I$31,0,10*ROW('Sanitation Data'!I60))="","",OFFSET('Sanitation Data'!$I$31,0,10*ROW('Sanitation Data'!I60)))</f>
        <v/>
      </c>
      <c r="DN66" s="288" t="str">
        <f ca="true">+IF(OFFSET('Sanitation Data'!$I$32,0,10*ROW('Sanitation Data'!I60))="","",OFFSET('Sanitation Data'!$I$32,0,10*ROW('Sanitation Data'!I60)))</f>
        <v/>
      </c>
      <c r="DO66" s="288" t="str">
        <f ca="true">+IF(OFFSET('Hygiene Data'!$D$11,0,10*ROW('Hygiene Data'!D60))="","",OFFSET('Hygiene Data'!$D$11,0,10*ROW('Hygiene Data'!D60)))</f>
        <v/>
      </c>
      <c r="DP66" s="288" t="str">
        <f ca="true">+IF(OFFSET('Hygiene Data'!$D$12,0,10*ROW('Hygiene Data'!D60))="","",OFFSET('Hygiene Data'!$D$12,0,10*ROW('Hygiene Data'!D60)))</f>
        <v/>
      </c>
      <c r="DQ66" s="288" t="str">
        <f ca="true">+IF(OFFSET('Hygiene Data'!$D$13,0,10*ROW('Hygiene Data'!D60))="","",OFFSET('Hygiene Data'!$D$13,0,10*ROW('Hygiene Data'!D60)))</f>
        <v/>
      </c>
      <c r="DR66" s="288" t="str">
        <f ca="true">+IF(OFFSET('Hygiene Data'!$E$11,0,10*ROW('Hygiene Data'!E60))="","",OFFSET('Hygiene Data'!$E$11,0,10*ROW('Hygiene Data'!E60)))</f>
        <v/>
      </c>
      <c r="DS66" s="288" t="str">
        <f ca="true">+IF(OFFSET('Hygiene Data'!$E$12,0,10*ROW('Hygiene Data'!E60))="","",OFFSET('Hygiene Data'!$E$12,0,10*ROW('Hygiene Data'!E60)))</f>
        <v/>
      </c>
      <c r="DT66" s="288" t="str">
        <f ca="true">+IF(OFFSET('Hygiene Data'!$E$13,0,10*ROW('Hygiene Data'!E60))="","",OFFSET('Hygiene Data'!$E$13,0,10*ROW('Hygiene Data'!E60)))</f>
        <v/>
      </c>
      <c r="DU66" s="288" t="str">
        <f ca="true">+IF(OFFSET('Hygiene Data'!$F$11,0,10*ROW('Hygiene Data'!F60))="","",OFFSET('Hygiene Data'!$F$11,0,10*ROW('Hygiene Data'!F60)))</f>
        <v/>
      </c>
      <c r="DV66" s="288" t="str">
        <f ca="true">+IF(OFFSET('Hygiene Data'!$F$12,0,10*ROW('Hygiene Data'!F60))="","",OFFSET('Hygiene Data'!$F$12,0,10*ROW('Hygiene Data'!F60)))</f>
        <v/>
      </c>
      <c r="DW66" s="288" t="str">
        <f ca="true">+IF(OFFSET('Hygiene Data'!$F$13,0,10*ROW('Hygiene Data'!F60))="","",OFFSET('Hygiene Data'!$F$13,0,10*ROW('Hygiene Data'!F60)))</f>
        <v/>
      </c>
      <c r="DX66" s="288" t="str">
        <f ca="true">+IF(OFFSET('Hygiene Data'!$G$11,0,10*ROW('Hygiene Data'!G60))="","",OFFSET('Hygiene Data'!$G$11,0,10*ROW('Hygiene Data'!G60)))</f>
        <v/>
      </c>
      <c r="DY66" s="288" t="str">
        <f ca="true">+IF(OFFSET('Hygiene Data'!$G$12,0,10*ROW('Hygiene Data'!G60))="","",OFFSET('Hygiene Data'!$G$12,0,10*ROW('Hygiene Data'!G60)))</f>
        <v/>
      </c>
      <c r="DZ66" s="288" t="str">
        <f ca="true">+IF(OFFSET('Hygiene Data'!$G$13,0,10*ROW('Hygiene Data'!G60))="","",OFFSET('Hygiene Data'!$G$13,0,10*ROW('Hygiene Data'!G60)))</f>
        <v/>
      </c>
      <c r="EA66" s="288" t="str">
        <f ca="true">+IF(OFFSET('Hygiene Data'!$H$11,0,10*ROW('Hygiene Data'!H60))="","",OFFSET('Hygiene Data'!$H$11,0,10*ROW('Hygiene Data'!H60)))</f>
        <v/>
      </c>
      <c r="EB66" s="288" t="str">
        <f ca="true">+IF(OFFSET('Hygiene Data'!$H$12,0,10*ROW('Hygiene Data'!H60))="","",OFFSET('Hygiene Data'!$H$12,0,10*ROW('Hygiene Data'!H60)))</f>
        <v/>
      </c>
      <c r="EC66" s="288" t="str">
        <f ca="true">+IF(OFFSET('Hygiene Data'!$H$13,0,10*ROW('Hygiene Data'!H60))="","",OFFSET('Hygiene Data'!$H$13,0,10*ROW('Hygiene Data'!H60)))</f>
        <v/>
      </c>
      <c r="ED66" s="288" t="str">
        <f ca="true">+IF(OFFSET('Hygiene Data'!$I$11,0,10*ROW('Hygiene Data'!I60))="","",OFFSET('Hygiene Data'!$I$11,0,10*ROW('Hygiene Data'!I60)))</f>
        <v/>
      </c>
      <c r="EE66" s="288" t="str">
        <f ca="true">+IF(OFFSET('Hygiene Data'!$I$12,0,10*ROW('Hygiene Data'!I60))="","",OFFSET('Hygiene Data'!$I$12,0,10*ROW('Hygiene Data'!I60)))</f>
        <v/>
      </c>
      <c r="EF66" s="288"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44"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8"/>
      <c r="BS67" s="288" t="str">
        <f ca="true">+IF(OFFSET('Water Data'!$D$27,0,10*ROW('Water Data'!D61))="","",OFFSET('Water Data'!$D$27,0,10*ROW('Water Data'!D61)))</f>
        <v/>
      </c>
      <c r="BT67" s="288" t="str">
        <f ca="true">+IF(OFFSET('Water Data'!$D$28,0,10*ROW('Water Data'!D61))="","",OFFSET('Water Data'!$D$28,0,10*ROW('Water Data'!D61)))</f>
        <v/>
      </c>
      <c r="BU67" s="288" t="str">
        <f ca="true">+IF(OFFSET('Water Data'!$D$29,0,10*ROW('Water Data'!D61))="","",OFFSET('Water Data'!$D$29,0,10*ROW('Water Data'!D61)))</f>
        <v/>
      </c>
      <c r="BV67" s="288" t="str">
        <f ca="true">+IF(OFFSET('Water Data'!$E$27,0,10*ROW('Water Data'!E61))="","",OFFSET('Water Data'!$E$27,0,10*ROW('Water Data'!E61)))</f>
        <v/>
      </c>
      <c r="BW67" s="288" t="str">
        <f ca="true">+IF(OFFSET('Water Data'!$E$28,0,10*ROW('Water Data'!E61))="","",OFFSET('Water Data'!$E$28,0,10*ROW('Water Data'!E61)))</f>
        <v/>
      </c>
      <c r="BX67" s="288" t="str">
        <f ca="true">+IF(OFFSET('Water Data'!$E$29,0,10*ROW('Water Data'!E61))="","",OFFSET('Water Data'!$E$29,0,10*ROW('Water Data'!E61)))</f>
        <v/>
      </c>
      <c r="BY67" s="288" t="str">
        <f ca="true">+IF(OFFSET('Water Data'!$F$27,0,10*ROW('Water Data'!F61))="","",OFFSET('Water Data'!$F$27,0,10*ROW('Water Data'!F61)))</f>
        <v/>
      </c>
      <c r="BZ67" s="288" t="str">
        <f ca="true">+IF(OFFSET('Water Data'!$F$28,0,10*ROW('Water Data'!F61))="","",OFFSET('Water Data'!$F$28,0,10*ROW('Water Data'!F61)))</f>
        <v/>
      </c>
      <c r="CA67" s="288" t="str">
        <f ca="true">+IF(OFFSET('Water Data'!$F$29,0,10*ROW('Water Data'!F61))="","",OFFSET('Water Data'!$F$29,0,10*ROW('Water Data'!F61)))</f>
        <v/>
      </c>
      <c r="CB67" s="288" t="str">
        <f ca="true">+IF(OFFSET('Water Data'!$G$27,0,10*ROW('Water Data'!G61))="","",OFFSET('Water Data'!$G$27,0,10*ROW('Water Data'!G61)))</f>
        <v/>
      </c>
      <c r="CC67" s="288" t="str">
        <f ca="true">+IF(OFFSET('Water Data'!$G$28,0,10*ROW('Water Data'!G61))="","",OFFSET('Water Data'!$G$28,0,10*ROW('Water Data'!G61)))</f>
        <v/>
      </c>
      <c r="CD67" s="288" t="str">
        <f ca="true">+IF(OFFSET('Water Data'!$G$29,0,10*ROW('Water Data'!G61))="","",OFFSET('Water Data'!$G$29,0,10*ROW('Water Data'!G61)))</f>
        <v/>
      </c>
      <c r="CE67" s="288" t="str">
        <f ca="true">+IF(OFFSET('Water Data'!$H$27,0,10*ROW('Water Data'!H61))="","",OFFSET('Water Data'!$H$27,0,10*ROW('Water Data'!H61)))</f>
        <v/>
      </c>
      <c r="CF67" s="288" t="str">
        <f ca="true">+IF(OFFSET('Water Data'!$H$28,0,10*ROW('Water Data'!H61))="","",OFFSET('Water Data'!$H$28,0,10*ROW('Water Data'!H61)))</f>
        <v/>
      </c>
      <c r="CG67" s="288" t="str">
        <f ca="true">+IF(OFFSET('Water Data'!$H$29,0,10*ROW('Water Data'!H61))="","",OFFSET('Water Data'!$H$29,0,10*ROW('Water Data'!H61)))</f>
        <v/>
      </c>
      <c r="CH67" s="288" t="str">
        <f ca="true">+IF(OFFSET('Water Data'!$I$27,0,10*ROW('Water Data'!I61))="","",OFFSET('Water Data'!$I$27,0,10*ROW('Water Data'!I61)))</f>
        <v/>
      </c>
      <c r="CI67" s="288" t="str">
        <f ca="true">+IF(OFFSET('Water Data'!$I$28,0,10*ROW('Water Data'!I61))="","",OFFSET('Water Data'!$I$28,0,10*ROW('Water Data'!I61)))</f>
        <v/>
      </c>
      <c r="CJ67" s="288" t="str">
        <f ca="true">+IF(OFFSET('Water Data'!$I$29,0,10*ROW('Water Data'!I61))="","",OFFSET('Water Data'!$I$29,0,10*ROW('Water Data'!I61)))</f>
        <v/>
      </c>
      <c r="CK67" s="288" t="str">
        <f ca="true">+IF(OFFSET('Sanitation Data'!$D$28,0,10*ROW('Sanitation Data'!D61))="","",OFFSET('Sanitation Data'!$D$28,0,10*ROW('Sanitation Data'!D61)))</f>
        <v/>
      </c>
      <c r="CL67" s="288" t="str">
        <f ca="true">+IF(OFFSET('Sanitation Data'!$D$29,0,10*ROW('Sanitation Data'!D61))="","",OFFSET('Sanitation Data'!$D$29,0,10*ROW('Sanitation Data'!D61)))</f>
        <v/>
      </c>
      <c r="CM67" s="288" t="str">
        <f ca="true">+IF(OFFSET('Sanitation Data'!$D$30,0,10*ROW('Sanitation Data'!D61))="","",OFFSET('Sanitation Data'!$D$30,0,10*ROW('Sanitation Data'!D61)))</f>
        <v/>
      </c>
      <c r="CN67" s="288" t="str">
        <f ca="true">+IF(OFFSET('Sanitation Data'!$D$31,0,10*ROW('Sanitation Data'!D61))="","",OFFSET('Sanitation Data'!$D$31,0,10*ROW('Sanitation Data'!D61)))</f>
        <v/>
      </c>
      <c r="CO67" s="288" t="str">
        <f ca="true">+IF(OFFSET('Sanitation Data'!$D$32,0,10*ROW('Sanitation Data'!D61))="","",OFFSET('Sanitation Data'!$D$32,0,10*ROW('Sanitation Data'!D61)))</f>
        <v/>
      </c>
      <c r="CP67" s="288" t="str">
        <f ca="true">+IF(OFFSET('Sanitation Data'!$E$28,0,10*ROW('Sanitation Data'!E61))="","",OFFSET('Sanitation Data'!$E$28,0,10*ROW('Sanitation Data'!E61)))</f>
        <v/>
      </c>
      <c r="CQ67" s="288" t="str">
        <f ca="true">+IF(OFFSET('Sanitation Data'!$E$29,0,10*ROW('Sanitation Data'!E61))="","",OFFSET('Sanitation Data'!$E$29,0,10*ROW('Sanitation Data'!E61)))</f>
        <v/>
      </c>
      <c r="CR67" s="288" t="str">
        <f ca="true">+IF(OFFSET('Sanitation Data'!$E$30,0,10*ROW('Sanitation Data'!E61))="","",OFFSET('Sanitation Data'!$E$30,0,10*ROW('Sanitation Data'!E61)))</f>
        <v/>
      </c>
      <c r="CS67" s="288" t="str">
        <f ca="true">+IF(OFFSET('Sanitation Data'!$E$31,0,10*ROW('Sanitation Data'!E61))="","",OFFSET('Sanitation Data'!$E$31,0,10*ROW('Sanitation Data'!E61)))</f>
        <v/>
      </c>
      <c r="CT67" s="288" t="str">
        <f ca="true">+IF(OFFSET('Sanitation Data'!$E$32,0,10*ROW('Sanitation Data'!E61))="","",OFFSET('Sanitation Data'!$E$32,0,10*ROW('Sanitation Data'!E61)))</f>
        <v/>
      </c>
      <c r="CU67" s="288" t="str">
        <f ca="true">+IF(OFFSET('Sanitation Data'!$F$28,0,10*ROW('Sanitation Data'!F61))="","",OFFSET('Sanitation Data'!$F$28,0,10*ROW('Sanitation Data'!F61)))</f>
        <v/>
      </c>
      <c r="CV67" s="288" t="str">
        <f ca="true">+IF(OFFSET('Sanitation Data'!$F$29,0,10*ROW('Sanitation Data'!F61))="","",OFFSET('Sanitation Data'!$F$29,0,10*ROW('Sanitation Data'!F61)))</f>
        <v/>
      </c>
      <c r="CW67" s="288" t="str">
        <f ca="true">+IF(OFFSET('Sanitation Data'!$F$30,0,10*ROW('Sanitation Data'!F61))="","",OFFSET('Sanitation Data'!$F$30,0,10*ROW('Sanitation Data'!F61)))</f>
        <v/>
      </c>
      <c r="CX67" s="288" t="str">
        <f ca="true">+IF(OFFSET('Sanitation Data'!$F$31,0,10*ROW('Sanitation Data'!F61))="","",OFFSET('Sanitation Data'!$F$31,0,10*ROW('Sanitation Data'!F61)))</f>
        <v/>
      </c>
      <c r="CY67" s="288" t="str">
        <f ca="true">+IF(OFFSET('Sanitation Data'!$F$32,0,10*ROW('Sanitation Data'!F61))="","",OFFSET('Sanitation Data'!$F$32,0,10*ROW('Sanitation Data'!F61)))</f>
        <v/>
      </c>
      <c r="CZ67" s="288" t="str">
        <f ca="true">+IF(OFFSET('Sanitation Data'!$G$28,0,10*ROW('Sanitation Data'!G61))="","",OFFSET('Sanitation Data'!$G$28,0,10*ROW('Sanitation Data'!G61)))</f>
        <v/>
      </c>
      <c r="DA67" s="288" t="str">
        <f ca="true">+IF(OFFSET('Sanitation Data'!$G$29,0,10*ROW('Sanitation Data'!G61))="","",OFFSET('Sanitation Data'!$G$29,0,10*ROW('Sanitation Data'!G61)))</f>
        <v/>
      </c>
      <c r="DB67" s="288" t="str">
        <f ca="true">+IF(OFFSET('Sanitation Data'!$G$30,0,10*ROW('Sanitation Data'!G61))="","",OFFSET('Sanitation Data'!$G$30,0,10*ROW('Sanitation Data'!G61)))</f>
        <v/>
      </c>
      <c r="DC67" s="288" t="str">
        <f ca="true">+IF(OFFSET('Sanitation Data'!$G$31,0,10*ROW('Sanitation Data'!G61))="","",OFFSET('Sanitation Data'!$G$31,0,10*ROW('Sanitation Data'!G61)))</f>
        <v/>
      </c>
      <c r="DD67" s="288" t="str">
        <f ca="true">+IF(OFFSET('Sanitation Data'!$G$32,0,10*ROW('Sanitation Data'!G61))="","",OFFSET('Sanitation Data'!$G$32,0,10*ROW('Sanitation Data'!G61)))</f>
        <v/>
      </c>
      <c r="DE67" s="288" t="str">
        <f ca="true">+IF(OFFSET('Sanitation Data'!$H$28,0,10*ROW('Sanitation Data'!H61))="","",OFFSET('Sanitation Data'!$H$28,0,10*ROW('Sanitation Data'!H61)))</f>
        <v/>
      </c>
      <c r="DF67" s="288" t="str">
        <f ca="true">+IF(OFFSET('Sanitation Data'!$H$29,0,10*ROW('Sanitation Data'!H61))="","",OFFSET('Sanitation Data'!$H$29,0,10*ROW('Sanitation Data'!H61)))</f>
        <v/>
      </c>
      <c r="DG67" s="288" t="str">
        <f ca="true">+IF(OFFSET('Sanitation Data'!$H$30,0,10*ROW('Sanitation Data'!H61))="","",OFFSET('Sanitation Data'!$H$30,0,10*ROW('Sanitation Data'!H61)))</f>
        <v/>
      </c>
      <c r="DH67" s="288" t="str">
        <f ca="true">+IF(OFFSET('Sanitation Data'!$H$31,0,10*ROW('Sanitation Data'!H61))="","",OFFSET('Sanitation Data'!$H$31,0,10*ROW('Sanitation Data'!H61)))</f>
        <v/>
      </c>
      <c r="DI67" s="288" t="str">
        <f ca="true">+IF(OFFSET('Sanitation Data'!$H$32,0,10*ROW('Sanitation Data'!H61))="","",OFFSET('Sanitation Data'!$H$32,0,10*ROW('Sanitation Data'!H61)))</f>
        <v/>
      </c>
      <c r="DJ67" s="288" t="str">
        <f ca="true">+IF(OFFSET('Sanitation Data'!$I$28,0,10*ROW('Sanitation Data'!I61))="","",OFFSET('Sanitation Data'!$I$28,0,10*ROW('Sanitation Data'!I61)))</f>
        <v/>
      </c>
      <c r="DK67" s="288" t="str">
        <f ca="true">+IF(OFFSET('Sanitation Data'!$I$29,0,10*ROW('Sanitation Data'!I61))="","",OFFSET('Sanitation Data'!$I$29,0,10*ROW('Sanitation Data'!I61)))</f>
        <v/>
      </c>
      <c r="DL67" s="288" t="str">
        <f ca="true">+IF(OFFSET('Sanitation Data'!$I$30,0,10*ROW('Sanitation Data'!I61))="","",OFFSET('Sanitation Data'!$I$30,0,10*ROW('Sanitation Data'!I61)))</f>
        <v/>
      </c>
      <c r="DM67" s="288" t="str">
        <f ca="true">+IF(OFFSET('Sanitation Data'!$I$31,0,10*ROW('Sanitation Data'!I61))="","",OFFSET('Sanitation Data'!$I$31,0,10*ROW('Sanitation Data'!I61)))</f>
        <v/>
      </c>
      <c r="DN67" s="288" t="str">
        <f ca="true">+IF(OFFSET('Sanitation Data'!$I$32,0,10*ROW('Sanitation Data'!I61))="","",OFFSET('Sanitation Data'!$I$32,0,10*ROW('Sanitation Data'!I61)))</f>
        <v/>
      </c>
      <c r="DO67" s="288" t="str">
        <f ca="true">+IF(OFFSET('Hygiene Data'!$D$11,0,10*ROW('Hygiene Data'!D61))="","",OFFSET('Hygiene Data'!$D$11,0,10*ROW('Hygiene Data'!D61)))</f>
        <v/>
      </c>
      <c r="DP67" s="288" t="str">
        <f ca="true">+IF(OFFSET('Hygiene Data'!$D$12,0,10*ROW('Hygiene Data'!D61))="","",OFFSET('Hygiene Data'!$D$12,0,10*ROW('Hygiene Data'!D61)))</f>
        <v/>
      </c>
      <c r="DQ67" s="288" t="str">
        <f ca="true">+IF(OFFSET('Hygiene Data'!$D$13,0,10*ROW('Hygiene Data'!D61))="","",OFFSET('Hygiene Data'!$D$13,0,10*ROW('Hygiene Data'!D61)))</f>
        <v/>
      </c>
      <c r="DR67" s="288" t="str">
        <f ca="true">+IF(OFFSET('Hygiene Data'!$E$11,0,10*ROW('Hygiene Data'!E61))="","",OFFSET('Hygiene Data'!$E$11,0,10*ROW('Hygiene Data'!E61)))</f>
        <v/>
      </c>
      <c r="DS67" s="288" t="str">
        <f ca="true">+IF(OFFSET('Hygiene Data'!$E$12,0,10*ROW('Hygiene Data'!E61))="","",OFFSET('Hygiene Data'!$E$12,0,10*ROW('Hygiene Data'!E61)))</f>
        <v/>
      </c>
      <c r="DT67" s="288" t="str">
        <f ca="true">+IF(OFFSET('Hygiene Data'!$E$13,0,10*ROW('Hygiene Data'!E61))="","",OFFSET('Hygiene Data'!$E$13,0,10*ROW('Hygiene Data'!E61)))</f>
        <v/>
      </c>
      <c r="DU67" s="288" t="str">
        <f ca="true">+IF(OFFSET('Hygiene Data'!$F$11,0,10*ROW('Hygiene Data'!F61))="","",OFFSET('Hygiene Data'!$F$11,0,10*ROW('Hygiene Data'!F61)))</f>
        <v/>
      </c>
      <c r="DV67" s="288" t="str">
        <f ca="true">+IF(OFFSET('Hygiene Data'!$F$12,0,10*ROW('Hygiene Data'!F61))="","",OFFSET('Hygiene Data'!$F$12,0,10*ROW('Hygiene Data'!F61)))</f>
        <v/>
      </c>
      <c r="DW67" s="288" t="str">
        <f ca="true">+IF(OFFSET('Hygiene Data'!$F$13,0,10*ROW('Hygiene Data'!F61))="","",OFFSET('Hygiene Data'!$F$13,0,10*ROW('Hygiene Data'!F61)))</f>
        <v/>
      </c>
      <c r="DX67" s="288" t="str">
        <f ca="true">+IF(OFFSET('Hygiene Data'!$G$11,0,10*ROW('Hygiene Data'!G61))="","",OFFSET('Hygiene Data'!$G$11,0,10*ROW('Hygiene Data'!G61)))</f>
        <v/>
      </c>
      <c r="DY67" s="288" t="str">
        <f ca="true">+IF(OFFSET('Hygiene Data'!$G$12,0,10*ROW('Hygiene Data'!G61))="","",OFFSET('Hygiene Data'!$G$12,0,10*ROW('Hygiene Data'!G61)))</f>
        <v/>
      </c>
      <c r="DZ67" s="288" t="str">
        <f ca="true">+IF(OFFSET('Hygiene Data'!$G$13,0,10*ROW('Hygiene Data'!G61))="","",OFFSET('Hygiene Data'!$G$13,0,10*ROW('Hygiene Data'!G61)))</f>
        <v/>
      </c>
      <c r="EA67" s="288" t="str">
        <f ca="true">+IF(OFFSET('Hygiene Data'!$H$11,0,10*ROW('Hygiene Data'!H61))="","",OFFSET('Hygiene Data'!$H$11,0,10*ROW('Hygiene Data'!H61)))</f>
        <v/>
      </c>
      <c r="EB67" s="288" t="str">
        <f ca="true">+IF(OFFSET('Hygiene Data'!$H$12,0,10*ROW('Hygiene Data'!H61))="","",OFFSET('Hygiene Data'!$H$12,0,10*ROW('Hygiene Data'!H61)))</f>
        <v/>
      </c>
      <c r="EC67" s="288" t="str">
        <f ca="true">+IF(OFFSET('Hygiene Data'!$H$13,0,10*ROW('Hygiene Data'!H61))="","",OFFSET('Hygiene Data'!$H$13,0,10*ROW('Hygiene Data'!H61)))</f>
        <v/>
      </c>
      <c r="ED67" s="288" t="str">
        <f ca="true">+IF(OFFSET('Hygiene Data'!$I$11,0,10*ROW('Hygiene Data'!I61))="","",OFFSET('Hygiene Data'!$I$11,0,10*ROW('Hygiene Data'!I61)))</f>
        <v/>
      </c>
      <c r="EE67" s="288" t="str">
        <f ca="true">+IF(OFFSET('Hygiene Data'!$I$12,0,10*ROW('Hygiene Data'!I61))="","",OFFSET('Hygiene Data'!$I$12,0,10*ROW('Hygiene Data'!I61)))</f>
        <v/>
      </c>
      <c r="EF67" s="288"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44"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8"/>
      <c r="BS68" s="288" t="str">
        <f ca="true">+IF(OFFSET('Water Data'!$D$27,0,10*ROW('Water Data'!D62))="","",OFFSET('Water Data'!$D$27,0,10*ROW('Water Data'!D62)))</f>
        <v/>
      </c>
      <c r="BT68" s="288" t="str">
        <f ca="true">+IF(OFFSET('Water Data'!$D$28,0,10*ROW('Water Data'!D62))="","",OFFSET('Water Data'!$D$28,0,10*ROW('Water Data'!D62)))</f>
        <v/>
      </c>
      <c r="BU68" s="288" t="str">
        <f ca="true">+IF(OFFSET('Water Data'!$D$29,0,10*ROW('Water Data'!D62))="","",OFFSET('Water Data'!$D$29,0,10*ROW('Water Data'!D62)))</f>
        <v/>
      </c>
      <c r="BV68" s="288" t="str">
        <f ca="true">+IF(OFFSET('Water Data'!$E$27,0,10*ROW('Water Data'!E62))="","",OFFSET('Water Data'!$E$27,0,10*ROW('Water Data'!E62)))</f>
        <v/>
      </c>
      <c r="BW68" s="288" t="str">
        <f ca="true">+IF(OFFSET('Water Data'!$E$28,0,10*ROW('Water Data'!E62))="","",OFFSET('Water Data'!$E$28,0,10*ROW('Water Data'!E62)))</f>
        <v/>
      </c>
      <c r="BX68" s="288" t="str">
        <f ca="true">+IF(OFFSET('Water Data'!$E$29,0,10*ROW('Water Data'!E62))="","",OFFSET('Water Data'!$E$29,0,10*ROW('Water Data'!E62)))</f>
        <v/>
      </c>
      <c r="BY68" s="288" t="str">
        <f ca="true">+IF(OFFSET('Water Data'!$F$27,0,10*ROW('Water Data'!F62))="","",OFFSET('Water Data'!$F$27,0,10*ROW('Water Data'!F62)))</f>
        <v/>
      </c>
      <c r="BZ68" s="288" t="str">
        <f ca="true">+IF(OFFSET('Water Data'!$F$28,0,10*ROW('Water Data'!F62))="","",OFFSET('Water Data'!$F$28,0,10*ROW('Water Data'!F62)))</f>
        <v/>
      </c>
      <c r="CA68" s="288" t="str">
        <f ca="true">+IF(OFFSET('Water Data'!$F$29,0,10*ROW('Water Data'!F62))="","",OFFSET('Water Data'!$F$29,0,10*ROW('Water Data'!F62)))</f>
        <v/>
      </c>
      <c r="CB68" s="288" t="str">
        <f ca="true">+IF(OFFSET('Water Data'!$G$27,0,10*ROW('Water Data'!G62))="","",OFFSET('Water Data'!$G$27,0,10*ROW('Water Data'!G62)))</f>
        <v/>
      </c>
      <c r="CC68" s="288" t="str">
        <f ca="true">+IF(OFFSET('Water Data'!$G$28,0,10*ROW('Water Data'!G62))="","",OFFSET('Water Data'!$G$28,0,10*ROW('Water Data'!G62)))</f>
        <v/>
      </c>
      <c r="CD68" s="288" t="str">
        <f ca="true">+IF(OFFSET('Water Data'!$G$29,0,10*ROW('Water Data'!G62))="","",OFFSET('Water Data'!$G$29,0,10*ROW('Water Data'!G62)))</f>
        <v/>
      </c>
      <c r="CE68" s="288" t="str">
        <f ca="true">+IF(OFFSET('Water Data'!$H$27,0,10*ROW('Water Data'!H62))="","",OFFSET('Water Data'!$H$27,0,10*ROW('Water Data'!H62)))</f>
        <v/>
      </c>
      <c r="CF68" s="288" t="str">
        <f ca="true">+IF(OFFSET('Water Data'!$H$28,0,10*ROW('Water Data'!H62))="","",OFFSET('Water Data'!$H$28,0,10*ROW('Water Data'!H62)))</f>
        <v/>
      </c>
      <c r="CG68" s="288" t="str">
        <f ca="true">+IF(OFFSET('Water Data'!$H$29,0,10*ROW('Water Data'!H62))="","",OFFSET('Water Data'!$H$29,0,10*ROW('Water Data'!H62)))</f>
        <v/>
      </c>
      <c r="CH68" s="288" t="str">
        <f ca="true">+IF(OFFSET('Water Data'!$I$27,0,10*ROW('Water Data'!I62))="","",OFFSET('Water Data'!$I$27,0,10*ROW('Water Data'!I62)))</f>
        <v/>
      </c>
      <c r="CI68" s="288" t="str">
        <f ca="true">+IF(OFFSET('Water Data'!$I$28,0,10*ROW('Water Data'!I62))="","",OFFSET('Water Data'!$I$28,0,10*ROW('Water Data'!I62)))</f>
        <v/>
      </c>
      <c r="CJ68" s="288" t="str">
        <f ca="true">+IF(OFFSET('Water Data'!$I$29,0,10*ROW('Water Data'!I62))="","",OFFSET('Water Data'!$I$29,0,10*ROW('Water Data'!I62)))</f>
        <v/>
      </c>
      <c r="CK68" s="288" t="str">
        <f ca="true">+IF(OFFSET('Sanitation Data'!$D$28,0,10*ROW('Sanitation Data'!D62))="","",OFFSET('Sanitation Data'!$D$28,0,10*ROW('Sanitation Data'!D62)))</f>
        <v/>
      </c>
      <c r="CL68" s="288" t="str">
        <f ca="true">+IF(OFFSET('Sanitation Data'!$D$29,0,10*ROW('Sanitation Data'!D62))="","",OFFSET('Sanitation Data'!$D$29,0,10*ROW('Sanitation Data'!D62)))</f>
        <v/>
      </c>
      <c r="CM68" s="288" t="str">
        <f ca="true">+IF(OFFSET('Sanitation Data'!$D$30,0,10*ROW('Sanitation Data'!D62))="","",OFFSET('Sanitation Data'!$D$30,0,10*ROW('Sanitation Data'!D62)))</f>
        <v/>
      </c>
      <c r="CN68" s="288" t="str">
        <f ca="true">+IF(OFFSET('Sanitation Data'!$D$31,0,10*ROW('Sanitation Data'!D62))="","",OFFSET('Sanitation Data'!$D$31,0,10*ROW('Sanitation Data'!D62)))</f>
        <v/>
      </c>
      <c r="CO68" s="288" t="str">
        <f ca="true">+IF(OFFSET('Sanitation Data'!$D$32,0,10*ROW('Sanitation Data'!D62))="","",OFFSET('Sanitation Data'!$D$32,0,10*ROW('Sanitation Data'!D62)))</f>
        <v/>
      </c>
      <c r="CP68" s="288" t="str">
        <f ca="true">+IF(OFFSET('Sanitation Data'!$E$28,0,10*ROW('Sanitation Data'!E62))="","",OFFSET('Sanitation Data'!$E$28,0,10*ROW('Sanitation Data'!E62)))</f>
        <v/>
      </c>
      <c r="CQ68" s="288" t="str">
        <f ca="true">+IF(OFFSET('Sanitation Data'!$E$29,0,10*ROW('Sanitation Data'!E62))="","",OFFSET('Sanitation Data'!$E$29,0,10*ROW('Sanitation Data'!E62)))</f>
        <v/>
      </c>
      <c r="CR68" s="288" t="str">
        <f ca="true">+IF(OFFSET('Sanitation Data'!$E$30,0,10*ROW('Sanitation Data'!E62))="","",OFFSET('Sanitation Data'!$E$30,0,10*ROW('Sanitation Data'!E62)))</f>
        <v/>
      </c>
      <c r="CS68" s="288" t="str">
        <f ca="true">+IF(OFFSET('Sanitation Data'!$E$31,0,10*ROW('Sanitation Data'!E62))="","",OFFSET('Sanitation Data'!$E$31,0,10*ROW('Sanitation Data'!E62)))</f>
        <v/>
      </c>
      <c r="CT68" s="288" t="str">
        <f ca="true">+IF(OFFSET('Sanitation Data'!$E$32,0,10*ROW('Sanitation Data'!E62))="","",OFFSET('Sanitation Data'!$E$32,0,10*ROW('Sanitation Data'!E62)))</f>
        <v/>
      </c>
      <c r="CU68" s="288" t="str">
        <f ca="true">+IF(OFFSET('Sanitation Data'!$F$28,0,10*ROW('Sanitation Data'!F62))="","",OFFSET('Sanitation Data'!$F$28,0,10*ROW('Sanitation Data'!F62)))</f>
        <v/>
      </c>
      <c r="CV68" s="288" t="str">
        <f ca="true">+IF(OFFSET('Sanitation Data'!$F$29,0,10*ROW('Sanitation Data'!F62))="","",OFFSET('Sanitation Data'!$F$29,0,10*ROW('Sanitation Data'!F62)))</f>
        <v/>
      </c>
      <c r="CW68" s="288" t="str">
        <f ca="true">+IF(OFFSET('Sanitation Data'!$F$30,0,10*ROW('Sanitation Data'!F62))="","",OFFSET('Sanitation Data'!$F$30,0,10*ROW('Sanitation Data'!F62)))</f>
        <v/>
      </c>
      <c r="CX68" s="288" t="str">
        <f ca="true">+IF(OFFSET('Sanitation Data'!$F$31,0,10*ROW('Sanitation Data'!F62))="","",OFFSET('Sanitation Data'!$F$31,0,10*ROW('Sanitation Data'!F62)))</f>
        <v/>
      </c>
      <c r="CY68" s="288" t="str">
        <f ca="true">+IF(OFFSET('Sanitation Data'!$F$32,0,10*ROW('Sanitation Data'!F62))="","",OFFSET('Sanitation Data'!$F$32,0,10*ROW('Sanitation Data'!F62)))</f>
        <v/>
      </c>
      <c r="CZ68" s="288" t="str">
        <f ca="true">+IF(OFFSET('Sanitation Data'!$G$28,0,10*ROW('Sanitation Data'!G62))="","",OFFSET('Sanitation Data'!$G$28,0,10*ROW('Sanitation Data'!G62)))</f>
        <v/>
      </c>
      <c r="DA68" s="288" t="str">
        <f ca="true">+IF(OFFSET('Sanitation Data'!$G$29,0,10*ROW('Sanitation Data'!G62))="","",OFFSET('Sanitation Data'!$G$29,0,10*ROW('Sanitation Data'!G62)))</f>
        <v/>
      </c>
      <c r="DB68" s="288" t="str">
        <f ca="true">+IF(OFFSET('Sanitation Data'!$G$30,0,10*ROW('Sanitation Data'!G62))="","",OFFSET('Sanitation Data'!$G$30,0,10*ROW('Sanitation Data'!G62)))</f>
        <v/>
      </c>
      <c r="DC68" s="288" t="str">
        <f ca="true">+IF(OFFSET('Sanitation Data'!$G$31,0,10*ROW('Sanitation Data'!G62))="","",OFFSET('Sanitation Data'!$G$31,0,10*ROW('Sanitation Data'!G62)))</f>
        <v/>
      </c>
      <c r="DD68" s="288" t="str">
        <f ca="true">+IF(OFFSET('Sanitation Data'!$G$32,0,10*ROW('Sanitation Data'!G62))="","",OFFSET('Sanitation Data'!$G$32,0,10*ROW('Sanitation Data'!G62)))</f>
        <v/>
      </c>
      <c r="DE68" s="288" t="str">
        <f ca="true">+IF(OFFSET('Sanitation Data'!$H$28,0,10*ROW('Sanitation Data'!H62))="","",OFFSET('Sanitation Data'!$H$28,0,10*ROW('Sanitation Data'!H62)))</f>
        <v/>
      </c>
      <c r="DF68" s="288" t="str">
        <f ca="true">+IF(OFFSET('Sanitation Data'!$H$29,0,10*ROW('Sanitation Data'!H62))="","",OFFSET('Sanitation Data'!$H$29,0,10*ROW('Sanitation Data'!H62)))</f>
        <v/>
      </c>
      <c r="DG68" s="288" t="str">
        <f ca="true">+IF(OFFSET('Sanitation Data'!$H$30,0,10*ROW('Sanitation Data'!H62))="","",OFFSET('Sanitation Data'!$H$30,0,10*ROW('Sanitation Data'!H62)))</f>
        <v/>
      </c>
      <c r="DH68" s="288" t="str">
        <f ca="true">+IF(OFFSET('Sanitation Data'!$H$31,0,10*ROW('Sanitation Data'!H62))="","",OFFSET('Sanitation Data'!$H$31,0,10*ROW('Sanitation Data'!H62)))</f>
        <v/>
      </c>
      <c r="DI68" s="288" t="str">
        <f ca="true">+IF(OFFSET('Sanitation Data'!$H$32,0,10*ROW('Sanitation Data'!H62))="","",OFFSET('Sanitation Data'!$H$32,0,10*ROW('Sanitation Data'!H62)))</f>
        <v/>
      </c>
      <c r="DJ68" s="288" t="str">
        <f ca="true">+IF(OFFSET('Sanitation Data'!$I$28,0,10*ROW('Sanitation Data'!I62))="","",OFFSET('Sanitation Data'!$I$28,0,10*ROW('Sanitation Data'!I62)))</f>
        <v/>
      </c>
      <c r="DK68" s="288" t="str">
        <f ca="true">+IF(OFFSET('Sanitation Data'!$I$29,0,10*ROW('Sanitation Data'!I62))="","",OFFSET('Sanitation Data'!$I$29,0,10*ROW('Sanitation Data'!I62)))</f>
        <v/>
      </c>
      <c r="DL68" s="288" t="str">
        <f ca="true">+IF(OFFSET('Sanitation Data'!$I$30,0,10*ROW('Sanitation Data'!I62))="","",OFFSET('Sanitation Data'!$I$30,0,10*ROW('Sanitation Data'!I62)))</f>
        <v/>
      </c>
      <c r="DM68" s="288" t="str">
        <f ca="true">+IF(OFFSET('Sanitation Data'!$I$31,0,10*ROW('Sanitation Data'!I62))="","",OFFSET('Sanitation Data'!$I$31,0,10*ROW('Sanitation Data'!I62)))</f>
        <v/>
      </c>
      <c r="DN68" s="288" t="str">
        <f ca="true">+IF(OFFSET('Sanitation Data'!$I$32,0,10*ROW('Sanitation Data'!I62))="","",OFFSET('Sanitation Data'!$I$32,0,10*ROW('Sanitation Data'!I62)))</f>
        <v/>
      </c>
      <c r="DO68" s="288" t="str">
        <f ca="true">+IF(OFFSET('Hygiene Data'!$D$11,0,10*ROW('Hygiene Data'!D62))="","",OFFSET('Hygiene Data'!$D$11,0,10*ROW('Hygiene Data'!D62)))</f>
        <v/>
      </c>
      <c r="DP68" s="288" t="str">
        <f ca="true">+IF(OFFSET('Hygiene Data'!$D$12,0,10*ROW('Hygiene Data'!D62))="","",OFFSET('Hygiene Data'!$D$12,0,10*ROW('Hygiene Data'!D62)))</f>
        <v/>
      </c>
      <c r="DQ68" s="288" t="str">
        <f ca="true">+IF(OFFSET('Hygiene Data'!$D$13,0,10*ROW('Hygiene Data'!D62))="","",OFFSET('Hygiene Data'!$D$13,0,10*ROW('Hygiene Data'!D62)))</f>
        <v/>
      </c>
      <c r="DR68" s="288" t="str">
        <f ca="true">+IF(OFFSET('Hygiene Data'!$E$11,0,10*ROW('Hygiene Data'!E62))="","",OFFSET('Hygiene Data'!$E$11,0,10*ROW('Hygiene Data'!E62)))</f>
        <v/>
      </c>
      <c r="DS68" s="288" t="str">
        <f ca="true">+IF(OFFSET('Hygiene Data'!$E$12,0,10*ROW('Hygiene Data'!E62))="","",OFFSET('Hygiene Data'!$E$12,0,10*ROW('Hygiene Data'!E62)))</f>
        <v/>
      </c>
      <c r="DT68" s="288" t="str">
        <f ca="true">+IF(OFFSET('Hygiene Data'!$E$13,0,10*ROW('Hygiene Data'!E62))="","",OFFSET('Hygiene Data'!$E$13,0,10*ROW('Hygiene Data'!E62)))</f>
        <v/>
      </c>
      <c r="DU68" s="288" t="str">
        <f ca="true">+IF(OFFSET('Hygiene Data'!$F$11,0,10*ROW('Hygiene Data'!F62))="","",OFFSET('Hygiene Data'!$F$11,0,10*ROW('Hygiene Data'!F62)))</f>
        <v/>
      </c>
      <c r="DV68" s="288" t="str">
        <f ca="true">+IF(OFFSET('Hygiene Data'!$F$12,0,10*ROW('Hygiene Data'!F62))="","",OFFSET('Hygiene Data'!$F$12,0,10*ROW('Hygiene Data'!F62)))</f>
        <v/>
      </c>
      <c r="DW68" s="288" t="str">
        <f ca="true">+IF(OFFSET('Hygiene Data'!$F$13,0,10*ROW('Hygiene Data'!F62))="","",OFFSET('Hygiene Data'!$F$13,0,10*ROW('Hygiene Data'!F62)))</f>
        <v/>
      </c>
      <c r="DX68" s="288" t="str">
        <f ca="true">+IF(OFFSET('Hygiene Data'!$G$11,0,10*ROW('Hygiene Data'!G62))="","",OFFSET('Hygiene Data'!$G$11,0,10*ROW('Hygiene Data'!G62)))</f>
        <v/>
      </c>
      <c r="DY68" s="288" t="str">
        <f ca="true">+IF(OFFSET('Hygiene Data'!$G$12,0,10*ROW('Hygiene Data'!G62))="","",OFFSET('Hygiene Data'!$G$12,0,10*ROW('Hygiene Data'!G62)))</f>
        <v/>
      </c>
      <c r="DZ68" s="288" t="str">
        <f ca="true">+IF(OFFSET('Hygiene Data'!$G$13,0,10*ROW('Hygiene Data'!G62))="","",OFFSET('Hygiene Data'!$G$13,0,10*ROW('Hygiene Data'!G62)))</f>
        <v/>
      </c>
      <c r="EA68" s="288" t="str">
        <f ca="true">+IF(OFFSET('Hygiene Data'!$H$11,0,10*ROW('Hygiene Data'!H62))="","",OFFSET('Hygiene Data'!$H$11,0,10*ROW('Hygiene Data'!H62)))</f>
        <v/>
      </c>
      <c r="EB68" s="288" t="str">
        <f ca="true">+IF(OFFSET('Hygiene Data'!$H$12,0,10*ROW('Hygiene Data'!H62))="","",OFFSET('Hygiene Data'!$H$12,0,10*ROW('Hygiene Data'!H62)))</f>
        <v/>
      </c>
      <c r="EC68" s="288" t="str">
        <f ca="true">+IF(OFFSET('Hygiene Data'!$H$13,0,10*ROW('Hygiene Data'!H62))="","",OFFSET('Hygiene Data'!$H$13,0,10*ROW('Hygiene Data'!H62)))</f>
        <v/>
      </c>
      <c r="ED68" s="288" t="str">
        <f ca="true">+IF(OFFSET('Hygiene Data'!$I$11,0,10*ROW('Hygiene Data'!I62))="","",OFFSET('Hygiene Data'!$I$11,0,10*ROW('Hygiene Data'!I62)))</f>
        <v/>
      </c>
      <c r="EE68" s="288" t="str">
        <f ca="true">+IF(OFFSET('Hygiene Data'!$I$12,0,10*ROW('Hygiene Data'!I62))="","",OFFSET('Hygiene Data'!$I$12,0,10*ROW('Hygiene Data'!I62)))</f>
        <v/>
      </c>
      <c r="EF68" s="288"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44"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8"/>
      <c r="BS69" s="288" t="str">
        <f ca="true">+IF(OFFSET('Water Data'!$D$27,0,10*ROW('Water Data'!D63))="","",OFFSET('Water Data'!$D$27,0,10*ROW('Water Data'!D63)))</f>
        <v/>
      </c>
      <c r="BT69" s="288" t="str">
        <f ca="true">+IF(OFFSET('Water Data'!$D$28,0,10*ROW('Water Data'!D63))="","",OFFSET('Water Data'!$D$28,0,10*ROW('Water Data'!D63)))</f>
        <v/>
      </c>
      <c r="BU69" s="288" t="str">
        <f ca="true">+IF(OFFSET('Water Data'!$D$29,0,10*ROW('Water Data'!D63))="","",OFFSET('Water Data'!$D$29,0,10*ROW('Water Data'!D63)))</f>
        <v/>
      </c>
      <c r="BV69" s="288" t="str">
        <f ca="true">+IF(OFFSET('Water Data'!$E$27,0,10*ROW('Water Data'!E63))="","",OFFSET('Water Data'!$E$27,0,10*ROW('Water Data'!E63)))</f>
        <v/>
      </c>
      <c r="BW69" s="288" t="str">
        <f ca="true">+IF(OFFSET('Water Data'!$E$28,0,10*ROW('Water Data'!E63))="","",OFFSET('Water Data'!$E$28,0,10*ROW('Water Data'!E63)))</f>
        <v/>
      </c>
      <c r="BX69" s="288" t="str">
        <f ca="true">+IF(OFFSET('Water Data'!$E$29,0,10*ROW('Water Data'!E63))="","",OFFSET('Water Data'!$E$29,0,10*ROW('Water Data'!E63)))</f>
        <v/>
      </c>
      <c r="BY69" s="288" t="str">
        <f ca="true">+IF(OFFSET('Water Data'!$F$27,0,10*ROW('Water Data'!F63))="","",OFFSET('Water Data'!$F$27,0,10*ROW('Water Data'!F63)))</f>
        <v/>
      </c>
      <c r="BZ69" s="288" t="str">
        <f ca="true">+IF(OFFSET('Water Data'!$F$28,0,10*ROW('Water Data'!F63))="","",OFFSET('Water Data'!$F$28,0,10*ROW('Water Data'!F63)))</f>
        <v/>
      </c>
      <c r="CA69" s="288" t="str">
        <f ca="true">+IF(OFFSET('Water Data'!$F$29,0,10*ROW('Water Data'!F63))="","",OFFSET('Water Data'!$F$29,0,10*ROW('Water Data'!F63)))</f>
        <v/>
      </c>
      <c r="CB69" s="288" t="str">
        <f ca="true">+IF(OFFSET('Water Data'!$G$27,0,10*ROW('Water Data'!G63))="","",OFFSET('Water Data'!$G$27,0,10*ROW('Water Data'!G63)))</f>
        <v/>
      </c>
      <c r="CC69" s="288" t="str">
        <f ca="true">+IF(OFFSET('Water Data'!$G$28,0,10*ROW('Water Data'!G63))="","",OFFSET('Water Data'!$G$28,0,10*ROW('Water Data'!G63)))</f>
        <v/>
      </c>
      <c r="CD69" s="288" t="str">
        <f ca="true">+IF(OFFSET('Water Data'!$G$29,0,10*ROW('Water Data'!G63))="","",OFFSET('Water Data'!$G$29,0,10*ROW('Water Data'!G63)))</f>
        <v/>
      </c>
      <c r="CE69" s="288" t="str">
        <f ca="true">+IF(OFFSET('Water Data'!$H$27,0,10*ROW('Water Data'!H63))="","",OFFSET('Water Data'!$H$27,0,10*ROW('Water Data'!H63)))</f>
        <v/>
      </c>
      <c r="CF69" s="288" t="str">
        <f ca="true">+IF(OFFSET('Water Data'!$H$28,0,10*ROW('Water Data'!H63))="","",OFFSET('Water Data'!$H$28,0,10*ROW('Water Data'!H63)))</f>
        <v/>
      </c>
      <c r="CG69" s="288" t="str">
        <f ca="true">+IF(OFFSET('Water Data'!$H$29,0,10*ROW('Water Data'!H63))="","",OFFSET('Water Data'!$H$29,0,10*ROW('Water Data'!H63)))</f>
        <v/>
      </c>
      <c r="CH69" s="288" t="str">
        <f ca="true">+IF(OFFSET('Water Data'!$I$27,0,10*ROW('Water Data'!I63))="","",OFFSET('Water Data'!$I$27,0,10*ROW('Water Data'!I63)))</f>
        <v/>
      </c>
      <c r="CI69" s="288" t="str">
        <f ca="true">+IF(OFFSET('Water Data'!$I$28,0,10*ROW('Water Data'!I63))="","",OFFSET('Water Data'!$I$28,0,10*ROW('Water Data'!I63)))</f>
        <v/>
      </c>
      <c r="CJ69" s="288" t="str">
        <f ca="true">+IF(OFFSET('Water Data'!$I$29,0,10*ROW('Water Data'!I63))="","",OFFSET('Water Data'!$I$29,0,10*ROW('Water Data'!I63)))</f>
        <v/>
      </c>
      <c r="CK69" s="288" t="str">
        <f ca="true">+IF(OFFSET('Sanitation Data'!$D$28,0,10*ROW('Sanitation Data'!D63))="","",OFFSET('Sanitation Data'!$D$28,0,10*ROW('Sanitation Data'!D63)))</f>
        <v/>
      </c>
      <c r="CL69" s="288" t="str">
        <f ca="true">+IF(OFFSET('Sanitation Data'!$D$29,0,10*ROW('Sanitation Data'!D63))="","",OFFSET('Sanitation Data'!$D$29,0,10*ROW('Sanitation Data'!D63)))</f>
        <v/>
      </c>
      <c r="CM69" s="288" t="str">
        <f ca="true">+IF(OFFSET('Sanitation Data'!$D$30,0,10*ROW('Sanitation Data'!D63))="","",OFFSET('Sanitation Data'!$D$30,0,10*ROW('Sanitation Data'!D63)))</f>
        <v/>
      </c>
      <c r="CN69" s="288" t="str">
        <f ca="true">+IF(OFFSET('Sanitation Data'!$D$31,0,10*ROW('Sanitation Data'!D63))="","",OFFSET('Sanitation Data'!$D$31,0,10*ROW('Sanitation Data'!D63)))</f>
        <v/>
      </c>
      <c r="CO69" s="288" t="str">
        <f ca="true">+IF(OFFSET('Sanitation Data'!$D$32,0,10*ROW('Sanitation Data'!D63))="","",OFFSET('Sanitation Data'!$D$32,0,10*ROW('Sanitation Data'!D63)))</f>
        <v/>
      </c>
      <c r="CP69" s="288" t="str">
        <f ca="true">+IF(OFFSET('Sanitation Data'!$E$28,0,10*ROW('Sanitation Data'!E63))="","",OFFSET('Sanitation Data'!$E$28,0,10*ROW('Sanitation Data'!E63)))</f>
        <v/>
      </c>
      <c r="CQ69" s="288" t="str">
        <f ca="true">+IF(OFFSET('Sanitation Data'!$E$29,0,10*ROW('Sanitation Data'!E63))="","",OFFSET('Sanitation Data'!$E$29,0,10*ROW('Sanitation Data'!E63)))</f>
        <v/>
      </c>
      <c r="CR69" s="288" t="str">
        <f ca="true">+IF(OFFSET('Sanitation Data'!$E$30,0,10*ROW('Sanitation Data'!E63))="","",OFFSET('Sanitation Data'!$E$30,0,10*ROW('Sanitation Data'!E63)))</f>
        <v/>
      </c>
      <c r="CS69" s="288" t="str">
        <f ca="true">+IF(OFFSET('Sanitation Data'!$E$31,0,10*ROW('Sanitation Data'!E63))="","",OFFSET('Sanitation Data'!$E$31,0,10*ROW('Sanitation Data'!E63)))</f>
        <v/>
      </c>
      <c r="CT69" s="288" t="str">
        <f ca="true">+IF(OFFSET('Sanitation Data'!$E$32,0,10*ROW('Sanitation Data'!E63))="","",OFFSET('Sanitation Data'!$E$32,0,10*ROW('Sanitation Data'!E63)))</f>
        <v/>
      </c>
      <c r="CU69" s="288" t="str">
        <f ca="true">+IF(OFFSET('Sanitation Data'!$F$28,0,10*ROW('Sanitation Data'!F63))="","",OFFSET('Sanitation Data'!$F$28,0,10*ROW('Sanitation Data'!F63)))</f>
        <v/>
      </c>
      <c r="CV69" s="288" t="str">
        <f ca="true">+IF(OFFSET('Sanitation Data'!$F$29,0,10*ROW('Sanitation Data'!F63))="","",OFFSET('Sanitation Data'!$F$29,0,10*ROW('Sanitation Data'!F63)))</f>
        <v/>
      </c>
      <c r="CW69" s="288" t="str">
        <f ca="true">+IF(OFFSET('Sanitation Data'!$F$30,0,10*ROW('Sanitation Data'!F63))="","",OFFSET('Sanitation Data'!$F$30,0,10*ROW('Sanitation Data'!F63)))</f>
        <v/>
      </c>
      <c r="CX69" s="288" t="str">
        <f ca="true">+IF(OFFSET('Sanitation Data'!$F$31,0,10*ROW('Sanitation Data'!F63))="","",OFFSET('Sanitation Data'!$F$31,0,10*ROW('Sanitation Data'!F63)))</f>
        <v/>
      </c>
      <c r="CY69" s="288" t="str">
        <f ca="true">+IF(OFFSET('Sanitation Data'!$F$32,0,10*ROW('Sanitation Data'!F63))="","",OFFSET('Sanitation Data'!$F$32,0,10*ROW('Sanitation Data'!F63)))</f>
        <v/>
      </c>
      <c r="CZ69" s="288" t="str">
        <f ca="true">+IF(OFFSET('Sanitation Data'!$G$28,0,10*ROW('Sanitation Data'!G63))="","",OFFSET('Sanitation Data'!$G$28,0,10*ROW('Sanitation Data'!G63)))</f>
        <v/>
      </c>
      <c r="DA69" s="288" t="str">
        <f ca="true">+IF(OFFSET('Sanitation Data'!$G$29,0,10*ROW('Sanitation Data'!G63))="","",OFFSET('Sanitation Data'!$G$29,0,10*ROW('Sanitation Data'!G63)))</f>
        <v/>
      </c>
      <c r="DB69" s="288" t="str">
        <f ca="true">+IF(OFFSET('Sanitation Data'!$G$30,0,10*ROW('Sanitation Data'!G63))="","",OFFSET('Sanitation Data'!$G$30,0,10*ROW('Sanitation Data'!G63)))</f>
        <v/>
      </c>
      <c r="DC69" s="288" t="str">
        <f ca="true">+IF(OFFSET('Sanitation Data'!$G$31,0,10*ROW('Sanitation Data'!G63))="","",OFFSET('Sanitation Data'!$G$31,0,10*ROW('Sanitation Data'!G63)))</f>
        <v/>
      </c>
      <c r="DD69" s="288" t="str">
        <f ca="true">+IF(OFFSET('Sanitation Data'!$G$32,0,10*ROW('Sanitation Data'!G63))="","",OFFSET('Sanitation Data'!$G$32,0,10*ROW('Sanitation Data'!G63)))</f>
        <v/>
      </c>
      <c r="DE69" s="288" t="str">
        <f ca="true">+IF(OFFSET('Sanitation Data'!$H$28,0,10*ROW('Sanitation Data'!H63))="","",OFFSET('Sanitation Data'!$H$28,0,10*ROW('Sanitation Data'!H63)))</f>
        <v/>
      </c>
      <c r="DF69" s="288" t="str">
        <f ca="true">+IF(OFFSET('Sanitation Data'!$H$29,0,10*ROW('Sanitation Data'!H63))="","",OFFSET('Sanitation Data'!$H$29,0,10*ROW('Sanitation Data'!H63)))</f>
        <v/>
      </c>
      <c r="DG69" s="288" t="str">
        <f ca="true">+IF(OFFSET('Sanitation Data'!$H$30,0,10*ROW('Sanitation Data'!H63))="","",OFFSET('Sanitation Data'!$H$30,0,10*ROW('Sanitation Data'!H63)))</f>
        <v/>
      </c>
      <c r="DH69" s="288" t="str">
        <f ca="true">+IF(OFFSET('Sanitation Data'!$H$31,0,10*ROW('Sanitation Data'!H63))="","",OFFSET('Sanitation Data'!$H$31,0,10*ROW('Sanitation Data'!H63)))</f>
        <v/>
      </c>
      <c r="DI69" s="288" t="str">
        <f ca="true">+IF(OFFSET('Sanitation Data'!$H$32,0,10*ROW('Sanitation Data'!H63))="","",OFFSET('Sanitation Data'!$H$32,0,10*ROW('Sanitation Data'!H63)))</f>
        <v/>
      </c>
      <c r="DJ69" s="288" t="str">
        <f ca="true">+IF(OFFSET('Sanitation Data'!$I$28,0,10*ROW('Sanitation Data'!I63))="","",OFFSET('Sanitation Data'!$I$28,0,10*ROW('Sanitation Data'!I63)))</f>
        <v/>
      </c>
      <c r="DK69" s="288" t="str">
        <f ca="true">+IF(OFFSET('Sanitation Data'!$I$29,0,10*ROW('Sanitation Data'!I63))="","",OFFSET('Sanitation Data'!$I$29,0,10*ROW('Sanitation Data'!I63)))</f>
        <v/>
      </c>
      <c r="DL69" s="288" t="str">
        <f ca="true">+IF(OFFSET('Sanitation Data'!$I$30,0,10*ROW('Sanitation Data'!I63))="","",OFFSET('Sanitation Data'!$I$30,0,10*ROW('Sanitation Data'!I63)))</f>
        <v/>
      </c>
      <c r="DM69" s="288" t="str">
        <f ca="true">+IF(OFFSET('Sanitation Data'!$I$31,0,10*ROW('Sanitation Data'!I63))="","",OFFSET('Sanitation Data'!$I$31,0,10*ROW('Sanitation Data'!I63)))</f>
        <v/>
      </c>
      <c r="DN69" s="288" t="str">
        <f ca="true">+IF(OFFSET('Sanitation Data'!$I$32,0,10*ROW('Sanitation Data'!I63))="","",OFFSET('Sanitation Data'!$I$32,0,10*ROW('Sanitation Data'!I63)))</f>
        <v/>
      </c>
      <c r="DO69" s="288" t="str">
        <f ca="true">+IF(OFFSET('Hygiene Data'!$D$11,0,10*ROW('Hygiene Data'!D63))="","",OFFSET('Hygiene Data'!$D$11,0,10*ROW('Hygiene Data'!D63)))</f>
        <v/>
      </c>
      <c r="DP69" s="288" t="str">
        <f ca="true">+IF(OFFSET('Hygiene Data'!$D$12,0,10*ROW('Hygiene Data'!D63))="","",OFFSET('Hygiene Data'!$D$12,0,10*ROW('Hygiene Data'!D63)))</f>
        <v/>
      </c>
      <c r="DQ69" s="288" t="str">
        <f ca="true">+IF(OFFSET('Hygiene Data'!$D$13,0,10*ROW('Hygiene Data'!D63))="","",OFFSET('Hygiene Data'!$D$13,0,10*ROW('Hygiene Data'!D63)))</f>
        <v/>
      </c>
      <c r="DR69" s="288" t="str">
        <f ca="true">+IF(OFFSET('Hygiene Data'!$E$11,0,10*ROW('Hygiene Data'!E63))="","",OFFSET('Hygiene Data'!$E$11,0,10*ROW('Hygiene Data'!E63)))</f>
        <v/>
      </c>
      <c r="DS69" s="288" t="str">
        <f ca="true">+IF(OFFSET('Hygiene Data'!$E$12,0,10*ROW('Hygiene Data'!E63))="","",OFFSET('Hygiene Data'!$E$12,0,10*ROW('Hygiene Data'!E63)))</f>
        <v/>
      </c>
      <c r="DT69" s="288" t="str">
        <f ca="true">+IF(OFFSET('Hygiene Data'!$E$13,0,10*ROW('Hygiene Data'!E63))="","",OFFSET('Hygiene Data'!$E$13,0,10*ROW('Hygiene Data'!E63)))</f>
        <v/>
      </c>
      <c r="DU69" s="288" t="str">
        <f ca="true">+IF(OFFSET('Hygiene Data'!$F$11,0,10*ROW('Hygiene Data'!F63))="","",OFFSET('Hygiene Data'!$F$11,0,10*ROW('Hygiene Data'!F63)))</f>
        <v/>
      </c>
      <c r="DV69" s="288" t="str">
        <f ca="true">+IF(OFFSET('Hygiene Data'!$F$12,0,10*ROW('Hygiene Data'!F63))="","",OFFSET('Hygiene Data'!$F$12,0,10*ROW('Hygiene Data'!F63)))</f>
        <v/>
      </c>
      <c r="DW69" s="288" t="str">
        <f ca="true">+IF(OFFSET('Hygiene Data'!$F$13,0,10*ROW('Hygiene Data'!F63))="","",OFFSET('Hygiene Data'!$F$13,0,10*ROW('Hygiene Data'!F63)))</f>
        <v/>
      </c>
      <c r="DX69" s="288" t="str">
        <f ca="true">+IF(OFFSET('Hygiene Data'!$G$11,0,10*ROW('Hygiene Data'!G63))="","",OFFSET('Hygiene Data'!$G$11,0,10*ROW('Hygiene Data'!G63)))</f>
        <v/>
      </c>
      <c r="DY69" s="288" t="str">
        <f ca="true">+IF(OFFSET('Hygiene Data'!$G$12,0,10*ROW('Hygiene Data'!G63))="","",OFFSET('Hygiene Data'!$G$12,0,10*ROW('Hygiene Data'!G63)))</f>
        <v/>
      </c>
      <c r="DZ69" s="288" t="str">
        <f ca="true">+IF(OFFSET('Hygiene Data'!$G$13,0,10*ROW('Hygiene Data'!G63))="","",OFFSET('Hygiene Data'!$G$13,0,10*ROW('Hygiene Data'!G63)))</f>
        <v/>
      </c>
      <c r="EA69" s="288" t="str">
        <f ca="true">+IF(OFFSET('Hygiene Data'!$H$11,0,10*ROW('Hygiene Data'!H63))="","",OFFSET('Hygiene Data'!$H$11,0,10*ROW('Hygiene Data'!H63)))</f>
        <v/>
      </c>
      <c r="EB69" s="288" t="str">
        <f ca="true">+IF(OFFSET('Hygiene Data'!$H$12,0,10*ROW('Hygiene Data'!H63))="","",OFFSET('Hygiene Data'!$H$12,0,10*ROW('Hygiene Data'!H63)))</f>
        <v/>
      </c>
      <c r="EC69" s="288" t="str">
        <f ca="true">+IF(OFFSET('Hygiene Data'!$H$13,0,10*ROW('Hygiene Data'!H63))="","",OFFSET('Hygiene Data'!$H$13,0,10*ROW('Hygiene Data'!H63)))</f>
        <v/>
      </c>
      <c r="ED69" s="288" t="str">
        <f ca="true">+IF(OFFSET('Hygiene Data'!$I$11,0,10*ROW('Hygiene Data'!I63))="","",OFFSET('Hygiene Data'!$I$11,0,10*ROW('Hygiene Data'!I63)))</f>
        <v/>
      </c>
      <c r="EE69" s="288" t="str">
        <f ca="true">+IF(OFFSET('Hygiene Data'!$I$12,0,10*ROW('Hygiene Data'!I63))="","",OFFSET('Hygiene Data'!$I$12,0,10*ROW('Hygiene Data'!I63)))</f>
        <v/>
      </c>
      <c r="EF69" s="288"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44"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8"/>
      <c r="BS70" s="288" t="str">
        <f ca="true">+IF(OFFSET('Water Data'!$D$27,0,10*ROW('Water Data'!D64))="","",OFFSET('Water Data'!$D$27,0,10*ROW('Water Data'!D64)))</f>
        <v/>
      </c>
      <c r="BT70" s="288" t="str">
        <f ca="true">+IF(OFFSET('Water Data'!$D$28,0,10*ROW('Water Data'!D64))="","",OFFSET('Water Data'!$D$28,0,10*ROW('Water Data'!D64)))</f>
        <v/>
      </c>
      <c r="BU70" s="288" t="str">
        <f ca="true">+IF(OFFSET('Water Data'!$D$29,0,10*ROW('Water Data'!D64))="","",OFFSET('Water Data'!$D$29,0,10*ROW('Water Data'!D64)))</f>
        <v/>
      </c>
      <c r="BV70" s="288" t="str">
        <f ca="true">+IF(OFFSET('Water Data'!$E$27,0,10*ROW('Water Data'!E64))="","",OFFSET('Water Data'!$E$27,0,10*ROW('Water Data'!E64)))</f>
        <v/>
      </c>
      <c r="BW70" s="288" t="str">
        <f ca="true">+IF(OFFSET('Water Data'!$E$28,0,10*ROW('Water Data'!E64))="","",OFFSET('Water Data'!$E$28,0,10*ROW('Water Data'!E64)))</f>
        <v/>
      </c>
      <c r="BX70" s="288" t="str">
        <f ca="true">+IF(OFFSET('Water Data'!$E$29,0,10*ROW('Water Data'!E64))="","",OFFSET('Water Data'!$E$29,0,10*ROW('Water Data'!E64)))</f>
        <v/>
      </c>
      <c r="BY70" s="288" t="str">
        <f ca="true">+IF(OFFSET('Water Data'!$F$27,0,10*ROW('Water Data'!F64))="","",OFFSET('Water Data'!$F$27,0,10*ROW('Water Data'!F64)))</f>
        <v/>
      </c>
      <c r="BZ70" s="288" t="str">
        <f ca="true">+IF(OFFSET('Water Data'!$F$28,0,10*ROW('Water Data'!F64))="","",OFFSET('Water Data'!$F$28,0,10*ROW('Water Data'!F64)))</f>
        <v/>
      </c>
      <c r="CA70" s="288" t="str">
        <f ca="true">+IF(OFFSET('Water Data'!$F$29,0,10*ROW('Water Data'!F64))="","",OFFSET('Water Data'!$F$29,0,10*ROW('Water Data'!F64)))</f>
        <v/>
      </c>
      <c r="CB70" s="288" t="str">
        <f ca="true">+IF(OFFSET('Water Data'!$G$27,0,10*ROW('Water Data'!G64))="","",OFFSET('Water Data'!$G$27,0,10*ROW('Water Data'!G64)))</f>
        <v/>
      </c>
      <c r="CC70" s="288" t="str">
        <f ca="true">+IF(OFFSET('Water Data'!$G$28,0,10*ROW('Water Data'!G64))="","",OFFSET('Water Data'!$G$28,0,10*ROW('Water Data'!G64)))</f>
        <v/>
      </c>
      <c r="CD70" s="288" t="str">
        <f ca="true">+IF(OFFSET('Water Data'!$G$29,0,10*ROW('Water Data'!G64))="","",OFFSET('Water Data'!$G$29,0,10*ROW('Water Data'!G64)))</f>
        <v/>
      </c>
      <c r="CE70" s="288" t="str">
        <f ca="true">+IF(OFFSET('Water Data'!$H$27,0,10*ROW('Water Data'!H64))="","",OFFSET('Water Data'!$H$27,0,10*ROW('Water Data'!H64)))</f>
        <v/>
      </c>
      <c r="CF70" s="288" t="str">
        <f ca="true">+IF(OFFSET('Water Data'!$H$28,0,10*ROW('Water Data'!H64))="","",OFFSET('Water Data'!$H$28,0,10*ROW('Water Data'!H64)))</f>
        <v/>
      </c>
      <c r="CG70" s="288" t="str">
        <f ca="true">+IF(OFFSET('Water Data'!$H$29,0,10*ROW('Water Data'!H64))="","",OFFSET('Water Data'!$H$29,0,10*ROW('Water Data'!H64)))</f>
        <v/>
      </c>
      <c r="CH70" s="288" t="str">
        <f ca="true">+IF(OFFSET('Water Data'!$I$27,0,10*ROW('Water Data'!I64))="","",OFFSET('Water Data'!$I$27,0,10*ROW('Water Data'!I64)))</f>
        <v/>
      </c>
      <c r="CI70" s="288" t="str">
        <f ca="true">+IF(OFFSET('Water Data'!$I$28,0,10*ROW('Water Data'!I64))="","",OFFSET('Water Data'!$I$28,0,10*ROW('Water Data'!I64)))</f>
        <v/>
      </c>
      <c r="CJ70" s="288" t="str">
        <f ca="true">+IF(OFFSET('Water Data'!$I$29,0,10*ROW('Water Data'!I64))="","",OFFSET('Water Data'!$I$29,0,10*ROW('Water Data'!I64)))</f>
        <v/>
      </c>
      <c r="CK70" s="288" t="str">
        <f ca="true">+IF(OFFSET('Sanitation Data'!$D$28,0,10*ROW('Sanitation Data'!D64))="","",OFFSET('Sanitation Data'!$D$28,0,10*ROW('Sanitation Data'!D64)))</f>
        <v/>
      </c>
      <c r="CL70" s="288" t="str">
        <f ca="true">+IF(OFFSET('Sanitation Data'!$D$29,0,10*ROW('Sanitation Data'!D64))="","",OFFSET('Sanitation Data'!$D$29,0,10*ROW('Sanitation Data'!D64)))</f>
        <v/>
      </c>
      <c r="CM70" s="288" t="str">
        <f ca="true">+IF(OFFSET('Sanitation Data'!$D$30,0,10*ROW('Sanitation Data'!D64))="","",OFFSET('Sanitation Data'!$D$30,0,10*ROW('Sanitation Data'!D64)))</f>
        <v/>
      </c>
      <c r="CN70" s="288" t="str">
        <f ca="true">+IF(OFFSET('Sanitation Data'!$D$31,0,10*ROW('Sanitation Data'!D64))="","",OFFSET('Sanitation Data'!$D$31,0,10*ROW('Sanitation Data'!D64)))</f>
        <v/>
      </c>
      <c r="CO70" s="288" t="str">
        <f ca="true">+IF(OFFSET('Sanitation Data'!$D$32,0,10*ROW('Sanitation Data'!D64))="","",OFFSET('Sanitation Data'!$D$32,0,10*ROW('Sanitation Data'!D64)))</f>
        <v/>
      </c>
      <c r="CP70" s="288" t="str">
        <f ca="true">+IF(OFFSET('Sanitation Data'!$E$28,0,10*ROW('Sanitation Data'!E64))="","",OFFSET('Sanitation Data'!$E$28,0,10*ROW('Sanitation Data'!E64)))</f>
        <v/>
      </c>
      <c r="CQ70" s="288" t="str">
        <f ca="true">+IF(OFFSET('Sanitation Data'!$E$29,0,10*ROW('Sanitation Data'!E64))="","",OFFSET('Sanitation Data'!$E$29,0,10*ROW('Sanitation Data'!E64)))</f>
        <v/>
      </c>
      <c r="CR70" s="288" t="str">
        <f ca="true">+IF(OFFSET('Sanitation Data'!$E$30,0,10*ROW('Sanitation Data'!E64))="","",OFFSET('Sanitation Data'!$E$30,0,10*ROW('Sanitation Data'!E64)))</f>
        <v/>
      </c>
      <c r="CS70" s="288" t="str">
        <f ca="true">+IF(OFFSET('Sanitation Data'!$E$31,0,10*ROW('Sanitation Data'!E64))="","",OFFSET('Sanitation Data'!$E$31,0,10*ROW('Sanitation Data'!E64)))</f>
        <v/>
      </c>
      <c r="CT70" s="288" t="str">
        <f ca="true">+IF(OFFSET('Sanitation Data'!$E$32,0,10*ROW('Sanitation Data'!E64))="","",OFFSET('Sanitation Data'!$E$32,0,10*ROW('Sanitation Data'!E64)))</f>
        <v/>
      </c>
      <c r="CU70" s="288" t="str">
        <f ca="true">+IF(OFFSET('Sanitation Data'!$F$28,0,10*ROW('Sanitation Data'!F64))="","",OFFSET('Sanitation Data'!$F$28,0,10*ROW('Sanitation Data'!F64)))</f>
        <v/>
      </c>
      <c r="CV70" s="288" t="str">
        <f ca="true">+IF(OFFSET('Sanitation Data'!$F$29,0,10*ROW('Sanitation Data'!F64))="","",OFFSET('Sanitation Data'!$F$29,0,10*ROW('Sanitation Data'!F64)))</f>
        <v/>
      </c>
      <c r="CW70" s="288" t="str">
        <f ca="true">+IF(OFFSET('Sanitation Data'!$F$30,0,10*ROW('Sanitation Data'!F64))="","",OFFSET('Sanitation Data'!$F$30,0,10*ROW('Sanitation Data'!F64)))</f>
        <v/>
      </c>
      <c r="CX70" s="288" t="str">
        <f ca="true">+IF(OFFSET('Sanitation Data'!$F$31,0,10*ROW('Sanitation Data'!F64))="","",OFFSET('Sanitation Data'!$F$31,0,10*ROW('Sanitation Data'!F64)))</f>
        <v/>
      </c>
      <c r="CY70" s="288" t="str">
        <f ca="true">+IF(OFFSET('Sanitation Data'!$F$32,0,10*ROW('Sanitation Data'!F64))="","",OFFSET('Sanitation Data'!$F$32,0,10*ROW('Sanitation Data'!F64)))</f>
        <v/>
      </c>
      <c r="CZ70" s="288" t="str">
        <f ca="true">+IF(OFFSET('Sanitation Data'!$G$28,0,10*ROW('Sanitation Data'!G64))="","",OFFSET('Sanitation Data'!$G$28,0,10*ROW('Sanitation Data'!G64)))</f>
        <v/>
      </c>
      <c r="DA70" s="288" t="str">
        <f ca="true">+IF(OFFSET('Sanitation Data'!$G$29,0,10*ROW('Sanitation Data'!G64))="","",OFFSET('Sanitation Data'!$G$29,0,10*ROW('Sanitation Data'!G64)))</f>
        <v/>
      </c>
      <c r="DB70" s="288" t="str">
        <f ca="true">+IF(OFFSET('Sanitation Data'!$G$30,0,10*ROW('Sanitation Data'!G64))="","",OFFSET('Sanitation Data'!$G$30,0,10*ROW('Sanitation Data'!G64)))</f>
        <v/>
      </c>
      <c r="DC70" s="288" t="str">
        <f ca="true">+IF(OFFSET('Sanitation Data'!$G$31,0,10*ROW('Sanitation Data'!G64))="","",OFFSET('Sanitation Data'!$G$31,0,10*ROW('Sanitation Data'!G64)))</f>
        <v/>
      </c>
      <c r="DD70" s="288" t="str">
        <f ca="true">+IF(OFFSET('Sanitation Data'!$G$32,0,10*ROW('Sanitation Data'!G64))="","",OFFSET('Sanitation Data'!$G$32,0,10*ROW('Sanitation Data'!G64)))</f>
        <v/>
      </c>
      <c r="DE70" s="288" t="str">
        <f ca="true">+IF(OFFSET('Sanitation Data'!$H$28,0,10*ROW('Sanitation Data'!H64))="","",OFFSET('Sanitation Data'!$H$28,0,10*ROW('Sanitation Data'!H64)))</f>
        <v/>
      </c>
      <c r="DF70" s="288" t="str">
        <f ca="true">+IF(OFFSET('Sanitation Data'!$H$29,0,10*ROW('Sanitation Data'!H64))="","",OFFSET('Sanitation Data'!$H$29,0,10*ROW('Sanitation Data'!H64)))</f>
        <v/>
      </c>
      <c r="DG70" s="288" t="str">
        <f ca="true">+IF(OFFSET('Sanitation Data'!$H$30,0,10*ROW('Sanitation Data'!H64))="","",OFFSET('Sanitation Data'!$H$30,0,10*ROW('Sanitation Data'!H64)))</f>
        <v/>
      </c>
      <c r="DH70" s="288" t="str">
        <f ca="true">+IF(OFFSET('Sanitation Data'!$H$31,0,10*ROW('Sanitation Data'!H64))="","",OFFSET('Sanitation Data'!$H$31,0,10*ROW('Sanitation Data'!H64)))</f>
        <v/>
      </c>
      <c r="DI70" s="288" t="str">
        <f ca="true">+IF(OFFSET('Sanitation Data'!$H$32,0,10*ROW('Sanitation Data'!H64))="","",OFFSET('Sanitation Data'!$H$32,0,10*ROW('Sanitation Data'!H64)))</f>
        <v/>
      </c>
      <c r="DJ70" s="288" t="str">
        <f ca="true">+IF(OFFSET('Sanitation Data'!$I$28,0,10*ROW('Sanitation Data'!I64))="","",OFFSET('Sanitation Data'!$I$28,0,10*ROW('Sanitation Data'!I64)))</f>
        <v/>
      </c>
      <c r="DK70" s="288" t="str">
        <f ca="true">+IF(OFFSET('Sanitation Data'!$I$29,0,10*ROW('Sanitation Data'!I64))="","",OFFSET('Sanitation Data'!$I$29,0,10*ROW('Sanitation Data'!I64)))</f>
        <v/>
      </c>
      <c r="DL70" s="288" t="str">
        <f ca="true">+IF(OFFSET('Sanitation Data'!$I$30,0,10*ROW('Sanitation Data'!I64))="","",OFFSET('Sanitation Data'!$I$30,0,10*ROW('Sanitation Data'!I64)))</f>
        <v/>
      </c>
      <c r="DM70" s="288" t="str">
        <f ca="true">+IF(OFFSET('Sanitation Data'!$I$31,0,10*ROW('Sanitation Data'!I64))="","",OFFSET('Sanitation Data'!$I$31,0,10*ROW('Sanitation Data'!I64)))</f>
        <v/>
      </c>
      <c r="DN70" s="288" t="str">
        <f ca="true">+IF(OFFSET('Sanitation Data'!$I$32,0,10*ROW('Sanitation Data'!I64))="","",OFFSET('Sanitation Data'!$I$32,0,10*ROW('Sanitation Data'!I64)))</f>
        <v/>
      </c>
      <c r="DO70" s="288" t="str">
        <f ca="true">+IF(OFFSET('Hygiene Data'!$D$11,0,10*ROW('Hygiene Data'!D64))="","",OFFSET('Hygiene Data'!$D$11,0,10*ROW('Hygiene Data'!D64)))</f>
        <v/>
      </c>
      <c r="DP70" s="288" t="str">
        <f ca="true">+IF(OFFSET('Hygiene Data'!$D$12,0,10*ROW('Hygiene Data'!D64))="","",OFFSET('Hygiene Data'!$D$12,0,10*ROW('Hygiene Data'!D64)))</f>
        <v/>
      </c>
      <c r="DQ70" s="288" t="str">
        <f ca="true">+IF(OFFSET('Hygiene Data'!$D$13,0,10*ROW('Hygiene Data'!D64))="","",OFFSET('Hygiene Data'!$D$13,0,10*ROW('Hygiene Data'!D64)))</f>
        <v/>
      </c>
      <c r="DR70" s="288" t="str">
        <f ca="true">+IF(OFFSET('Hygiene Data'!$E$11,0,10*ROW('Hygiene Data'!E64))="","",OFFSET('Hygiene Data'!$E$11,0,10*ROW('Hygiene Data'!E64)))</f>
        <v/>
      </c>
      <c r="DS70" s="288" t="str">
        <f ca="true">+IF(OFFSET('Hygiene Data'!$E$12,0,10*ROW('Hygiene Data'!E64))="","",OFFSET('Hygiene Data'!$E$12,0,10*ROW('Hygiene Data'!E64)))</f>
        <v/>
      </c>
      <c r="DT70" s="288" t="str">
        <f ca="true">+IF(OFFSET('Hygiene Data'!$E$13,0,10*ROW('Hygiene Data'!E64))="","",OFFSET('Hygiene Data'!$E$13,0,10*ROW('Hygiene Data'!E64)))</f>
        <v/>
      </c>
      <c r="DU70" s="288" t="str">
        <f ca="true">+IF(OFFSET('Hygiene Data'!$F$11,0,10*ROW('Hygiene Data'!F64))="","",OFFSET('Hygiene Data'!$F$11,0,10*ROW('Hygiene Data'!F64)))</f>
        <v/>
      </c>
      <c r="DV70" s="288" t="str">
        <f ca="true">+IF(OFFSET('Hygiene Data'!$F$12,0,10*ROW('Hygiene Data'!F64))="","",OFFSET('Hygiene Data'!$F$12,0,10*ROW('Hygiene Data'!F64)))</f>
        <v/>
      </c>
      <c r="DW70" s="288" t="str">
        <f ca="true">+IF(OFFSET('Hygiene Data'!$F$13,0,10*ROW('Hygiene Data'!F64))="","",OFFSET('Hygiene Data'!$F$13,0,10*ROW('Hygiene Data'!F64)))</f>
        <v/>
      </c>
      <c r="DX70" s="288" t="str">
        <f ca="true">+IF(OFFSET('Hygiene Data'!$G$11,0,10*ROW('Hygiene Data'!G64))="","",OFFSET('Hygiene Data'!$G$11,0,10*ROW('Hygiene Data'!G64)))</f>
        <v/>
      </c>
      <c r="DY70" s="288" t="str">
        <f ca="true">+IF(OFFSET('Hygiene Data'!$G$12,0,10*ROW('Hygiene Data'!G64))="","",OFFSET('Hygiene Data'!$G$12,0,10*ROW('Hygiene Data'!G64)))</f>
        <v/>
      </c>
      <c r="DZ70" s="288" t="str">
        <f ca="true">+IF(OFFSET('Hygiene Data'!$G$13,0,10*ROW('Hygiene Data'!G64))="","",OFFSET('Hygiene Data'!$G$13,0,10*ROW('Hygiene Data'!G64)))</f>
        <v/>
      </c>
      <c r="EA70" s="288" t="str">
        <f ca="true">+IF(OFFSET('Hygiene Data'!$H$11,0,10*ROW('Hygiene Data'!H64))="","",OFFSET('Hygiene Data'!$H$11,0,10*ROW('Hygiene Data'!H64)))</f>
        <v/>
      </c>
      <c r="EB70" s="288" t="str">
        <f ca="true">+IF(OFFSET('Hygiene Data'!$H$12,0,10*ROW('Hygiene Data'!H64))="","",OFFSET('Hygiene Data'!$H$12,0,10*ROW('Hygiene Data'!H64)))</f>
        <v/>
      </c>
      <c r="EC70" s="288" t="str">
        <f ca="true">+IF(OFFSET('Hygiene Data'!$H$13,0,10*ROW('Hygiene Data'!H64))="","",OFFSET('Hygiene Data'!$H$13,0,10*ROW('Hygiene Data'!H64)))</f>
        <v/>
      </c>
      <c r="ED70" s="288" t="str">
        <f ca="true">+IF(OFFSET('Hygiene Data'!$I$11,0,10*ROW('Hygiene Data'!I64))="","",OFFSET('Hygiene Data'!$I$11,0,10*ROW('Hygiene Data'!I64)))</f>
        <v/>
      </c>
      <c r="EE70" s="288" t="str">
        <f ca="true">+IF(OFFSET('Hygiene Data'!$I$12,0,10*ROW('Hygiene Data'!I64))="","",OFFSET('Hygiene Data'!$I$12,0,10*ROW('Hygiene Data'!I64)))</f>
        <v/>
      </c>
      <c r="EF70" s="288"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44"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8"/>
      <c r="BS71" s="288" t="str">
        <f ca="true">+IF(OFFSET('Water Data'!$D$27,0,10*ROW('Water Data'!D65))="","",OFFSET('Water Data'!$D$27,0,10*ROW('Water Data'!D65)))</f>
        <v/>
      </c>
      <c r="BT71" s="288" t="str">
        <f ca="true">+IF(OFFSET('Water Data'!$D$28,0,10*ROW('Water Data'!D65))="","",OFFSET('Water Data'!$D$28,0,10*ROW('Water Data'!D65)))</f>
        <v/>
      </c>
      <c r="BU71" s="288" t="str">
        <f ca="true">+IF(OFFSET('Water Data'!$D$29,0,10*ROW('Water Data'!D65))="","",OFFSET('Water Data'!$D$29,0,10*ROW('Water Data'!D65)))</f>
        <v/>
      </c>
      <c r="BV71" s="288" t="str">
        <f ca="true">+IF(OFFSET('Water Data'!$E$27,0,10*ROW('Water Data'!E65))="","",OFFSET('Water Data'!$E$27,0,10*ROW('Water Data'!E65)))</f>
        <v/>
      </c>
      <c r="BW71" s="288" t="str">
        <f ca="true">+IF(OFFSET('Water Data'!$E$28,0,10*ROW('Water Data'!E65))="","",OFFSET('Water Data'!$E$28,0,10*ROW('Water Data'!E65)))</f>
        <v/>
      </c>
      <c r="BX71" s="288" t="str">
        <f ca="true">+IF(OFFSET('Water Data'!$E$29,0,10*ROW('Water Data'!E65))="","",OFFSET('Water Data'!$E$29,0,10*ROW('Water Data'!E65)))</f>
        <v/>
      </c>
      <c r="BY71" s="288" t="str">
        <f ca="true">+IF(OFFSET('Water Data'!$F$27,0,10*ROW('Water Data'!F65))="","",OFFSET('Water Data'!$F$27,0,10*ROW('Water Data'!F65)))</f>
        <v/>
      </c>
      <c r="BZ71" s="288" t="str">
        <f ca="true">+IF(OFFSET('Water Data'!$F$28,0,10*ROW('Water Data'!F65))="","",OFFSET('Water Data'!$F$28,0,10*ROW('Water Data'!F65)))</f>
        <v/>
      </c>
      <c r="CA71" s="288" t="str">
        <f ca="true">+IF(OFFSET('Water Data'!$F$29,0,10*ROW('Water Data'!F65))="","",OFFSET('Water Data'!$F$29,0,10*ROW('Water Data'!F65)))</f>
        <v/>
      </c>
      <c r="CB71" s="288" t="str">
        <f ca="true">+IF(OFFSET('Water Data'!$G$27,0,10*ROW('Water Data'!G65))="","",OFFSET('Water Data'!$G$27,0,10*ROW('Water Data'!G65)))</f>
        <v/>
      </c>
      <c r="CC71" s="288" t="str">
        <f ca="true">+IF(OFFSET('Water Data'!$G$28,0,10*ROW('Water Data'!G65))="","",OFFSET('Water Data'!$G$28,0,10*ROW('Water Data'!G65)))</f>
        <v/>
      </c>
      <c r="CD71" s="288" t="str">
        <f ca="true">+IF(OFFSET('Water Data'!$G$29,0,10*ROW('Water Data'!G65))="","",OFFSET('Water Data'!$G$29,0,10*ROW('Water Data'!G65)))</f>
        <v/>
      </c>
      <c r="CE71" s="288" t="str">
        <f ca="true">+IF(OFFSET('Water Data'!$H$27,0,10*ROW('Water Data'!H65))="","",OFFSET('Water Data'!$H$27,0,10*ROW('Water Data'!H65)))</f>
        <v/>
      </c>
      <c r="CF71" s="288" t="str">
        <f ca="true">+IF(OFFSET('Water Data'!$H$28,0,10*ROW('Water Data'!H65))="","",OFFSET('Water Data'!$H$28,0,10*ROW('Water Data'!H65)))</f>
        <v/>
      </c>
      <c r="CG71" s="288" t="str">
        <f ca="true">+IF(OFFSET('Water Data'!$H$29,0,10*ROW('Water Data'!H65))="","",OFFSET('Water Data'!$H$29,0,10*ROW('Water Data'!H65)))</f>
        <v/>
      </c>
      <c r="CH71" s="288" t="str">
        <f ca="true">+IF(OFFSET('Water Data'!$I$27,0,10*ROW('Water Data'!I65))="","",OFFSET('Water Data'!$I$27,0,10*ROW('Water Data'!I65)))</f>
        <v/>
      </c>
      <c r="CI71" s="288" t="str">
        <f ca="true">+IF(OFFSET('Water Data'!$I$28,0,10*ROW('Water Data'!I65))="","",OFFSET('Water Data'!$I$28,0,10*ROW('Water Data'!I65)))</f>
        <v/>
      </c>
      <c r="CJ71" s="288" t="str">
        <f ca="true">+IF(OFFSET('Water Data'!$I$29,0,10*ROW('Water Data'!I65))="","",OFFSET('Water Data'!$I$29,0,10*ROW('Water Data'!I65)))</f>
        <v/>
      </c>
      <c r="CK71" s="288" t="str">
        <f ca="true">+IF(OFFSET('Sanitation Data'!$D$28,0,10*ROW('Sanitation Data'!D65))="","",OFFSET('Sanitation Data'!$D$28,0,10*ROW('Sanitation Data'!D65)))</f>
        <v/>
      </c>
      <c r="CL71" s="288" t="str">
        <f ca="true">+IF(OFFSET('Sanitation Data'!$D$29,0,10*ROW('Sanitation Data'!D65))="","",OFFSET('Sanitation Data'!$D$29,0,10*ROW('Sanitation Data'!D65)))</f>
        <v/>
      </c>
      <c r="CM71" s="288" t="str">
        <f ca="true">+IF(OFFSET('Sanitation Data'!$D$30,0,10*ROW('Sanitation Data'!D65))="","",OFFSET('Sanitation Data'!$D$30,0,10*ROW('Sanitation Data'!D65)))</f>
        <v/>
      </c>
      <c r="CN71" s="288" t="str">
        <f ca="true">+IF(OFFSET('Sanitation Data'!$D$31,0,10*ROW('Sanitation Data'!D65))="","",OFFSET('Sanitation Data'!$D$31,0,10*ROW('Sanitation Data'!D65)))</f>
        <v/>
      </c>
      <c r="CO71" s="288" t="str">
        <f ca="true">+IF(OFFSET('Sanitation Data'!$D$32,0,10*ROW('Sanitation Data'!D65))="","",OFFSET('Sanitation Data'!$D$32,0,10*ROW('Sanitation Data'!D65)))</f>
        <v/>
      </c>
      <c r="CP71" s="288" t="str">
        <f ca="true">+IF(OFFSET('Sanitation Data'!$E$28,0,10*ROW('Sanitation Data'!E65))="","",OFFSET('Sanitation Data'!$E$28,0,10*ROW('Sanitation Data'!E65)))</f>
        <v/>
      </c>
      <c r="CQ71" s="288" t="str">
        <f ca="true">+IF(OFFSET('Sanitation Data'!$E$29,0,10*ROW('Sanitation Data'!E65))="","",OFFSET('Sanitation Data'!$E$29,0,10*ROW('Sanitation Data'!E65)))</f>
        <v/>
      </c>
      <c r="CR71" s="288" t="str">
        <f ca="true">+IF(OFFSET('Sanitation Data'!$E$30,0,10*ROW('Sanitation Data'!E65))="","",OFFSET('Sanitation Data'!$E$30,0,10*ROW('Sanitation Data'!E65)))</f>
        <v/>
      </c>
      <c r="CS71" s="288" t="str">
        <f ca="true">+IF(OFFSET('Sanitation Data'!$E$31,0,10*ROW('Sanitation Data'!E65))="","",OFFSET('Sanitation Data'!$E$31,0,10*ROW('Sanitation Data'!E65)))</f>
        <v/>
      </c>
      <c r="CT71" s="288" t="str">
        <f ca="true">+IF(OFFSET('Sanitation Data'!$E$32,0,10*ROW('Sanitation Data'!E65))="","",OFFSET('Sanitation Data'!$E$32,0,10*ROW('Sanitation Data'!E65)))</f>
        <v/>
      </c>
      <c r="CU71" s="288" t="str">
        <f ca="true">+IF(OFFSET('Sanitation Data'!$F$28,0,10*ROW('Sanitation Data'!F65))="","",OFFSET('Sanitation Data'!$F$28,0,10*ROW('Sanitation Data'!F65)))</f>
        <v/>
      </c>
      <c r="CV71" s="288" t="str">
        <f ca="true">+IF(OFFSET('Sanitation Data'!$F$29,0,10*ROW('Sanitation Data'!F65))="","",OFFSET('Sanitation Data'!$F$29,0,10*ROW('Sanitation Data'!F65)))</f>
        <v/>
      </c>
      <c r="CW71" s="288" t="str">
        <f ca="true">+IF(OFFSET('Sanitation Data'!$F$30,0,10*ROW('Sanitation Data'!F65))="","",OFFSET('Sanitation Data'!$F$30,0,10*ROW('Sanitation Data'!F65)))</f>
        <v/>
      </c>
      <c r="CX71" s="288" t="str">
        <f ca="true">+IF(OFFSET('Sanitation Data'!$F$31,0,10*ROW('Sanitation Data'!F65))="","",OFFSET('Sanitation Data'!$F$31,0,10*ROW('Sanitation Data'!F65)))</f>
        <v/>
      </c>
      <c r="CY71" s="288" t="str">
        <f ca="true">+IF(OFFSET('Sanitation Data'!$F$32,0,10*ROW('Sanitation Data'!F65))="","",OFFSET('Sanitation Data'!$F$32,0,10*ROW('Sanitation Data'!F65)))</f>
        <v/>
      </c>
      <c r="CZ71" s="288" t="str">
        <f ca="true">+IF(OFFSET('Sanitation Data'!$G$28,0,10*ROW('Sanitation Data'!G65))="","",OFFSET('Sanitation Data'!$G$28,0,10*ROW('Sanitation Data'!G65)))</f>
        <v/>
      </c>
      <c r="DA71" s="288" t="str">
        <f ca="true">+IF(OFFSET('Sanitation Data'!$G$29,0,10*ROW('Sanitation Data'!G65))="","",OFFSET('Sanitation Data'!$G$29,0,10*ROW('Sanitation Data'!G65)))</f>
        <v/>
      </c>
      <c r="DB71" s="288" t="str">
        <f ca="true">+IF(OFFSET('Sanitation Data'!$G$30,0,10*ROW('Sanitation Data'!G65))="","",OFFSET('Sanitation Data'!$G$30,0,10*ROW('Sanitation Data'!G65)))</f>
        <v/>
      </c>
      <c r="DC71" s="288" t="str">
        <f ca="true">+IF(OFFSET('Sanitation Data'!$G$31,0,10*ROW('Sanitation Data'!G65))="","",OFFSET('Sanitation Data'!$G$31,0,10*ROW('Sanitation Data'!G65)))</f>
        <v/>
      </c>
      <c r="DD71" s="288" t="str">
        <f ca="true">+IF(OFFSET('Sanitation Data'!$G$32,0,10*ROW('Sanitation Data'!G65))="","",OFFSET('Sanitation Data'!$G$32,0,10*ROW('Sanitation Data'!G65)))</f>
        <v/>
      </c>
      <c r="DE71" s="288" t="str">
        <f ca="true">+IF(OFFSET('Sanitation Data'!$H$28,0,10*ROW('Sanitation Data'!H65))="","",OFFSET('Sanitation Data'!$H$28,0,10*ROW('Sanitation Data'!H65)))</f>
        <v/>
      </c>
      <c r="DF71" s="288" t="str">
        <f ca="true">+IF(OFFSET('Sanitation Data'!$H$29,0,10*ROW('Sanitation Data'!H65))="","",OFFSET('Sanitation Data'!$H$29,0,10*ROW('Sanitation Data'!H65)))</f>
        <v/>
      </c>
      <c r="DG71" s="288" t="str">
        <f ca="true">+IF(OFFSET('Sanitation Data'!$H$30,0,10*ROW('Sanitation Data'!H65))="","",OFFSET('Sanitation Data'!$H$30,0,10*ROW('Sanitation Data'!H65)))</f>
        <v/>
      </c>
      <c r="DH71" s="288" t="str">
        <f ca="true">+IF(OFFSET('Sanitation Data'!$H$31,0,10*ROW('Sanitation Data'!H65))="","",OFFSET('Sanitation Data'!$H$31,0,10*ROW('Sanitation Data'!H65)))</f>
        <v/>
      </c>
      <c r="DI71" s="288" t="str">
        <f ca="true">+IF(OFFSET('Sanitation Data'!$H$32,0,10*ROW('Sanitation Data'!H65))="","",OFFSET('Sanitation Data'!$H$32,0,10*ROW('Sanitation Data'!H65)))</f>
        <v/>
      </c>
      <c r="DJ71" s="288" t="str">
        <f ca="true">+IF(OFFSET('Sanitation Data'!$I$28,0,10*ROW('Sanitation Data'!I65))="","",OFFSET('Sanitation Data'!$I$28,0,10*ROW('Sanitation Data'!I65)))</f>
        <v/>
      </c>
      <c r="DK71" s="288" t="str">
        <f ca="true">+IF(OFFSET('Sanitation Data'!$I$29,0,10*ROW('Sanitation Data'!I65))="","",OFFSET('Sanitation Data'!$I$29,0,10*ROW('Sanitation Data'!I65)))</f>
        <v/>
      </c>
      <c r="DL71" s="288" t="str">
        <f ca="true">+IF(OFFSET('Sanitation Data'!$I$30,0,10*ROW('Sanitation Data'!I65))="","",OFFSET('Sanitation Data'!$I$30,0,10*ROW('Sanitation Data'!I65)))</f>
        <v/>
      </c>
      <c r="DM71" s="288" t="str">
        <f ca="true">+IF(OFFSET('Sanitation Data'!$I$31,0,10*ROW('Sanitation Data'!I65))="","",OFFSET('Sanitation Data'!$I$31,0,10*ROW('Sanitation Data'!I65)))</f>
        <v/>
      </c>
      <c r="DN71" s="288" t="str">
        <f ca="true">+IF(OFFSET('Sanitation Data'!$I$32,0,10*ROW('Sanitation Data'!I65))="","",OFFSET('Sanitation Data'!$I$32,0,10*ROW('Sanitation Data'!I65)))</f>
        <v/>
      </c>
      <c r="DO71" s="288" t="str">
        <f ca="true">+IF(OFFSET('Hygiene Data'!$D$11,0,10*ROW('Hygiene Data'!D65))="","",OFFSET('Hygiene Data'!$D$11,0,10*ROW('Hygiene Data'!D65)))</f>
        <v/>
      </c>
      <c r="DP71" s="288" t="str">
        <f ca="true">+IF(OFFSET('Hygiene Data'!$D$12,0,10*ROW('Hygiene Data'!D65))="","",OFFSET('Hygiene Data'!$D$12,0,10*ROW('Hygiene Data'!D65)))</f>
        <v/>
      </c>
      <c r="DQ71" s="288" t="str">
        <f ca="true">+IF(OFFSET('Hygiene Data'!$D$13,0,10*ROW('Hygiene Data'!D65))="","",OFFSET('Hygiene Data'!$D$13,0,10*ROW('Hygiene Data'!D65)))</f>
        <v/>
      </c>
      <c r="DR71" s="288" t="str">
        <f ca="true">+IF(OFFSET('Hygiene Data'!$E$11,0,10*ROW('Hygiene Data'!E65))="","",OFFSET('Hygiene Data'!$E$11,0,10*ROW('Hygiene Data'!E65)))</f>
        <v/>
      </c>
      <c r="DS71" s="288" t="str">
        <f ca="true">+IF(OFFSET('Hygiene Data'!$E$12,0,10*ROW('Hygiene Data'!E65))="","",OFFSET('Hygiene Data'!$E$12,0,10*ROW('Hygiene Data'!E65)))</f>
        <v/>
      </c>
      <c r="DT71" s="288" t="str">
        <f ca="true">+IF(OFFSET('Hygiene Data'!$E$13,0,10*ROW('Hygiene Data'!E65))="","",OFFSET('Hygiene Data'!$E$13,0,10*ROW('Hygiene Data'!E65)))</f>
        <v/>
      </c>
      <c r="DU71" s="288" t="str">
        <f ca="true">+IF(OFFSET('Hygiene Data'!$F$11,0,10*ROW('Hygiene Data'!F65))="","",OFFSET('Hygiene Data'!$F$11,0,10*ROW('Hygiene Data'!F65)))</f>
        <v/>
      </c>
      <c r="DV71" s="288" t="str">
        <f ca="true">+IF(OFFSET('Hygiene Data'!$F$12,0,10*ROW('Hygiene Data'!F65))="","",OFFSET('Hygiene Data'!$F$12,0,10*ROW('Hygiene Data'!F65)))</f>
        <v/>
      </c>
      <c r="DW71" s="288" t="str">
        <f ca="true">+IF(OFFSET('Hygiene Data'!$F$13,0,10*ROW('Hygiene Data'!F65))="","",OFFSET('Hygiene Data'!$F$13,0,10*ROW('Hygiene Data'!F65)))</f>
        <v/>
      </c>
      <c r="DX71" s="288" t="str">
        <f ca="true">+IF(OFFSET('Hygiene Data'!$G$11,0,10*ROW('Hygiene Data'!G65))="","",OFFSET('Hygiene Data'!$G$11,0,10*ROW('Hygiene Data'!G65)))</f>
        <v/>
      </c>
      <c r="DY71" s="288" t="str">
        <f ca="true">+IF(OFFSET('Hygiene Data'!$G$12,0,10*ROW('Hygiene Data'!G65))="","",OFFSET('Hygiene Data'!$G$12,0,10*ROW('Hygiene Data'!G65)))</f>
        <v/>
      </c>
      <c r="DZ71" s="288" t="str">
        <f ca="true">+IF(OFFSET('Hygiene Data'!$G$13,0,10*ROW('Hygiene Data'!G65))="","",OFFSET('Hygiene Data'!$G$13,0,10*ROW('Hygiene Data'!G65)))</f>
        <v/>
      </c>
      <c r="EA71" s="288" t="str">
        <f ca="true">+IF(OFFSET('Hygiene Data'!$H$11,0,10*ROW('Hygiene Data'!H65))="","",OFFSET('Hygiene Data'!$H$11,0,10*ROW('Hygiene Data'!H65)))</f>
        <v/>
      </c>
      <c r="EB71" s="288" t="str">
        <f ca="true">+IF(OFFSET('Hygiene Data'!$H$12,0,10*ROW('Hygiene Data'!H65))="","",OFFSET('Hygiene Data'!$H$12,0,10*ROW('Hygiene Data'!H65)))</f>
        <v/>
      </c>
      <c r="EC71" s="288" t="str">
        <f ca="true">+IF(OFFSET('Hygiene Data'!$H$13,0,10*ROW('Hygiene Data'!H65))="","",OFFSET('Hygiene Data'!$H$13,0,10*ROW('Hygiene Data'!H65)))</f>
        <v/>
      </c>
      <c r="ED71" s="288" t="str">
        <f ca="true">+IF(OFFSET('Hygiene Data'!$I$11,0,10*ROW('Hygiene Data'!I65))="","",OFFSET('Hygiene Data'!$I$11,0,10*ROW('Hygiene Data'!I65)))</f>
        <v/>
      </c>
      <c r="EE71" s="288" t="str">
        <f ca="true">+IF(OFFSET('Hygiene Data'!$I$12,0,10*ROW('Hygiene Data'!I65))="","",OFFSET('Hygiene Data'!$I$12,0,10*ROW('Hygiene Data'!I65)))</f>
        <v/>
      </c>
      <c r="EF71" s="288"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44"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8"/>
      <c r="BS72" s="288" t="str">
        <f ca="true">+IF(OFFSET('Water Data'!$D$27,0,10*ROW('Water Data'!D66))="","",OFFSET('Water Data'!$D$27,0,10*ROW('Water Data'!D66)))</f>
        <v/>
      </c>
      <c r="BT72" s="288" t="str">
        <f ca="true">+IF(OFFSET('Water Data'!$D$28,0,10*ROW('Water Data'!D66))="","",OFFSET('Water Data'!$D$28,0,10*ROW('Water Data'!D66)))</f>
        <v/>
      </c>
      <c r="BU72" s="288" t="str">
        <f ca="true">+IF(OFFSET('Water Data'!$D$29,0,10*ROW('Water Data'!D66))="","",OFFSET('Water Data'!$D$29,0,10*ROW('Water Data'!D66)))</f>
        <v/>
      </c>
      <c r="BV72" s="288" t="str">
        <f ca="true">+IF(OFFSET('Water Data'!$E$27,0,10*ROW('Water Data'!E66))="","",OFFSET('Water Data'!$E$27,0,10*ROW('Water Data'!E66)))</f>
        <v/>
      </c>
      <c r="BW72" s="288" t="str">
        <f ca="true">+IF(OFFSET('Water Data'!$E$28,0,10*ROW('Water Data'!E66))="","",OFFSET('Water Data'!$E$28,0,10*ROW('Water Data'!E66)))</f>
        <v/>
      </c>
      <c r="BX72" s="288" t="str">
        <f ca="true">+IF(OFFSET('Water Data'!$E$29,0,10*ROW('Water Data'!E66))="","",OFFSET('Water Data'!$E$29,0,10*ROW('Water Data'!E66)))</f>
        <v/>
      </c>
      <c r="BY72" s="288" t="str">
        <f ca="true">+IF(OFFSET('Water Data'!$F$27,0,10*ROW('Water Data'!F66))="","",OFFSET('Water Data'!$F$27,0,10*ROW('Water Data'!F66)))</f>
        <v/>
      </c>
      <c r="BZ72" s="288" t="str">
        <f ca="true">+IF(OFFSET('Water Data'!$F$28,0,10*ROW('Water Data'!F66))="","",OFFSET('Water Data'!$F$28,0,10*ROW('Water Data'!F66)))</f>
        <v/>
      </c>
      <c r="CA72" s="288" t="str">
        <f ca="true">+IF(OFFSET('Water Data'!$F$29,0,10*ROW('Water Data'!F66))="","",OFFSET('Water Data'!$F$29,0,10*ROW('Water Data'!F66)))</f>
        <v/>
      </c>
      <c r="CB72" s="288" t="str">
        <f ca="true">+IF(OFFSET('Water Data'!$G$27,0,10*ROW('Water Data'!G66))="","",OFFSET('Water Data'!$G$27,0,10*ROW('Water Data'!G66)))</f>
        <v/>
      </c>
      <c r="CC72" s="288" t="str">
        <f ca="true">+IF(OFFSET('Water Data'!$G$28,0,10*ROW('Water Data'!G66))="","",OFFSET('Water Data'!$G$28,0,10*ROW('Water Data'!G66)))</f>
        <v/>
      </c>
      <c r="CD72" s="288" t="str">
        <f ca="true">+IF(OFFSET('Water Data'!$G$29,0,10*ROW('Water Data'!G66))="","",OFFSET('Water Data'!$G$29,0,10*ROW('Water Data'!G66)))</f>
        <v/>
      </c>
      <c r="CE72" s="288" t="str">
        <f ca="true">+IF(OFFSET('Water Data'!$H$27,0,10*ROW('Water Data'!H66))="","",OFFSET('Water Data'!$H$27,0,10*ROW('Water Data'!H66)))</f>
        <v/>
      </c>
      <c r="CF72" s="288" t="str">
        <f ca="true">+IF(OFFSET('Water Data'!$H$28,0,10*ROW('Water Data'!H66))="","",OFFSET('Water Data'!$H$28,0,10*ROW('Water Data'!H66)))</f>
        <v/>
      </c>
      <c r="CG72" s="288" t="str">
        <f ca="true">+IF(OFFSET('Water Data'!$H$29,0,10*ROW('Water Data'!H66))="","",OFFSET('Water Data'!$H$29,0,10*ROW('Water Data'!H66)))</f>
        <v/>
      </c>
      <c r="CH72" s="288" t="str">
        <f ca="true">+IF(OFFSET('Water Data'!$I$27,0,10*ROW('Water Data'!I66))="","",OFFSET('Water Data'!$I$27,0,10*ROW('Water Data'!I66)))</f>
        <v/>
      </c>
      <c r="CI72" s="288" t="str">
        <f ca="true">+IF(OFFSET('Water Data'!$I$28,0,10*ROW('Water Data'!I66))="","",OFFSET('Water Data'!$I$28,0,10*ROW('Water Data'!I66)))</f>
        <v/>
      </c>
      <c r="CJ72" s="288" t="str">
        <f ca="true">+IF(OFFSET('Water Data'!$I$29,0,10*ROW('Water Data'!I66))="","",OFFSET('Water Data'!$I$29,0,10*ROW('Water Data'!I66)))</f>
        <v/>
      </c>
      <c r="CK72" s="288" t="str">
        <f ca="true">+IF(OFFSET('Sanitation Data'!$D$28,0,10*ROW('Sanitation Data'!D66))="","",OFFSET('Sanitation Data'!$D$28,0,10*ROW('Sanitation Data'!D66)))</f>
        <v/>
      </c>
      <c r="CL72" s="288" t="str">
        <f ca="true">+IF(OFFSET('Sanitation Data'!$D$29,0,10*ROW('Sanitation Data'!D66))="","",OFFSET('Sanitation Data'!$D$29,0,10*ROW('Sanitation Data'!D66)))</f>
        <v/>
      </c>
      <c r="CM72" s="288" t="str">
        <f ca="true">+IF(OFFSET('Sanitation Data'!$D$30,0,10*ROW('Sanitation Data'!D66))="","",OFFSET('Sanitation Data'!$D$30,0,10*ROW('Sanitation Data'!D66)))</f>
        <v/>
      </c>
      <c r="CN72" s="288" t="str">
        <f ca="true">+IF(OFFSET('Sanitation Data'!$D$31,0,10*ROW('Sanitation Data'!D66))="","",OFFSET('Sanitation Data'!$D$31,0,10*ROW('Sanitation Data'!D66)))</f>
        <v/>
      </c>
      <c r="CO72" s="288" t="str">
        <f ca="true">+IF(OFFSET('Sanitation Data'!$D$32,0,10*ROW('Sanitation Data'!D66))="","",OFFSET('Sanitation Data'!$D$32,0,10*ROW('Sanitation Data'!D66)))</f>
        <v/>
      </c>
      <c r="CP72" s="288" t="str">
        <f ca="true">+IF(OFFSET('Sanitation Data'!$E$28,0,10*ROW('Sanitation Data'!E66))="","",OFFSET('Sanitation Data'!$E$28,0,10*ROW('Sanitation Data'!E66)))</f>
        <v/>
      </c>
      <c r="CQ72" s="288" t="str">
        <f ca="true">+IF(OFFSET('Sanitation Data'!$E$29,0,10*ROW('Sanitation Data'!E66))="","",OFFSET('Sanitation Data'!$E$29,0,10*ROW('Sanitation Data'!E66)))</f>
        <v/>
      </c>
      <c r="CR72" s="288" t="str">
        <f ca="true">+IF(OFFSET('Sanitation Data'!$E$30,0,10*ROW('Sanitation Data'!E66))="","",OFFSET('Sanitation Data'!$E$30,0,10*ROW('Sanitation Data'!E66)))</f>
        <v/>
      </c>
      <c r="CS72" s="288" t="str">
        <f ca="true">+IF(OFFSET('Sanitation Data'!$E$31,0,10*ROW('Sanitation Data'!E66))="","",OFFSET('Sanitation Data'!$E$31,0,10*ROW('Sanitation Data'!E66)))</f>
        <v/>
      </c>
      <c r="CT72" s="288" t="str">
        <f ca="true">+IF(OFFSET('Sanitation Data'!$E$32,0,10*ROW('Sanitation Data'!E66))="","",OFFSET('Sanitation Data'!$E$32,0,10*ROW('Sanitation Data'!E66)))</f>
        <v/>
      </c>
      <c r="CU72" s="288" t="str">
        <f ca="true">+IF(OFFSET('Sanitation Data'!$F$28,0,10*ROW('Sanitation Data'!F66))="","",OFFSET('Sanitation Data'!$F$28,0,10*ROW('Sanitation Data'!F66)))</f>
        <v/>
      </c>
      <c r="CV72" s="288" t="str">
        <f ca="true">+IF(OFFSET('Sanitation Data'!$F$29,0,10*ROW('Sanitation Data'!F66))="","",OFFSET('Sanitation Data'!$F$29,0,10*ROW('Sanitation Data'!F66)))</f>
        <v/>
      </c>
      <c r="CW72" s="288" t="str">
        <f ca="true">+IF(OFFSET('Sanitation Data'!$F$30,0,10*ROW('Sanitation Data'!F66))="","",OFFSET('Sanitation Data'!$F$30,0,10*ROW('Sanitation Data'!F66)))</f>
        <v/>
      </c>
      <c r="CX72" s="288" t="str">
        <f ca="true">+IF(OFFSET('Sanitation Data'!$F$31,0,10*ROW('Sanitation Data'!F66))="","",OFFSET('Sanitation Data'!$F$31,0,10*ROW('Sanitation Data'!F66)))</f>
        <v/>
      </c>
      <c r="CY72" s="288" t="str">
        <f ca="true">+IF(OFFSET('Sanitation Data'!$F$32,0,10*ROW('Sanitation Data'!F66))="","",OFFSET('Sanitation Data'!$F$32,0,10*ROW('Sanitation Data'!F66)))</f>
        <v/>
      </c>
      <c r="CZ72" s="288" t="str">
        <f ca="true">+IF(OFFSET('Sanitation Data'!$G$28,0,10*ROW('Sanitation Data'!G66))="","",OFFSET('Sanitation Data'!$G$28,0,10*ROW('Sanitation Data'!G66)))</f>
        <v/>
      </c>
      <c r="DA72" s="288" t="str">
        <f ca="true">+IF(OFFSET('Sanitation Data'!$G$29,0,10*ROW('Sanitation Data'!G66))="","",OFFSET('Sanitation Data'!$G$29,0,10*ROW('Sanitation Data'!G66)))</f>
        <v/>
      </c>
      <c r="DB72" s="288" t="str">
        <f ca="true">+IF(OFFSET('Sanitation Data'!$G$30,0,10*ROW('Sanitation Data'!G66))="","",OFFSET('Sanitation Data'!$G$30,0,10*ROW('Sanitation Data'!G66)))</f>
        <v/>
      </c>
      <c r="DC72" s="288" t="str">
        <f ca="true">+IF(OFFSET('Sanitation Data'!$G$31,0,10*ROW('Sanitation Data'!G66))="","",OFFSET('Sanitation Data'!$G$31,0,10*ROW('Sanitation Data'!G66)))</f>
        <v/>
      </c>
      <c r="DD72" s="288" t="str">
        <f ca="true">+IF(OFFSET('Sanitation Data'!$G$32,0,10*ROW('Sanitation Data'!G66))="","",OFFSET('Sanitation Data'!$G$32,0,10*ROW('Sanitation Data'!G66)))</f>
        <v/>
      </c>
      <c r="DE72" s="288" t="str">
        <f ca="true">+IF(OFFSET('Sanitation Data'!$H$28,0,10*ROW('Sanitation Data'!H66))="","",OFFSET('Sanitation Data'!$H$28,0,10*ROW('Sanitation Data'!H66)))</f>
        <v/>
      </c>
      <c r="DF72" s="288" t="str">
        <f ca="true">+IF(OFFSET('Sanitation Data'!$H$29,0,10*ROW('Sanitation Data'!H66))="","",OFFSET('Sanitation Data'!$H$29,0,10*ROW('Sanitation Data'!H66)))</f>
        <v/>
      </c>
      <c r="DG72" s="288" t="str">
        <f ca="true">+IF(OFFSET('Sanitation Data'!$H$30,0,10*ROW('Sanitation Data'!H66))="","",OFFSET('Sanitation Data'!$H$30,0,10*ROW('Sanitation Data'!H66)))</f>
        <v/>
      </c>
      <c r="DH72" s="288" t="str">
        <f ca="true">+IF(OFFSET('Sanitation Data'!$H$31,0,10*ROW('Sanitation Data'!H66))="","",OFFSET('Sanitation Data'!$H$31,0,10*ROW('Sanitation Data'!H66)))</f>
        <v/>
      </c>
      <c r="DI72" s="288" t="str">
        <f ca="true">+IF(OFFSET('Sanitation Data'!$H$32,0,10*ROW('Sanitation Data'!H66))="","",OFFSET('Sanitation Data'!$H$32,0,10*ROW('Sanitation Data'!H66)))</f>
        <v/>
      </c>
      <c r="DJ72" s="288" t="str">
        <f ca="true">+IF(OFFSET('Sanitation Data'!$I$28,0,10*ROW('Sanitation Data'!I66))="","",OFFSET('Sanitation Data'!$I$28,0,10*ROW('Sanitation Data'!I66)))</f>
        <v/>
      </c>
      <c r="DK72" s="288" t="str">
        <f ca="true">+IF(OFFSET('Sanitation Data'!$I$29,0,10*ROW('Sanitation Data'!I66))="","",OFFSET('Sanitation Data'!$I$29,0,10*ROW('Sanitation Data'!I66)))</f>
        <v/>
      </c>
      <c r="DL72" s="288" t="str">
        <f ca="true">+IF(OFFSET('Sanitation Data'!$I$30,0,10*ROW('Sanitation Data'!I66))="","",OFFSET('Sanitation Data'!$I$30,0,10*ROW('Sanitation Data'!I66)))</f>
        <v/>
      </c>
      <c r="DM72" s="288" t="str">
        <f ca="true">+IF(OFFSET('Sanitation Data'!$I$31,0,10*ROW('Sanitation Data'!I66))="","",OFFSET('Sanitation Data'!$I$31,0,10*ROW('Sanitation Data'!I66)))</f>
        <v/>
      </c>
      <c r="DN72" s="288" t="str">
        <f ca="true">+IF(OFFSET('Sanitation Data'!$I$32,0,10*ROW('Sanitation Data'!I66))="","",OFFSET('Sanitation Data'!$I$32,0,10*ROW('Sanitation Data'!I66)))</f>
        <v/>
      </c>
      <c r="DO72" s="288" t="str">
        <f ca="true">+IF(OFFSET('Hygiene Data'!$D$11,0,10*ROW('Hygiene Data'!D66))="","",OFFSET('Hygiene Data'!$D$11,0,10*ROW('Hygiene Data'!D66)))</f>
        <v/>
      </c>
      <c r="DP72" s="288" t="str">
        <f ca="true">+IF(OFFSET('Hygiene Data'!$D$12,0,10*ROW('Hygiene Data'!D66))="","",OFFSET('Hygiene Data'!$D$12,0,10*ROW('Hygiene Data'!D66)))</f>
        <v/>
      </c>
      <c r="DQ72" s="288" t="str">
        <f ca="true">+IF(OFFSET('Hygiene Data'!$D$13,0,10*ROW('Hygiene Data'!D66))="","",OFFSET('Hygiene Data'!$D$13,0,10*ROW('Hygiene Data'!D66)))</f>
        <v/>
      </c>
      <c r="DR72" s="288" t="str">
        <f ca="true">+IF(OFFSET('Hygiene Data'!$E$11,0,10*ROW('Hygiene Data'!E66))="","",OFFSET('Hygiene Data'!$E$11,0,10*ROW('Hygiene Data'!E66)))</f>
        <v/>
      </c>
      <c r="DS72" s="288" t="str">
        <f ca="true">+IF(OFFSET('Hygiene Data'!$E$12,0,10*ROW('Hygiene Data'!E66))="","",OFFSET('Hygiene Data'!$E$12,0,10*ROW('Hygiene Data'!E66)))</f>
        <v/>
      </c>
      <c r="DT72" s="288" t="str">
        <f ca="true">+IF(OFFSET('Hygiene Data'!$E$13,0,10*ROW('Hygiene Data'!E66))="","",OFFSET('Hygiene Data'!$E$13,0,10*ROW('Hygiene Data'!E66)))</f>
        <v/>
      </c>
      <c r="DU72" s="288" t="str">
        <f ca="true">+IF(OFFSET('Hygiene Data'!$F$11,0,10*ROW('Hygiene Data'!F66))="","",OFFSET('Hygiene Data'!$F$11,0,10*ROW('Hygiene Data'!F66)))</f>
        <v/>
      </c>
      <c r="DV72" s="288" t="str">
        <f ca="true">+IF(OFFSET('Hygiene Data'!$F$12,0,10*ROW('Hygiene Data'!F66))="","",OFFSET('Hygiene Data'!$F$12,0,10*ROW('Hygiene Data'!F66)))</f>
        <v/>
      </c>
      <c r="DW72" s="288" t="str">
        <f ca="true">+IF(OFFSET('Hygiene Data'!$F$13,0,10*ROW('Hygiene Data'!F66))="","",OFFSET('Hygiene Data'!$F$13,0,10*ROW('Hygiene Data'!F66)))</f>
        <v/>
      </c>
      <c r="DX72" s="288" t="str">
        <f ca="true">+IF(OFFSET('Hygiene Data'!$G$11,0,10*ROW('Hygiene Data'!G66))="","",OFFSET('Hygiene Data'!$G$11,0,10*ROW('Hygiene Data'!G66)))</f>
        <v/>
      </c>
      <c r="DY72" s="288" t="str">
        <f ca="true">+IF(OFFSET('Hygiene Data'!$G$12,0,10*ROW('Hygiene Data'!G66))="","",OFFSET('Hygiene Data'!$G$12,0,10*ROW('Hygiene Data'!G66)))</f>
        <v/>
      </c>
      <c r="DZ72" s="288" t="str">
        <f ca="true">+IF(OFFSET('Hygiene Data'!$G$13,0,10*ROW('Hygiene Data'!G66))="","",OFFSET('Hygiene Data'!$G$13,0,10*ROW('Hygiene Data'!G66)))</f>
        <v/>
      </c>
      <c r="EA72" s="288" t="str">
        <f ca="true">+IF(OFFSET('Hygiene Data'!$H$11,0,10*ROW('Hygiene Data'!H66))="","",OFFSET('Hygiene Data'!$H$11,0,10*ROW('Hygiene Data'!H66)))</f>
        <v/>
      </c>
      <c r="EB72" s="288" t="str">
        <f ca="true">+IF(OFFSET('Hygiene Data'!$H$12,0,10*ROW('Hygiene Data'!H66))="","",OFFSET('Hygiene Data'!$H$12,0,10*ROW('Hygiene Data'!H66)))</f>
        <v/>
      </c>
      <c r="EC72" s="288" t="str">
        <f ca="true">+IF(OFFSET('Hygiene Data'!$H$13,0,10*ROW('Hygiene Data'!H66))="","",OFFSET('Hygiene Data'!$H$13,0,10*ROW('Hygiene Data'!H66)))</f>
        <v/>
      </c>
      <c r="ED72" s="288" t="str">
        <f ca="true">+IF(OFFSET('Hygiene Data'!$I$11,0,10*ROW('Hygiene Data'!I66))="","",OFFSET('Hygiene Data'!$I$11,0,10*ROW('Hygiene Data'!I66)))</f>
        <v/>
      </c>
      <c r="EE72" s="288" t="str">
        <f ca="true">+IF(OFFSET('Hygiene Data'!$I$12,0,10*ROW('Hygiene Data'!I66))="","",OFFSET('Hygiene Data'!$I$12,0,10*ROW('Hygiene Data'!I66)))</f>
        <v/>
      </c>
      <c r="EF72" s="288"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44"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8"/>
      <c r="BS73" s="288" t="str">
        <f ca="true">+IF(OFFSET('Water Data'!$D$27,0,10*ROW('Water Data'!D67))="","",OFFSET('Water Data'!$D$27,0,10*ROW('Water Data'!D67)))</f>
        <v/>
      </c>
      <c r="BT73" s="288" t="str">
        <f ca="true">+IF(OFFSET('Water Data'!$D$28,0,10*ROW('Water Data'!D67))="","",OFFSET('Water Data'!$D$28,0,10*ROW('Water Data'!D67)))</f>
        <v/>
      </c>
      <c r="BU73" s="288" t="str">
        <f ca="true">+IF(OFFSET('Water Data'!$D$29,0,10*ROW('Water Data'!D67))="","",OFFSET('Water Data'!$D$29,0,10*ROW('Water Data'!D67)))</f>
        <v/>
      </c>
      <c r="BV73" s="288" t="str">
        <f ca="true">+IF(OFFSET('Water Data'!$E$27,0,10*ROW('Water Data'!E67))="","",OFFSET('Water Data'!$E$27,0,10*ROW('Water Data'!E67)))</f>
        <v/>
      </c>
      <c r="BW73" s="288" t="str">
        <f ca="true">+IF(OFFSET('Water Data'!$E$28,0,10*ROW('Water Data'!E67))="","",OFFSET('Water Data'!$E$28,0,10*ROW('Water Data'!E67)))</f>
        <v/>
      </c>
      <c r="BX73" s="288" t="str">
        <f ca="true">+IF(OFFSET('Water Data'!$E$29,0,10*ROW('Water Data'!E67))="","",OFFSET('Water Data'!$E$29,0,10*ROW('Water Data'!E67)))</f>
        <v/>
      </c>
      <c r="BY73" s="288" t="str">
        <f ca="true">+IF(OFFSET('Water Data'!$F$27,0,10*ROW('Water Data'!F67))="","",OFFSET('Water Data'!$F$27,0,10*ROW('Water Data'!F67)))</f>
        <v/>
      </c>
      <c r="BZ73" s="288" t="str">
        <f ca="true">+IF(OFFSET('Water Data'!$F$28,0,10*ROW('Water Data'!F67))="","",OFFSET('Water Data'!$F$28,0,10*ROW('Water Data'!F67)))</f>
        <v/>
      </c>
      <c r="CA73" s="288" t="str">
        <f ca="true">+IF(OFFSET('Water Data'!$F$29,0,10*ROW('Water Data'!F67))="","",OFFSET('Water Data'!$F$29,0,10*ROW('Water Data'!F67)))</f>
        <v/>
      </c>
      <c r="CB73" s="288" t="str">
        <f ca="true">+IF(OFFSET('Water Data'!$G$27,0,10*ROW('Water Data'!G67))="","",OFFSET('Water Data'!$G$27,0,10*ROW('Water Data'!G67)))</f>
        <v/>
      </c>
      <c r="CC73" s="288" t="str">
        <f ca="true">+IF(OFFSET('Water Data'!$G$28,0,10*ROW('Water Data'!G67))="","",OFFSET('Water Data'!$G$28,0,10*ROW('Water Data'!G67)))</f>
        <v/>
      </c>
      <c r="CD73" s="288" t="str">
        <f ca="true">+IF(OFFSET('Water Data'!$G$29,0,10*ROW('Water Data'!G67))="","",OFFSET('Water Data'!$G$29,0,10*ROW('Water Data'!G67)))</f>
        <v/>
      </c>
      <c r="CE73" s="288" t="str">
        <f ca="true">+IF(OFFSET('Water Data'!$H$27,0,10*ROW('Water Data'!H67))="","",OFFSET('Water Data'!$H$27,0,10*ROW('Water Data'!H67)))</f>
        <v/>
      </c>
      <c r="CF73" s="288" t="str">
        <f ca="true">+IF(OFFSET('Water Data'!$H$28,0,10*ROW('Water Data'!H67))="","",OFFSET('Water Data'!$H$28,0,10*ROW('Water Data'!H67)))</f>
        <v/>
      </c>
      <c r="CG73" s="288" t="str">
        <f ca="true">+IF(OFFSET('Water Data'!$H$29,0,10*ROW('Water Data'!H67))="","",OFFSET('Water Data'!$H$29,0,10*ROW('Water Data'!H67)))</f>
        <v/>
      </c>
      <c r="CH73" s="288" t="str">
        <f ca="true">+IF(OFFSET('Water Data'!$I$27,0,10*ROW('Water Data'!I67))="","",OFFSET('Water Data'!$I$27,0,10*ROW('Water Data'!I67)))</f>
        <v/>
      </c>
      <c r="CI73" s="288" t="str">
        <f ca="true">+IF(OFFSET('Water Data'!$I$28,0,10*ROW('Water Data'!I67))="","",OFFSET('Water Data'!$I$28,0,10*ROW('Water Data'!I67)))</f>
        <v/>
      </c>
      <c r="CJ73" s="288" t="str">
        <f ca="true">+IF(OFFSET('Water Data'!$I$29,0,10*ROW('Water Data'!I67))="","",OFFSET('Water Data'!$I$29,0,10*ROW('Water Data'!I67)))</f>
        <v/>
      </c>
      <c r="CK73" s="288" t="str">
        <f ca="true">+IF(OFFSET('Sanitation Data'!$D$28,0,10*ROW('Sanitation Data'!D67))="","",OFFSET('Sanitation Data'!$D$28,0,10*ROW('Sanitation Data'!D67)))</f>
        <v/>
      </c>
      <c r="CL73" s="288" t="str">
        <f ca="true">+IF(OFFSET('Sanitation Data'!$D$29,0,10*ROW('Sanitation Data'!D67))="","",OFFSET('Sanitation Data'!$D$29,0,10*ROW('Sanitation Data'!D67)))</f>
        <v/>
      </c>
      <c r="CM73" s="288" t="str">
        <f ca="true">+IF(OFFSET('Sanitation Data'!$D$30,0,10*ROW('Sanitation Data'!D67))="","",OFFSET('Sanitation Data'!$D$30,0,10*ROW('Sanitation Data'!D67)))</f>
        <v/>
      </c>
      <c r="CN73" s="288" t="str">
        <f ca="true">+IF(OFFSET('Sanitation Data'!$D$31,0,10*ROW('Sanitation Data'!D67))="","",OFFSET('Sanitation Data'!$D$31,0,10*ROW('Sanitation Data'!D67)))</f>
        <v/>
      </c>
      <c r="CO73" s="288" t="str">
        <f ca="true">+IF(OFFSET('Sanitation Data'!$D$32,0,10*ROW('Sanitation Data'!D67))="","",OFFSET('Sanitation Data'!$D$32,0,10*ROW('Sanitation Data'!D67)))</f>
        <v/>
      </c>
      <c r="CP73" s="288" t="str">
        <f ca="true">+IF(OFFSET('Sanitation Data'!$E$28,0,10*ROW('Sanitation Data'!E67))="","",OFFSET('Sanitation Data'!$E$28,0,10*ROW('Sanitation Data'!E67)))</f>
        <v/>
      </c>
      <c r="CQ73" s="288" t="str">
        <f ca="true">+IF(OFFSET('Sanitation Data'!$E$29,0,10*ROW('Sanitation Data'!E67))="","",OFFSET('Sanitation Data'!$E$29,0,10*ROW('Sanitation Data'!E67)))</f>
        <v/>
      </c>
      <c r="CR73" s="288" t="str">
        <f ca="true">+IF(OFFSET('Sanitation Data'!$E$30,0,10*ROW('Sanitation Data'!E67))="","",OFFSET('Sanitation Data'!$E$30,0,10*ROW('Sanitation Data'!E67)))</f>
        <v/>
      </c>
      <c r="CS73" s="288" t="str">
        <f ca="true">+IF(OFFSET('Sanitation Data'!$E$31,0,10*ROW('Sanitation Data'!E67))="","",OFFSET('Sanitation Data'!$E$31,0,10*ROW('Sanitation Data'!E67)))</f>
        <v/>
      </c>
      <c r="CT73" s="288" t="str">
        <f ca="true">+IF(OFFSET('Sanitation Data'!$E$32,0,10*ROW('Sanitation Data'!E67))="","",OFFSET('Sanitation Data'!$E$32,0,10*ROW('Sanitation Data'!E67)))</f>
        <v/>
      </c>
      <c r="CU73" s="288" t="str">
        <f ca="true">+IF(OFFSET('Sanitation Data'!$F$28,0,10*ROW('Sanitation Data'!F67))="","",OFFSET('Sanitation Data'!$F$28,0,10*ROW('Sanitation Data'!F67)))</f>
        <v/>
      </c>
      <c r="CV73" s="288" t="str">
        <f ca="true">+IF(OFFSET('Sanitation Data'!$F$29,0,10*ROW('Sanitation Data'!F67))="","",OFFSET('Sanitation Data'!$F$29,0,10*ROW('Sanitation Data'!F67)))</f>
        <v/>
      </c>
      <c r="CW73" s="288" t="str">
        <f ca="true">+IF(OFFSET('Sanitation Data'!$F$30,0,10*ROW('Sanitation Data'!F67))="","",OFFSET('Sanitation Data'!$F$30,0,10*ROW('Sanitation Data'!F67)))</f>
        <v/>
      </c>
      <c r="CX73" s="288" t="str">
        <f ca="true">+IF(OFFSET('Sanitation Data'!$F$31,0,10*ROW('Sanitation Data'!F67))="","",OFFSET('Sanitation Data'!$F$31,0,10*ROW('Sanitation Data'!F67)))</f>
        <v/>
      </c>
      <c r="CY73" s="288" t="str">
        <f ca="true">+IF(OFFSET('Sanitation Data'!$F$32,0,10*ROW('Sanitation Data'!F67))="","",OFFSET('Sanitation Data'!$F$32,0,10*ROW('Sanitation Data'!F67)))</f>
        <v/>
      </c>
      <c r="CZ73" s="288" t="str">
        <f ca="true">+IF(OFFSET('Sanitation Data'!$G$28,0,10*ROW('Sanitation Data'!G67))="","",OFFSET('Sanitation Data'!$G$28,0,10*ROW('Sanitation Data'!G67)))</f>
        <v/>
      </c>
      <c r="DA73" s="288" t="str">
        <f ca="true">+IF(OFFSET('Sanitation Data'!$G$29,0,10*ROW('Sanitation Data'!G67))="","",OFFSET('Sanitation Data'!$G$29,0,10*ROW('Sanitation Data'!G67)))</f>
        <v/>
      </c>
      <c r="DB73" s="288" t="str">
        <f ca="true">+IF(OFFSET('Sanitation Data'!$G$30,0,10*ROW('Sanitation Data'!G67))="","",OFFSET('Sanitation Data'!$G$30,0,10*ROW('Sanitation Data'!G67)))</f>
        <v/>
      </c>
      <c r="DC73" s="288" t="str">
        <f ca="true">+IF(OFFSET('Sanitation Data'!$G$31,0,10*ROW('Sanitation Data'!G67))="","",OFFSET('Sanitation Data'!$G$31,0,10*ROW('Sanitation Data'!G67)))</f>
        <v/>
      </c>
      <c r="DD73" s="288" t="str">
        <f ca="true">+IF(OFFSET('Sanitation Data'!$G$32,0,10*ROW('Sanitation Data'!G67))="","",OFFSET('Sanitation Data'!$G$32,0,10*ROW('Sanitation Data'!G67)))</f>
        <v/>
      </c>
      <c r="DE73" s="288" t="str">
        <f ca="true">+IF(OFFSET('Sanitation Data'!$H$28,0,10*ROW('Sanitation Data'!H67))="","",OFFSET('Sanitation Data'!$H$28,0,10*ROW('Sanitation Data'!H67)))</f>
        <v/>
      </c>
      <c r="DF73" s="288" t="str">
        <f ca="true">+IF(OFFSET('Sanitation Data'!$H$29,0,10*ROW('Sanitation Data'!H67))="","",OFFSET('Sanitation Data'!$H$29,0,10*ROW('Sanitation Data'!H67)))</f>
        <v/>
      </c>
      <c r="DG73" s="288" t="str">
        <f ca="true">+IF(OFFSET('Sanitation Data'!$H$30,0,10*ROW('Sanitation Data'!H67))="","",OFFSET('Sanitation Data'!$H$30,0,10*ROW('Sanitation Data'!H67)))</f>
        <v/>
      </c>
      <c r="DH73" s="288" t="str">
        <f ca="true">+IF(OFFSET('Sanitation Data'!$H$31,0,10*ROW('Sanitation Data'!H67))="","",OFFSET('Sanitation Data'!$H$31,0,10*ROW('Sanitation Data'!H67)))</f>
        <v/>
      </c>
      <c r="DI73" s="288" t="str">
        <f ca="true">+IF(OFFSET('Sanitation Data'!$H$32,0,10*ROW('Sanitation Data'!H67))="","",OFFSET('Sanitation Data'!$H$32,0,10*ROW('Sanitation Data'!H67)))</f>
        <v/>
      </c>
      <c r="DJ73" s="288" t="str">
        <f ca="true">+IF(OFFSET('Sanitation Data'!$I$28,0,10*ROW('Sanitation Data'!I67))="","",OFFSET('Sanitation Data'!$I$28,0,10*ROW('Sanitation Data'!I67)))</f>
        <v/>
      </c>
      <c r="DK73" s="288" t="str">
        <f ca="true">+IF(OFFSET('Sanitation Data'!$I$29,0,10*ROW('Sanitation Data'!I67))="","",OFFSET('Sanitation Data'!$I$29,0,10*ROW('Sanitation Data'!I67)))</f>
        <v/>
      </c>
      <c r="DL73" s="288" t="str">
        <f ca="true">+IF(OFFSET('Sanitation Data'!$I$30,0,10*ROW('Sanitation Data'!I67))="","",OFFSET('Sanitation Data'!$I$30,0,10*ROW('Sanitation Data'!I67)))</f>
        <v/>
      </c>
      <c r="DM73" s="288" t="str">
        <f ca="true">+IF(OFFSET('Sanitation Data'!$I$31,0,10*ROW('Sanitation Data'!I67))="","",OFFSET('Sanitation Data'!$I$31,0,10*ROW('Sanitation Data'!I67)))</f>
        <v/>
      </c>
      <c r="DN73" s="288" t="str">
        <f ca="true">+IF(OFFSET('Sanitation Data'!$I$32,0,10*ROW('Sanitation Data'!I67))="","",OFFSET('Sanitation Data'!$I$32,0,10*ROW('Sanitation Data'!I67)))</f>
        <v/>
      </c>
      <c r="DO73" s="288" t="str">
        <f ca="true">+IF(OFFSET('Hygiene Data'!$D$11,0,10*ROW('Hygiene Data'!D67))="","",OFFSET('Hygiene Data'!$D$11,0,10*ROW('Hygiene Data'!D67)))</f>
        <v/>
      </c>
      <c r="DP73" s="288" t="str">
        <f ca="true">+IF(OFFSET('Hygiene Data'!$D$12,0,10*ROW('Hygiene Data'!D67))="","",OFFSET('Hygiene Data'!$D$12,0,10*ROW('Hygiene Data'!D67)))</f>
        <v/>
      </c>
      <c r="DQ73" s="288" t="str">
        <f ca="true">+IF(OFFSET('Hygiene Data'!$D$13,0,10*ROW('Hygiene Data'!D67))="","",OFFSET('Hygiene Data'!$D$13,0,10*ROW('Hygiene Data'!D67)))</f>
        <v/>
      </c>
      <c r="DR73" s="288" t="str">
        <f ca="true">+IF(OFFSET('Hygiene Data'!$E$11,0,10*ROW('Hygiene Data'!E67))="","",OFFSET('Hygiene Data'!$E$11,0,10*ROW('Hygiene Data'!E67)))</f>
        <v/>
      </c>
      <c r="DS73" s="288" t="str">
        <f ca="true">+IF(OFFSET('Hygiene Data'!$E$12,0,10*ROW('Hygiene Data'!E67))="","",OFFSET('Hygiene Data'!$E$12,0,10*ROW('Hygiene Data'!E67)))</f>
        <v/>
      </c>
      <c r="DT73" s="288" t="str">
        <f ca="true">+IF(OFFSET('Hygiene Data'!$E$13,0,10*ROW('Hygiene Data'!E67))="","",OFFSET('Hygiene Data'!$E$13,0,10*ROW('Hygiene Data'!E67)))</f>
        <v/>
      </c>
      <c r="DU73" s="288" t="str">
        <f ca="true">+IF(OFFSET('Hygiene Data'!$F$11,0,10*ROW('Hygiene Data'!F67))="","",OFFSET('Hygiene Data'!$F$11,0,10*ROW('Hygiene Data'!F67)))</f>
        <v/>
      </c>
      <c r="DV73" s="288" t="str">
        <f ca="true">+IF(OFFSET('Hygiene Data'!$F$12,0,10*ROW('Hygiene Data'!F67))="","",OFFSET('Hygiene Data'!$F$12,0,10*ROW('Hygiene Data'!F67)))</f>
        <v/>
      </c>
      <c r="DW73" s="288" t="str">
        <f ca="true">+IF(OFFSET('Hygiene Data'!$F$13,0,10*ROW('Hygiene Data'!F67))="","",OFFSET('Hygiene Data'!$F$13,0,10*ROW('Hygiene Data'!F67)))</f>
        <v/>
      </c>
      <c r="DX73" s="288" t="str">
        <f ca="true">+IF(OFFSET('Hygiene Data'!$G$11,0,10*ROW('Hygiene Data'!G67))="","",OFFSET('Hygiene Data'!$G$11,0,10*ROW('Hygiene Data'!G67)))</f>
        <v/>
      </c>
      <c r="DY73" s="288" t="str">
        <f ca="true">+IF(OFFSET('Hygiene Data'!$G$12,0,10*ROW('Hygiene Data'!G67))="","",OFFSET('Hygiene Data'!$G$12,0,10*ROW('Hygiene Data'!G67)))</f>
        <v/>
      </c>
      <c r="DZ73" s="288" t="str">
        <f ca="true">+IF(OFFSET('Hygiene Data'!$G$13,0,10*ROW('Hygiene Data'!G67))="","",OFFSET('Hygiene Data'!$G$13,0,10*ROW('Hygiene Data'!G67)))</f>
        <v/>
      </c>
      <c r="EA73" s="288" t="str">
        <f ca="true">+IF(OFFSET('Hygiene Data'!$H$11,0,10*ROW('Hygiene Data'!H67))="","",OFFSET('Hygiene Data'!$H$11,0,10*ROW('Hygiene Data'!H67)))</f>
        <v/>
      </c>
      <c r="EB73" s="288" t="str">
        <f ca="true">+IF(OFFSET('Hygiene Data'!$H$12,0,10*ROW('Hygiene Data'!H67))="","",OFFSET('Hygiene Data'!$H$12,0,10*ROW('Hygiene Data'!H67)))</f>
        <v/>
      </c>
      <c r="EC73" s="288" t="str">
        <f ca="true">+IF(OFFSET('Hygiene Data'!$H$13,0,10*ROW('Hygiene Data'!H67))="","",OFFSET('Hygiene Data'!$H$13,0,10*ROW('Hygiene Data'!H67)))</f>
        <v/>
      </c>
      <c r="ED73" s="288" t="str">
        <f ca="true">+IF(OFFSET('Hygiene Data'!$I$11,0,10*ROW('Hygiene Data'!I67))="","",OFFSET('Hygiene Data'!$I$11,0,10*ROW('Hygiene Data'!I67)))</f>
        <v/>
      </c>
      <c r="EE73" s="288" t="str">
        <f ca="true">+IF(OFFSET('Hygiene Data'!$I$12,0,10*ROW('Hygiene Data'!I67))="","",OFFSET('Hygiene Data'!$I$12,0,10*ROW('Hygiene Data'!I67)))</f>
        <v/>
      </c>
      <c r="EF73" s="288"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44"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8"/>
      <c r="BS74" s="288" t="str">
        <f ca="true">+IF(OFFSET('Water Data'!$D$27,0,10*ROW('Water Data'!D68))="","",OFFSET('Water Data'!$D$27,0,10*ROW('Water Data'!D68)))</f>
        <v/>
      </c>
      <c r="BT74" s="288" t="str">
        <f ca="true">+IF(OFFSET('Water Data'!$D$28,0,10*ROW('Water Data'!D68))="","",OFFSET('Water Data'!$D$28,0,10*ROW('Water Data'!D68)))</f>
        <v/>
      </c>
      <c r="BU74" s="288" t="str">
        <f ca="true">+IF(OFFSET('Water Data'!$D$29,0,10*ROW('Water Data'!D68))="","",OFFSET('Water Data'!$D$29,0,10*ROW('Water Data'!D68)))</f>
        <v/>
      </c>
      <c r="BV74" s="288" t="str">
        <f ca="true">+IF(OFFSET('Water Data'!$E$27,0,10*ROW('Water Data'!E68))="","",OFFSET('Water Data'!$E$27,0,10*ROW('Water Data'!E68)))</f>
        <v/>
      </c>
      <c r="BW74" s="288" t="str">
        <f ca="true">+IF(OFFSET('Water Data'!$E$28,0,10*ROW('Water Data'!E68))="","",OFFSET('Water Data'!$E$28,0,10*ROW('Water Data'!E68)))</f>
        <v/>
      </c>
      <c r="BX74" s="288" t="str">
        <f ca="true">+IF(OFFSET('Water Data'!$E$29,0,10*ROW('Water Data'!E68))="","",OFFSET('Water Data'!$E$29,0,10*ROW('Water Data'!E68)))</f>
        <v/>
      </c>
      <c r="BY74" s="288" t="str">
        <f ca="true">+IF(OFFSET('Water Data'!$F$27,0,10*ROW('Water Data'!F68))="","",OFFSET('Water Data'!$F$27,0,10*ROW('Water Data'!F68)))</f>
        <v/>
      </c>
      <c r="BZ74" s="288" t="str">
        <f ca="true">+IF(OFFSET('Water Data'!$F$28,0,10*ROW('Water Data'!F68))="","",OFFSET('Water Data'!$F$28,0,10*ROW('Water Data'!F68)))</f>
        <v/>
      </c>
      <c r="CA74" s="288" t="str">
        <f ca="true">+IF(OFFSET('Water Data'!$F$29,0,10*ROW('Water Data'!F68))="","",OFFSET('Water Data'!$F$29,0,10*ROW('Water Data'!F68)))</f>
        <v/>
      </c>
      <c r="CB74" s="288" t="str">
        <f ca="true">+IF(OFFSET('Water Data'!$G$27,0,10*ROW('Water Data'!G68))="","",OFFSET('Water Data'!$G$27,0,10*ROW('Water Data'!G68)))</f>
        <v/>
      </c>
      <c r="CC74" s="288" t="str">
        <f ca="true">+IF(OFFSET('Water Data'!$G$28,0,10*ROW('Water Data'!G68))="","",OFFSET('Water Data'!$G$28,0,10*ROW('Water Data'!G68)))</f>
        <v/>
      </c>
      <c r="CD74" s="288" t="str">
        <f ca="true">+IF(OFFSET('Water Data'!$G$29,0,10*ROW('Water Data'!G68))="","",OFFSET('Water Data'!$G$29,0,10*ROW('Water Data'!G68)))</f>
        <v/>
      </c>
      <c r="CE74" s="288" t="str">
        <f ca="true">+IF(OFFSET('Water Data'!$H$27,0,10*ROW('Water Data'!H68))="","",OFFSET('Water Data'!$H$27,0,10*ROW('Water Data'!H68)))</f>
        <v/>
      </c>
      <c r="CF74" s="288" t="str">
        <f ca="true">+IF(OFFSET('Water Data'!$H$28,0,10*ROW('Water Data'!H68))="","",OFFSET('Water Data'!$H$28,0,10*ROW('Water Data'!H68)))</f>
        <v/>
      </c>
      <c r="CG74" s="288" t="str">
        <f ca="true">+IF(OFFSET('Water Data'!$H$29,0,10*ROW('Water Data'!H68))="","",OFFSET('Water Data'!$H$29,0,10*ROW('Water Data'!H68)))</f>
        <v/>
      </c>
      <c r="CH74" s="288" t="str">
        <f ca="true">+IF(OFFSET('Water Data'!$I$27,0,10*ROW('Water Data'!I68))="","",OFFSET('Water Data'!$I$27,0,10*ROW('Water Data'!I68)))</f>
        <v/>
      </c>
      <c r="CI74" s="288" t="str">
        <f ca="true">+IF(OFFSET('Water Data'!$I$28,0,10*ROW('Water Data'!I68))="","",OFFSET('Water Data'!$I$28,0,10*ROW('Water Data'!I68)))</f>
        <v/>
      </c>
      <c r="CJ74" s="288" t="str">
        <f ca="true">+IF(OFFSET('Water Data'!$I$29,0,10*ROW('Water Data'!I68))="","",OFFSET('Water Data'!$I$29,0,10*ROW('Water Data'!I68)))</f>
        <v/>
      </c>
      <c r="CK74" s="288" t="str">
        <f ca="true">+IF(OFFSET('Sanitation Data'!$D$28,0,10*ROW('Sanitation Data'!D68))="","",OFFSET('Sanitation Data'!$D$28,0,10*ROW('Sanitation Data'!D68)))</f>
        <v/>
      </c>
      <c r="CL74" s="288" t="str">
        <f ca="true">+IF(OFFSET('Sanitation Data'!$D$29,0,10*ROW('Sanitation Data'!D68))="","",OFFSET('Sanitation Data'!$D$29,0,10*ROW('Sanitation Data'!D68)))</f>
        <v/>
      </c>
      <c r="CM74" s="288" t="str">
        <f ca="true">+IF(OFFSET('Sanitation Data'!$D$30,0,10*ROW('Sanitation Data'!D68))="","",OFFSET('Sanitation Data'!$D$30,0,10*ROW('Sanitation Data'!D68)))</f>
        <v/>
      </c>
      <c r="CN74" s="288" t="str">
        <f ca="true">+IF(OFFSET('Sanitation Data'!$D$31,0,10*ROW('Sanitation Data'!D68))="","",OFFSET('Sanitation Data'!$D$31,0,10*ROW('Sanitation Data'!D68)))</f>
        <v/>
      </c>
      <c r="CO74" s="288" t="str">
        <f ca="true">+IF(OFFSET('Sanitation Data'!$D$32,0,10*ROW('Sanitation Data'!D68))="","",OFFSET('Sanitation Data'!$D$32,0,10*ROW('Sanitation Data'!D68)))</f>
        <v/>
      </c>
      <c r="CP74" s="288" t="str">
        <f ca="true">+IF(OFFSET('Sanitation Data'!$E$28,0,10*ROW('Sanitation Data'!E68))="","",OFFSET('Sanitation Data'!$E$28,0,10*ROW('Sanitation Data'!E68)))</f>
        <v/>
      </c>
      <c r="CQ74" s="288" t="str">
        <f ca="true">+IF(OFFSET('Sanitation Data'!$E$29,0,10*ROW('Sanitation Data'!E68))="","",OFFSET('Sanitation Data'!$E$29,0,10*ROW('Sanitation Data'!E68)))</f>
        <v/>
      </c>
      <c r="CR74" s="288" t="str">
        <f ca="true">+IF(OFFSET('Sanitation Data'!$E$30,0,10*ROW('Sanitation Data'!E68))="","",OFFSET('Sanitation Data'!$E$30,0,10*ROW('Sanitation Data'!E68)))</f>
        <v/>
      </c>
      <c r="CS74" s="288" t="str">
        <f ca="true">+IF(OFFSET('Sanitation Data'!$E$31,0,10*ROW('Sanitation Data'!E68))="","",OFFSET('Sanitation Data'!$E$31,0,10*ROW('Sanitation Data'!E68)))</f>
        <v/>
      </c>
      <c r="CT74" s="288" t="str">
        <f ca="true">+IF(OFFSET('Sanitation Data'!$E$32,0,10*ROW('Sanitation Data'!E68))="","",OFFSET('Sanitation Data'!$E$32,0,10*ROW('Sanitation Data'!E68)))</f>
        <v/>
      </c>
      <c r="CU74" s="288" t="str">
        <f ca="true">+IF(OFFSET('Sanitation Data'!$F$28,0,10*ROW('Sanitation Data'!F68))="","",OFFSET('Sanitation Data'!$F$28,0,10*ROW('Sanitation Data'!F68)))</f>
        <v/>
      </c>
      <c r="CV74" s="288" t="str">
        <f ca="true">+IF(OFFSET('Sanitation Data'!$F$29,0,10*ROW('Sanitation Data'!F68))="","",OFFSET('Sanitation Data'!$F$29,0,10*ROW('Sanitation Data'!F68)))</f>
        <v/>
      </c>
      <c r="CW74" s="288" t="str">
        <f ca="true">+IF(OFFSET('Sanitation Data'!$F$30,0,10*ROW('Sanitation Data'!F68))="","",OFFSET('Sanitation Data'!$F$30,0,10*ROW('Sanitation Data'!F68)))</f>
        <v/>
      </c>
      <c r="CX74" s="288" t="str">
        <f ca="true">+IF(OFFSET('Sanitation Data'!$F$31,0,10*ROW('Sanitation Data'!F68))="","",OFFSET('Sanitation Data'!$F$31,0,10*ROW('Sanitation Data'!F68)))</f>
        <v/>
      </c>
      <c r="CY74" s="288" t="str">
        <f ca="true">+IF(OFFSET('Sanitation Data'!$F$32,0,10*ROW('Sanitation Data'!F68))="","",OFFSET('Sanitation Data'!$F$32,0,10*ROW('Sanitation Data'!F68)))</f>
        <v/>
      </c>
      <c r="CZ74" s="288" t="str">
        <f ca="true">+IF(OFFSET('Sanitation Data'!$G$28,0,10*ROW('Sanitation Data'!G68))="","",OFFSET('Sanitation Data'!$G$28,0,10*ROW('Sanitation Data'!G68)))</f>
        <v/>
      </c>
      <c r="DA74" s="288" t="str">
        <f ca="true">+IF(OFFSET('Sanitation Data'!$G$29,0,10*ROW('Sanitation Data'!G68))="","",OFFSET('Sanitation Data'!$G$29,0,10*ROW('Sanitation Data'!G68)))</f>
        <v/>
      </c>
      <c r="DB74" s="288" t="str">
        <f ca="true">+IF(OFFSET('Sanitation Data'!$G$30,0,10*ROW('Sanitation Data'!G68))="","",OFFSET('Sanitation Data'!$G$30,0,10*ROW('Sanitation Data'!G68)))</f>
        <v/>
      </c>
      <c r="DC74" s="288" t="str">
        <f ca="true">+IF(OFFSET('Sanitation Data'!$G$31,0,10*ROW('Sanitation Data'!G68))="","",OFFSET('Sanitation Data'!$G$31,0,10*ROW('Sanitation Data'!G68)))</f>
        <v/>
      </c>
      <c r="DD74" s="288" t="str">
        <f ca="true">+IF(OFFSET('Sanitation Data'!$G$32,0,10*ROW('Sanitation Data'!G68))="","",OFFSET('Sanitation Data'!$G$32,0,10*ROW('Sanitation Data'!G68)))</f>
        <v/>
      </c>
      <c r="DE74" s="288" t="str">
        <f ca="true">+IF(OFFSET('Sanitation Data'!$H$28,0,10*ROW('Sanitation Data'!H68))="","",OFFSET('Sanitation Data'!$H$28,0,10*ROW('Sanitation Data'!H68)))</f>
        <v/>
      </c>
      <c r="DF74" s="288" t="str">
        <f ca="true">+IF(OFFSET('Sanitation Data'!$H$29,0,10*ROW('Sanitation Data'!H68))="","",OFFSET('Sanitation Data'!$H$29,0,10*ROW('Sanitation Data'!H68)))</f>
        <v/>
      </c>
      <c r="DG74" s="288" t="str">
        <f ca="true">+IF(OFFSET('Sanitation Data'!$H$30,0,10*ROW('Sanitation Data'!H68))="","",OFFSET('Sanitation Data'!$H$30,0,10*ROW('Sanitation Data'!H68)))</f>
        <v/>
      </c>
      <c r="DH74" s="288" t="str">
        <f ca="true">+IF(OFFSET('Sanitation Data'!$H$31,0,10*ROW('Sanitation Data'!H68))="","",OFFSET('Sanitation Data'!$H$31,0,10*ROW('Sanitation Data'!H68)))</f>
        <v/>
      </c>
      <c r="DI74" s="288" t="str">
        <f ca="true">+IF(OFFSET('Sanitation Data'!$H$32,0,10*ROW('Sanitation Data'!H68))="","",OFFSET('Sanitation Data'!$H$32,0,10*ROW('Sanitation Data'!H68)))</f>
        <v/>
      </c>
      <c r="DJ74" s="288" t="str">
        <f ca="true">+IF(OFFSET('Sanitation Data'!$I$28,0,10*ROW('Sanitation Data'!I68))="","",OFFSET('Sanitation Data'!$I$28,0,10*ROW('Sanitation Data'!I68)))</f>
        <v/>
      </c>
      <c r="DK74" s="288" t="str">
        <f ca="true">+IF(OFFSET('Sanitation Data'!$I$29,0,10*ROW('Sanitation Data'!I68))="","",OFFSET('Sanitation Data'!$I$29,0,10*ROW('Sanitation Data'!I68)))</f>
        <v/>
      </c>
      <c r="DL74" s="288" t="str">
        <f ca="true">+IF(OFFSET('Sanitation Data'!$I$30,0,10*ROW('Sanitation Data'!I68))="","",OFFSET('Sanitation Data'!$I$30,0,10*ROW('Sanitation Data'!I68)))</f>
        <v/>
      </c>
      <c r="DM74" s="288" t="str">
        <f ca="true">+IF(OFFSET('Sanitation Data'!$I$31,0,10*ROW('Sanitation Data'!I68))="","",OFFSET('Sanitation Data'!$I$31,0,10*ROW('Sanitation Data'!I68)))</f>
        <v/>
      </c>
      <c r="DN74" s="288" t="str">
        <f ca="true">+IF(OFFSET('Sanitation Data'!$I$32,0,10*ROW('Sanitation Data'!I68))="","",OFFSET('Sanitation Data'!$I$32,0,10*ROW('Sanitation Data'!I68)))</f>
        <v/>
      </c>
      <c r="DO74" s="288" t="str">
        <f ca="true">+IF(OFFSET('Hygiene Data'!$D$11,0,10*ROW('Hygiene Data'!D68))="","",OFFSET('Hygiene Data'!$D$11,0,10*ROW('Hygiene Data'!D68)))</f>
        <v/>
      </c>
      <c r="DP74" s="288" t="str">
        <f ca="true">+IF(OFFSET('Hygiene Data'!$D$12,0,10*ROW('Hygiene Data'!D68))="","",OFFSET('Hygiene Data'!$D$12,0,10*ROW('Hygiene Data'!D68)))</f>
        <v/>
      </c>
      <c r="DQ74" s="288" t="str">
        <f ca="true">+IF(OFFSET('Hygiene Data'!$D$13,0,10*ROW('Hygiene Data'!D68))="","",OFFSET('Hygiene Data'!$D$13,0,10*ROW('Hygiene Data'!D68)))</f>
        <v/>
      </c>
      <c r="DR74" s="288" t="str">
        <f ca="true">+IF(OFFSET('Hygiene Data'!$E$11,0,10*ROW('Hygiene Data'!E68))="","",OFFSET('Hygiene Data'!$E$11,0,10*ROW('Hygiene Data'!E68)))</f>
        <v/>
      </c>
      <c r="DS74" s="288" t="str">
        <f ca="true">+IF(OFFSET('Hygiene Data'!$E$12,0,10*ROW('Hygiene Data'!E68))="","",OFFSET('Hygiene Data'!$E$12,0,10*ROW('Hygiene Data'!E68)))</f>
        <v/>
      </c>
      <c r="DT74" s="288" t="str">
        <f ca="true">+IF(OFFSET('Hygiene Data'!$E$13,0,10*ROW('Hygiene Data'!E68))="","",OFFSET('Hygiene Data'!$E$13,0,10*ROW('Hygiene Data'!E68)))</f>
        <v/>
      </c>
      <c r="DU74" s="288" t="str">
        <f ca="true">+IF(OFFSET('Hygiene Data'!$F$11,0,10*ROW('Hygiene Data'!F68))="","",OFFSET('Hygiene Data'!$F$11,0,10*ROW('Hygiene Data'!F68)))</f>
        <v/>
      </c>
      <c r="DV74" s="288" t="str">
        <f ca="true">+IF(OFFSET('Hygiene Data'!$F$12,0,10*ROW('Hygiene Data'!F68))="","",OFFSET('Hygiene Data'!$F$12,0,10*ROW('Hygiene Data'!F68)))</f>
        <v/>
      </c>
      <c r="DW74" s="288" t="str">
        <f ca="true">+IF(OFFSET('Hygiene Data'!$F$13,0,10*ROW('Hygiene Data'!F68))="","",OFFSET('Hygiene Data'!$F$13,0,10*ROW('Hygiene Data'!F68)))</f>
        <v/>
      </c>
      <c r="DX74" s="288" t="str">
        <f ca="true">+IF(OFFSET('Hygiene Data'!$G$11,0,10*ROW('Hygiene Data'!G68))="","",OFFSET('Hygiene Data'!$G$11,0,10*ROW('Hygiene Data'!G68)))</f>
        <v/>
      </c>
      <c r="DY74" s="288" t="str">
        <f ca="true">+IF(OFFSET('Hygiene Data'!$G$12,0,10*ROW('Hygiene Data'!G68))="","",OFFSET('Hygiene Data'!$G$12,0,10*ROW('Hygiene Data'!G68)))</f>
        <v/>
      </c>
      <c r="DZ74" s="288" t="str">
        <f ca="true">+IF(OFFSET('Hygiene Data'!$G$13,0,10*ROW('Hygiene Data'!G68))="","",OFFSET('Hygiene Data'!$G$13,0,10*ROW('Hygiene Data'!G68)))</f>
        <v/>
      </c>
      <c r="EA74" s="288" t="str">
        <f ca="true">+IF(OFFSET('Hygiene Data'!$H$11,0,10*ROW('Hygiene Data'!H68))="","",OFFSET('Hygiene Data'!$H$11,0,10*ROW('Hygiene Data'!H68)))</f>
        <v/>
      </c>
      <c r="EB74" s="288" t="str">
        <f ca="true">+IF(OFFSET('Hygiene Data'!$H$12,0,10*ROW('Hygiene Data'!H68))="","",OFFSET('Hygiene Data'!$H$12,0,10*ROW('Hygiene Data'!H68)))</f>
        <v/>
      </c>
      <c r="EC74" s="288" t="str">
        <f ca="true">+IF(OFFSET('Hygiene Data'!$H$13,0,10*ROW('Hygiene Data'!H68))="","",OFFSET('Hygiene Data'!$H$13,0,10*ROW('Hygiene Data'!H68)))</f>
        <v/>
      </c>
      <c r="ED74" s="288" t="str">
        <f ca="true">+IF(OFFSET('Hygiene Data'!$I$11,0,10*ROW('Hygiene Data'!I68))="","",OFFSET('Hygiene Data'!$I$11,0,10*ROW('Hygiene Data'!I68)))</f>
        <v/>
      </c>
      <c r="EE74" s="288" t="str">
        <f ca="true">+IF(OFFSET('Hygiene Data'!$I$12,0,10*ROW('Hygiene Data'!I68))="","",OFFSET('Hygiene Data'!$I$12,0,10*ROW('Hygiene Data'!I68)))</f>
        <v/>
      </c>
      <c r="EF74" s="288"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44"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8"/>
      <c r="BS75" s="288" t="str">
        <f ca="true">+IF(OFFSET('Water Data'!$D$27,0,10*ROW('Water Data'!D69))="","",OFFSET('Water Data'!$D$27,0,10*ROW('Water Data'!D69)))</f>
        <v/>
      </c>
      <c r="BT75" s="288" t="str">
        <f ca="true">+IF(OFFSET('Water Data'!$D$28,0,10*ROW('Water Data'!D69))="","",OFFSET('Water Data'!$D$28,0,10*ROW('Water Data'!D69)))</f>
        <v/>
      </c>
      <c r="BU75" s="288" t="str">
        <f ca="true">+IF(OFFSET('Water Data'!$D$29,0,10*ROW('Water Data'!D69))="","",OFFSET('Water Data'!$D$29,0,10*ROW('Water Data'!D69)))</f>
        <v/>
      </c>
      <c r="BV75" s="288" t="str">
        <f ca="true">+IF(OFFSET('Water Data'!$E$27,0,10*ROW('Water Data'!E69))="","",OFFSET('Water Data'!$E$27,0,10*ROW('Water Data'!E69)))</f>
        <v/>
      </c>
      <c r="BW75" s="288" t="str">
        <f ca="true">+IF(OFFSET('Water Data'!$E$28,0,10*ROW('Water Data'!E69))="","",OFFSET('Water Data'!$E$28,0,10*ROW('Water Data'!E69)))</f>
        <v/>
      </c>
      <c r="BX75" s="288" t="str">
        <f ca="true">+IF(OFFSET('Water Data'!$E$29,0,10*ROW('Water Data'!E69))="","",OFFSET('Water Data'!$E$29,0,10*ROW('Water Data'!E69)))</f>
        <v/>
      </c>
      <c r="BY75" s="288" t="str">
        <f ca="true">+IF(OFFSET('Water Data'!$F$27,0,10*ROW('Water Data'!F69))="","",OFFSET('Water Data'!$F$27,0,10*ROW('Water Data'!F69)))</f>
        <v/>
      </c>
      <c r="BZ75" s="288" t="str">
        <f ca="true">+IF(OFFSET('Water Data'!$F$28,0,10*ROW('Water Data'!F69))="","",OFFSET('Water Data'!$F$28,0,10*ROW('Water Data'!F69)))</f>
        <v/>
      </c>
      <c r="CA75" s="288" t="str">
        <f ca="true">+IF(OFFSET('Water Data'!$F$29,0,10*ROW('Water Data'!F69))="","",OFFSET('Water Data'!$F$29,0,10*ROW('Water Data'!F69)))</f>
        <v/>
      </c>
      <c r="CB75" s="288" t="str">
        <f ca="true">+IF(OFFSET('Water Data'!$G$27,0,10*ROW('Water Data'!G69))="","",OFFSET('Water Data'!$G$27,0,10*ROW('Water Data'!G69)))</f>
        <v/>
      </c>
      <c r="CC75" s="288" t="str">
        <f ca="true">+IF(OFFSET('Water Data'!$G$28,0,10*ROW('Water Data'!G69))="","",OFFSET('Water Data'!$G$28,0,10*ROW('Water Data'!G69)))</f>
        <v/>
      </c>
      <c r="CD75" s="288" t="str">
        <f ca="true">+IF(OFFSET('Water Data'!$G$29,0,10*ROW('Water Data'!G69))="","",OFFSET('Water Data'!$G$29,0,10*ROW('Water Data'!G69)))</f>
        <v/>
      </c>
      <c r="CE75" s="288" t="str">
        <f ca="true">+IF(OFFSET('Water Data'!$H$27,0,10*ROW('Water Data'!H69))="","",OFFSET('Water Data'!$H$27,0,10*ROW('Water Data'!H69)))</f>
        <v/>
      </c>
      <c r="CF75" s="288" t="str">
        <f ca="true">+IF(OFFSET('Water Data'!$H$28,0,10*ROW('Water Data'!H69))="","",OFFSET('Water Data'!$H$28,0,10*ROW('Water Data'!H69)))</f>
        <v/>
      </c>
      <c r="CG75" s="288" t="str">
        <f ca="true">+IF(OFFSET('Water Data'!$H$29,0,10*ROW('Water Data'!H69))="","",OFFSET('Water Data'!$H$29,0,10*ROW('Water Data'!H69)))</f>
        <v/>
      </c>
      <c r="CH75" s="288" t="str">
        <f ca="true">+IF(OFFSET('Water Data'!$I$27,0,10*ROW('Water Data'!I69))="","",OFFSET('Water Data'!$I$27,0,10*ROW('Water Data'!I69)))</f>
        <v/>
      </c>
      <c r="CI75" s="288" t="str">
        <f ca="true">+IF(OFFSET('Water Data'!$I$28,0,10*ROW('Water Data'!I69))="","",OFFSET('Water Data'!$I$28,0,10*ROW('Water Data'!I69)))</f>
        <v/>
      </c>
      <c r="CJ75" s="288" t="str">
        <f ca="true">+IF(OFFSET('Water Data'!$I$29,0,10*ROW('Water Data'!I69))="","",OFFSET('Water Data'!$I$29,0,10*ROW('Water Data'!I69)))</f>
        <v/>
      </c>
      <c r="CK75" s="288" t="str">
        <f ca="true">+IF(OFFSET('Sanitation Data'!$D$28,0,10*ROW('Sanitation Data'!D69))="","",OFFSET('Sanitation Data'!$D$28,0,10*ROW('Sanitation Data'!D69)))</f>
        <v/>
      </c>
      <c r="CL75" s="288" t="str">
        <f ca="true">+IF(OFFSET('Sanitation Data'!$D$29,0,10*ROW('Sanitation Data'!D69))="","",OFFSET('Sanitation Data'!$D$29,0,10*ROW('Sanitation Data'!D69)))</f>
        <v/>
      </c>
      <c r="CM75" s="288" t="str">
        <f ca="true">+IF(OFFSET('Sanitation Data'!$D$30,0,10*ROW('Sanitation Data'!D69))="","",OFFSET('Sanitation Data'!$D$30,0,10*ROW('Sanitation Data'!D69)))</f>
        <v/>
      </c>
      <c r="CN75" s="288" t="str">
        <f ca="true">+IF(OFFSET('Sanitation Data'!$D$31,0,10*ROW('Sanitation Data'!D69))="","",OFFSET('Sanitation Data'!$D$31,0,10*ROW('Sanitation Data'!D69)))</f>
        <v/>
      </c>
      <c r="CO75" s="288" t="str">
        <f ca="true">+IF(OFFSET('Sanitation Data'!$D$32,0,10*ROW('Sanitation Data'!D69))="","",OFFSET('Sanitation Data'!$D$32,0,10*ROW('Sanitation Data'!D69)))</f>
        <v/>
      </c>
      <c r="CP75" s="288" t="str">
        <f ca="true">+IF(OFFSET('Sanitation Data'!$E$28,0,10*ROW('Sanitation Data'!E69))="","",OFFSET('Sanitation Data'!$E$28,0,10*ROW('Sanitation Data'!E69)))</f>
        <v/>
      </c>
      <c r="CQ75" s="288" t="str">
        <f ca="true">+IF(OFFSET('Sanitation Data'!$E$29,0,10*ROW('Sanitation Data'!E69))="","",OFFSET('Sanitation Data'!$E$29,0,10*ROW('Sanitation Data'!E69)))</f>
        <v/>
      </c>
      <c r="CR75" s="288" t="str">
        <f ca="true">+IF(OFFSET('Sanitation Data'!$E$30,0,10*ROW('Sanitation Data'!E69))="","",OFFSET('Sanitation Data'!$E$30,0,10*ROW('Sanitation Data'!E69)))</f>
        <v/>
      </c>
      <c r="CS75" s="288" t="str">
        <f ca="true">+IF(OFFSET('Sanitation Data'!$E$31,0,10*ROW('Sanitation Data'!E69))="","",OFFSET('Sanitation Data'!$E$31,0,10*ROW('Sanitation Data'!E69)))</f>
        <v/>
      </c>
      <c r="CT75" s="288" t="str">
        <f ca="true">+IF(OFFSET('Sanitation Data'!$E$32,0,10*ROW('Sanitation Data'!E69))="","",OFFSET('Sanitation Data'!$E$32,0,10*ROW('Sanitation Data'!E69)))</f>
        <v/>
      </c>
      <c r="CU75" s="288" t="str">
        <f ca="true">+IF(OFFSET('Sanitation Data'!$F$28,0,10*ROW('Sanitation Data'!F69))="","",OFFSET('Sanitation Data'!$F$28,0,10*ROW('Sanitation Data'!F69)))</f>
        <v/>
      </c>
      <c r="CV75" s="288" t="str">
        <f ca="true">+IF(OFFSET('Sanitation Data'!$F$29,0,10*ROW('Sanitation Data'!F69))="","",OFFSET('Sanitation Data'!$F$29,0,10*ROW('Sanitation Data'!F69)))</f>
        <v/>
      </c>
      <c r="CW75" s="288" t="str">
        <f ca="true">+IF(OFFSET('Sanitation Data'!$F$30,0,10*ROW('Sanitation Data'!F69))="","",OFFSET('Sanitation Data'!$F$30,0,10*ROW('Sanitation Data'!F69)))</f>
        <v/>
      </c>
      <c r="CX75" s="288" t="str">
        <f ca="true">+IF(OFFSET('Sanitation Data'!$F$31,0,10*ROW('Sanitation Data'!F69))="","",OFFSET('Sanitation Data'!$F$31,0,10*ROW('Sanitation Data'!F69)))</f>
        <v/>
      </c>
      <c r="CY75" s="288" t="str">
        <f ca="true">+IF(OFFSET('Sanitation Data'!$F$32,0,10*ROW('Sanitation Data'!F69))="","",OFFSET('Sanitation Data'!$F$32,0,10*ROW('Sanitation Data'!F69)))</f>
        <v/>
      </c>
      <c r="CZ75" s="288" t="str">
        <f ca="true">+IF(OFFSET('Sanitation Data'!$G$28,0,10*ROW('Sanitation Data'!G69))="","",OFFSET('Sanitation Data'!$G$28,0,10*ROW('Sanitation Data'!G69)))</f>
        <v/>
      </c>
      <c r="DA75" s="288" t="str">
        <f ca="true">+IF(OFFSET('Sanitation Data'!$G$29,0,10*ROW('Sanitation Data'!G69))="","",OFFSET('Sanitation Data'!$G$29,0,10*ROW('Sanitation Data'!G69)))</f>
        <v/>
      </c>
      <c r="DB75" s="288" t="str">
        <f ca="true">+IF(OFFSET('Sanitation Data'!$G$30,0,10*ROW('Sanitation Data'!G69))="","",OFFSET('Sanitation Data'!$G$30,0,10*ROW('Sanitation Data'!G69)))</f>
        <v/>
      </c>
      <c r="DC75" s="288" t="str">
        <f ca="true">+IF(OFFSET('Sanitation Data'!$G$31,0,10*ROW('Sanitation Data'!G69))="","",OFFSET('Sanitation Data'!$G$31,0,10*ROW('Sanitation Data'!G69)))</f>
        <v/>
      </c>
      <c r="DD75" s="288" t="str">
        <f ca="true">+IF(OFFSET('Sanitation Data'!$G$32,0,10*ROW('Sanitation Data'!G69))="","",OFFSET('Sanitation Data'!$G$32,0,10*ROW('Sanitation Data'!G69)))</f>
        <v/>
      </c>
      <c r="DE75" s="288" t="str">
        <f ca="true">+IF(OFFSET('Sanitation Data'!$H$28,0,10*ROW('Sanitation Data'!H69))="","",OFFSET('Sanitation Data'!$H$28,0,10*ROW('Sanitation Data'!H69)))</f>
        <v/>
      </c>
      <c r="DF75" s="288" t="str">
        <f ca="true">+IF(OFFSET('Sanitation Data'!$H$29,0,10*ROW('Sanitation Data'!H69))="","",OFFSET('Sanitation Data'!$H$29,0,10*ROW('Sanitation Data'!H69)))</f>
        <v/>
      </c>
      <c r="DG75" s="288" t="str">
        <f ca="true">+IF(OFFSET('Sanitation Data'!$H$30,0,10*ROW('Sanitation Data'!H69))="","",OFFSET('Sanitation Data'!$H$30,0,10*ROW('Sanitation Data'!H69)))</f>
        <v/>
      </c>
      <c r="DH75" s="288" t="str">
        <f ca="true">+IF(OFFSET('Sanitation Data'!$H$31,0,10*ROW('Sanitation Data'!H69))="","",OFFSET('Sanitation Data'!$H$31,0,10*ROW('Sanitation Data'!H69)))</f>
        <v/>
      </c>
      <c r="DI75" s="288" t="str">
        <f ca="true">+IF(OFFSET('Sanitation Data'!$H$32,0,10*ROW('Sanitation Data'!H69))="","",OFFSET('Sanitation Data'!$H$32,0,10*ROW('Sanitation Data'!H69)))</f>
        <v/>
      </c>
      <c r="DJ75" s="288" t="str">
        <f ca="true">+IF(OFFSET('Sanitation Data'!$I$28,0,10*ROW('Sanitation Data'!I69))="","",OFFSET('Sanitation Data'!$I$28,0,10*ROW('Sanitation Data'!I69)))</f>
        <v/>
      </c>
      <c r="DK75" s="288" t="str">
        <f ca="true">+IF(OFFSET('Sanitation Data'!$I$29,0,10*ROW('Sanitation Data'!I69))="","",OFFSET('Sanitation Data'!$I$29,0,10*ROW('Sanitation Data'!I69)))</f>
        <v/>
      </c>
      <c r="DL75" s="288" t="str">
        <f ca="true">+IF(OFFSET('Sanitation Data'!$I$30,0,10*ROW('Sanitation Data'!I69))="","",OFFSET('Sanitation Data'!$I$30,0,10*ROW('Sanitation Data'!I69)))</f>
        <v/>
      </c>
      <c r="DM75" s="288" t="str">
        <f ca="true">+IF(OFFSET('Sanitation Data'!$I$31,0,10*ROW('Sanitation Data'!I69))="","",OFFSET('Sanitation Data'!$I$31,0,10*ROW('Sanitation Data'!I69)))</f>
        <v/>
      </c>
      <c r="DN75" s="288" t="str">
        <f ca="true">+IF(OFFSET('Sanitation Data'!$I$32,0,10*ROW('Sanitation Data'!I69))="","",OFFSET('Sanitation Data'!$I$32,0,10*ROW('Sanitation Data'!I69)))</f>
        <v/>
      </c>
      <c r="DO75" s="288" t="str">
        <f ca="true">+IF(OFFSET('Hygiene Data'!$D$11,0,10*ROW('Hygiene Data'!D69))="","",OFFSET('Hygiene Data'!$D$11,0,10*ROW('Hygiene Data'!D69)))</f>
        <v/>
      </c>
      <c r="DP75" s="288" t="str">
        <f ca="true">+IF(OFFSET('Hygiene Data'!$D$12,0,10*ROW('Hygiene Data'!D69))="","",OFFSET('Hygiene Data'!$D$12,0,10*ROW('Hygiene Data'!D69)))</f>
        <v/>
      </c>
      <c r="DQ75" s="288" t="str">
        <f ca="true">+IF(OFFSET('Hygiene Data'!$D$13,0,10*ROW('Hygiene Data'!D69))="","",OFFSET('Hygiene Data'!$D$13,0,10*ROW('Hygiene Data'!D69)))</f>
        <v/>
      </c>
      <c r="DR75" s="288" t="str">
        <f ca="true">+IF(OFFSET('Hygiene Data'!$E$11,0,10*ROW('Hygiene Data'!E69))="","",OFFSET('Hygiene Data'!$E$11,0,10*ROW('Hygiene Data'!E69)))</f>
        <v/>
      </c>
      <c r="DS75" s="288" t="str">
        <f ca="true">+IF(OFFSET('Hygiene Data'!$E$12,0,10*ROW('Hygiene Data'!E69))="","",OFFSET('Hygiene Data'!$E$12,0,10*ROW('Hygiene Data'!E69)))</f>
        <v/>
      </c>
      <c r="DT75" s="288" t="str">
        <f ca="true">+IF(OFFSET('Hygiene Data'!$E$13,0,10*ROW('Hygiene Data'!E69))="","",OFFSET('Hygiene Data'!$E$13,0,10*ROW('Hygiene Data'!E69)))</f>
        <v/>
      </c>
      <c r="DU75" s="288" t="str">
        <f ca="true">+IF(OFFSET('Hygiene Data'!$F$11,0,10*ROW('Hygiene Data'!F69))="","",OFFSET('Hygiene Data'!$F$11,0,10*ROW('Hygiene Data'!F69)))</f>
        <v/>
      </c>
      <c r="DV75" s="288" t="str">
        <f ca="true">+IF(OFFSET('Hygiene Data'!$F$12,0,10*ROW('Hygiene Data'!F69))="","",OFFSET('Hygiene Data'!$F$12,0,10*ROW('Hygiene Data'!F69)))</f>
        <v/>
      </c>
      <c r="DW75" s="288" t="str">
        <f ca="true">+IF(OFFSET('Hygiene Data'!$F$13,0,10*ROW('Hygiene Data'!F69))="","",OFFSET('Hygiene Data'!$F$13,0,10*ROW('Hygiene Data'!F69)))</f>
        <v/>
      </c>
      <c r="DX75" s="288" t="str">
        <f ca="true">+IF(OFFSET('Hygiene Data'!$G$11,0,10*ROW('Hygiene Data'!G69))="","",OFFSET('Hygiene Data'!$G$11,0,10*ROW('Hygiene Data'!G69)))</f>
        <v/>
      </c>
      <c r="DY75" s="288" t="str">
        <f ca="true">+IF(OFFSET('Hygiene Data'!$G$12,0,10*ROW('Hygiene Data'!G69))="","",OFFSET('Hygiene Data'!$G$12,0,10*ROW('Hygiene Data'!G69)))</f>
        <v/>
      </c>
      <c r="DZ75" s="288" t="str">
        <f ca="true">+IF(OFFSET('Hygiene Data'!$G$13,0,10*ROW('Hygiene Data'!G69))="","",OFFSET('Hygiene Data'!$G$13,0,10*ROW('Hygiene Data'!G69)))</f>
        <v/>
      </c>
      <c r="EA75" s="288" t="str">
        <f ca="true">+IF(OFFSET('Hygiene Data'!$H$11,0,10*ROW('Hygiene Data'!H69))="","",OFFSET('Hygiene Data'!$H$11,0,10*ROW('Hygiene Data'!H69)))</f>
        <v/>
      </c>
      <c r="EB75" s="288" t="str">
        <f ca="true">+IF(OFFSET('Hygiene Data'!$H$12,0,10*ROW('Hygiene Data'!H69))="","",OFFSET('Hygiene Data'!$H$12,0,10*ROW('Hygiene Data'!H69)))</f>
        <v/>
      </c>
      <c r="EC75" s="288" t="str">
        <f ca="true">+IF(OFFSET('Hygiene Data'!$H$13,0,10*ROW('Hygiene Data'!H69))="","",OFFSET('Hygiene Data'!$H$13,0,10*ROW('Hygiene Data'!H69)))</f>
        <v/>
      </c>
      <c r="ED75" s="288" t="str">
        <f ca="true">+IF(OFFSET('Hygiene Data'!$I$11,0,10*ROW('Hygiene Data'!I69))="","",OFFSET('Hygiene Data'!$I$11,0,10*ROW('Hygiene Data'!I69)))</f>
        <v/>
      </c>
      <c r="EE75" s="288" t="str">
        <f ca="true">+IF(OFFSET('Hygiene Data'!$I$12,0,10*ROW('Hygiene Data'!I69))="","",OFFSET('Hygiene Data'!$I$12,0,10*ROW('Hygiene Data'!I69)))</f>
        <v/>
      </c>
      <c r="EF75" s="288"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44"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8"/>
      <c r="BS76" s="288" t="str">
        <f ca="true">+IF(OFFSET('Water Data'!$D$27,0,10*ROW('Water Data'!D70))="","",OFFSET('Water Data'!$D$27,0,10*ROW('Water Data'!D70)))</f>
        <v/>
      </c>
      <c r="BT76" s="288" t="str">
        <f ca="true">+IF(OFFSET('Water Data'!$D$28,0,10*ROW('Water Data'!D70))="","",OFFSET('Water Data'!$D$28,0,10*ROW('Water Data'!D70)))</f>
        <v/>
      </c>
      <c r="BU76" s="288" t="str">
        <f ca="true">+IF(OFFSET('Water Data'!$D$29,0,10*ROW('Water Data'!D70))="","",OFFSET('Water Data'!$D$29,0,10*ROW('Water Data'!D70)))</f>
        <v/>
      </c>
      <c r="BV76" s="288" t="str">
        <f ca="true">+IF(OFFSET('Water Data'!$E$27,0,10*ROW('Water Data'!E70))="","",OFFSET('Water Data'!$E$27,0,10*ROW('Water Data'!E70)))</f>
        <v/>
      </c>
      <c r="BW76" s="288" t="str">
        <f ca="true">+IF(OFFSET('Water Data'!$E$28,0,10*ROW('Water Data'!E70))="","",OFFSET('Water Data'!$E$28,0,10*ROW('Water Data'!E70)))</f>
        <v/>
      </c>
      <c r="BX76" s="288" t="str">
        <f ca="true">+IF(OFFSET('Water Data'!$E$29,0,10*ROW('Water Data'!E70))="","",OFFSET('Water Data'!$E$29,0,10*ROW('Water Data'!E70)))</f>
        <v/>
      </c>
      <c r="BY76" s="288" t="str">
        <f ca="true">+IF(OFFSET('Water Data'!$F$27,0,10*ROW('Water Data'!F70))="","",OFFSET('Water Data'!$F$27,0,10*ROW('Water Data'!F70)))</f>
        <v/>
      </c>
      <c r="BZ76" s="288" t="str">
        <f ca="true">+IF(OFFSET('Water Data'!$F$28,0,10*ROW('Water Data'!F70))="","",OFFSET('Water Data'!$F$28,0,10*ROW('Water Data'!F70)))</f>
        <v/>
      </c>
      <c r="CA76" s="288" t="str">
        <f ca="true">+IF(OFFSET('Water Data'!$F$29,0,10*ROW('Water Data'!F70))="","",OFFSET('Water Data'!$F$29,0,10*ROW('Water Data'!F70)))</f>
        <v/>
      </c>
      <c r="CB76" s="288" t="str">
        <f ca="true">+IF(OFFSET('Water Data'!$G$27,0,10*ROW('Water Data'!G70))="","",OFFSET('Water Data'!$G$27,0,10*ROW('Water Data'!G70)))</f>
        <v/>
      </c>
      <c r="CC76" s="288" t="str">
        <f ca="true">+IF(OFFSET('Water Data'!$G$28,0,10*ROW('Water Data'!G70))="","",OFFSET('Water Data'!$G$28,0,10*ROW('Water Data'!G70)))</f>
        <v/>
      </c>
      <c r="CD76" s="288" t="str">
        <f ca="true">+IF(OFFSET('Water Data'!$G$29,0,10*ROW('Water Data'!G70))="","",OFFSET('Water Data'!$G$29,0,10*ROW('Water Data'!G70)))</f>
        <v/>
      </c>
      <c r="CE76" s="288" t="str">
        <f ca="true">+IF(OFFSET('Water Data'!$H$27,0,10*ROW('Water Data'!H70))="","",OFFSET('Water Data'!$H$27,0,10*ROW('Water Data'!H70)))</f>
        <v/>
      </c>
      <c r="CF76" s="288" t="str">
        <f ca="true">+IF(OFFSET('Water Data'!$H$28,0,10*ROW('Water Data'!H70))="","",OFFSET('Water Data'!$H$28,0,10*ROW('Water Data'!H70)))</f>
        <v/>
      </c>
      <c r="CG76" s="288" t="str">
        <f ca="true">+IF(OFFSET('Water Data'!$H$29,0,10*ROW('Water Data'!H70))="","",OFFSET('Water Data'!$H$29,0,10*ROW('Water Data'!H70)))</f>
        <v/>
      </c>
      <c r="CH76" s="288" t="str">
        <f ca="true">+IF(OFFSET('Water Data'!$I$27,0,10*ROW('Water Data'!I70))="","",OFFSET('Water Data'!$I$27,0,10*ROW('Water Data'!I70)))</f>
        <v/>
      </c>
      <c r="CI76" s="288" t="str">
        <f ca="true">+IF(OFFSET('Water Data'!$I$28,0,10*ROW('Water Data'!I70))="","",OFFSET('Water Data'!$I$28,0,10*ROW('Water Data'!I70)))</f>
        <v/>
      </c>
      <c r="CJ76" s="288" t="str">
        <f ca="true">+IF(OFFSET('Water Data'!$I$29,0,10*ROW('Water Data'!I70))="","",OFFSET('Water Data'!$I$29,0,10*ROW('Water Data'!I70)))</f>
        <v/>
      </c>
      <c r="CK76" s="288" t="str">
        <f ca="true">+IF(OFFSET('Sanitation Data'!$D$28,0,10*ROW('Sanitation Data'!D70))="","",OFFSET('Sanitation Data'!$D$28,0,10*ROW('Sanitation Data'!D70)))</f>
        <v/>
      </c>
      <c r="CL76" s="288" t="str">
        <f ca="true">+IF(OFFSET('Sanitation Data'!$D$29,0,10*ROW('Sanitation Data'!D70))="","",OFFSET('Sanitation Data'!$D$29,0,10*ROW('Sanitation Data'!D70)))</f>
        <v/>
      </c>
      <c r="CM76" s="288" t="str">
        <f ca="true">+IF(OFFSET('Sanitation Data'!$D$30,0,10*ROW('Sanitation Data'!D70))="","",OFFSET('Sanitation Data'!$D$30,0,10*ROW('Sanitation Data'!D70)))</f>
        <v/>
      </c>
      <c r="CN76" s="288" t="str">
        <f ca="true">+IF(OFFSET('Sanitation Data'!$D$31,0,10*ROW('Sanitation Data'!D70))="","",OFFSET('Sanitation Data'!$D$31,0,10*ROW('Sanitation Data'!D70)))</f>
        <v/>
      </c>
      <c r="CO76" s="288" t="str">
        <f ca="true">+IF(OFFSET('Sanitation Data'!$D$32,0,10*ROW('Sanitation Data'!D70))="","",OFFSET('Sanitation Data'!$D$32,0,10*ROW('Sanitation Data'!D70)))</f>
        <v/>
      </c>
      <c r="CP76" s="288" t="str">
        <f ca="true">+IF(OFFSET('Sanitation Data'!$E$28,0,10*ROW('Sanitation Data'!E70))="","",OFFSET('Sanitation Data'!$E$28,0,10*ROW('Sanitation Data'!E70)))</f>
        <v/>
      </c>
      <c r="CQ76" s="288" t="str">
        <f ca="true">+IF(OFFSET('Sanitation Data'!$E$29,0,10*ROW('Sanitation Data'!E70))="","",OFFSET('Sanitation Data'!$E$29,0,10*ROW('Sanitation Data'!E70)))</f>
        <v/>
      </c>
      <c r="CR76" s="288" t="str">
        <f ca="true">+IF(OFFSET('Sanitation Data'!$E$30,0,10*ROW('Sanitation Data'!E70))="","",OFFSET('Sanitation Data'!$E$30,0,10*ROW('Sanitation Data'!E70)))</f>
        <v/>
      </c>
      <c r="CS76" s="288" t="str">
        <f ca="true">+IF(OFFSET('Sanitation Data'!$E$31,0,10*ROW('Sanitation Data'!E70))="","",OFFSET('Sanitation Data'!$E$31,0,10*ROW('Sanitation Data'!E70)))</f>
        <v/>
      </c>
      <c r="CT76" s="288" t="str">
        <f ca="true">+IF(OFFSET('Sanitation Data'!$E$32,0,10*ROW('Sanitation Data'!E70))="","",OFFSET('Sanitation Data'!$E$32,0,10*ROW('Sanitation Data'!E70)))</f>
        <v/>
      </c>
      <c r="CU76" s="288" t="str">
        <f ca="true">+IF(OFFSET('Sanitation Data'!$F$28,0,10*ROW('Sanitation Data'!F70))="","",OFFSET('Sanitation Data'!$F$28,0,10*ROW('Sanitation Data'!F70)))</f>
        <v/>
      </c>
      <c r="CV76" s="288" t="str">
        <f ca="true">+IF(OFFSET('Sanitation Data'!$F$29,0,10*ROW('Sanitation Data'!F70))="","",OFFSET('Sanitation Data'!$F$29,0,10*ROW('Sanitation Data'!F70)))</f>
        <v/>
      </c>
      <c r="CW76" s="288" t="str">
        <f ca="true">+IF(OFFSET('Sanitation Data'!$F$30,0,10*ROW('Sanitation Data'!F70))="","",OFFSET('Sanitation Data'!$F$30,0,10*ROW('Sanitation Data'!F70)))</f>
        <v/>
      </c>
      <c r="CX76" s="288" t="str">
        <f ca="true">+IF(OFFSET('Sanitation Data'!$F$31,0,10*ROW('Sanitation Data'!F70))="","",OFFSET('Sanitation Data'!$F$31,0,10*ROW('Sanitation Data'!F70)))</f>
        <v/>
      </c>
      <c r="CY76" s="288" t="str">
        <f ca="true">+IF(OFFSET('Sanitation Data'!$F$32,0,10*ROW('Sanitation Data'!F70))="","",OFFSET('Sanitation Data'!$F$32,0,10*ROW('Sanitation Data'!F70)))</f>
        <v/>
      </c>
      <c r="CZ76" s="288" t="str">
        <f ca="true">+IF(OFFSET('Sanitation Data'!$G$28,0,10*ROW('Sanitation Data'!G70))="","",OFFSET('Sanitation Data'!$G$28,0,10*ROW('Sanitation Data'!G70)))</f>
        <v/>
      </c>
      <c r="DA76" s="288" t="str">
        <f ca="true">+IF(OFFSET('Sanitation Data'!$G$29,0,10*ROW('Sanitation Data'!G70))="","",OFFSET('Sanitation Data'!$G$29,0,10*ROW('Sanitation Data'!G70)))</f>
        <v/>
      </c>
      <c r="DB76" s="288" t="str">
        <f ca="true">+IF(OFFSET('Sanitation Data'!$G$30,0,10*ROW('Sanitation Data'!G70))="","",OFFSET('Sanitation Data'!$G$30,0,10*ROW('Sanitation Data'!G70)))</f>
        <v/>
      </c>
      <c r="DC76" s="288" t="str">
        <f ca="true">+IF(OFFSET('Sanitation Data'!$G$31,0,10*ROW('Sanitation Data'!G70))="","",OFFSET('Sanitation Data'!$G$31,0,10*ROW('Sanitation Data'!G70)))</f>
        <v/>
      </c>
      <c r="DD76" s="288" t="str">
        <f ca="true">+IF(OFFSET('Sanitation Data'!$G$32,0,10*ROW('Sanitation Data'!G70))="","",OFFSET('Sanitation Data'!$G$32,0,10*ROW('Sanitation Data'!G70)))</f>
        <v/>
      </c>
      <c r="DE76" s="288" t="str">
        <f ca="true">+IF(OFFSET('Sanitation Data'!$H$28,0,10*ROW('Sanitation Data'!H70))="","",OFFSET('Sanitation Data'!$H$28,0,10*ROW('Sanitation Data'!H70)))</f>
        <v/>
      </c>
      <c r="DF76" s="288" t="str">
        <f ca="true">+IF(OFFSET('Sanitation Data'!$H$29,0,10*ROW('Sanitation Data'!H70))="","",OFFSET('Sanitation Data'!$H$29,0,10*ROW('Sanitation Data'!H70)))</f>
        <v/>
      </c>
      <c r="DG76" s="288" t="str">
        <f ca="true">+IF(OFFSET('Sanitation Data'!$H$30,0,10*ROW('Sanitation Data'!H70))="","",OFFSET('Sanitation Data'!$H$30,0,10*ROW('Sanitation Data'!H70)))</f>
        <v/>
      </c>
      <c r="DH76" s="288" t="str">
        <f ca="true">+IF(OFFSET('Sanitation Data'!$H$31,0,10*ROW('Sanitation Data'!H70))="","",OFFSET('Sanitation Data'!$H$31,0,10*ROW('Sanitation Data'!H70)))</f>
        <v/>
      </c>
      <c r="DI76" s="288" t="str">
        <f ca="true">+IF(OFFSET('Sanitation Data'!$H$32,0,10*ROW('Sanitation Data'!H70))="","",OFFSET('Sanitation Data'!$H$32,0,10*ROW('Sanitation Data'!H70)))</f>
        <v/>
      </c>
      <c r="DJ76" s="288" t="str">
        <f ca="true">+IF(OFFSET('Sanitation Data'!$I$28,0,10*ROW('Sanitation Data'!I70))="","",OFFSET('Sanitation Data'!$I$28,0,10*ROW('Sanitation Data'!I70)))</f>
        <v/>
      </c>
      <c r="DK76" s="288" t="str">
        <f ca="true">+IF(OFFSET('Sanitation Data'!$I$29,0,10*ROW('Sanitation Data'!I70))="","",OFFSET('Sanitation Data'!$I$29,0,10*ROW('Sanitation Data'!I70)))</f>
        <v/>
      </c>
      <c r="DL76" s="288" t="str">
        <f ca="true">+IF(OFFSET('Sanitation Data'!$I$30,0,10*ROW('Sanitation Data'!I70))="","",OFFSET('Sanitation Data'!$I$30,0,10*ROW('Sanitation Data'!I70)))</f>
        <v/>
      </c>
      <c r="DM76" s="288" t="str">
        <f ca="true">+IF(OFFSET('Sanitation Data'!$I$31,0,10*ROW('Sanitation Data'!I70))="","",OFFSET('Sanitation Data'!$I$31,0,10*ROW('Sanitation Data'!I70)))</f>
        <v/>
      </c>
      <c r="DN76" s="288" t="str">
        <f ca="true">+IF(OFFSET('Sanitation Data'!$I$32,0,10*ROW('Sanitation Data'!I70))="","",OFFSET('Sanitation Data'!$I$32,0,10*ROW('Sanitation Data'!I70)))</f>
        <v/>
      </c>
      <c r="DO76" s="288" t="str">
        <f ca="true">+IF(OFFSET('Hygiene Data'!$D$11,0,10*ROW('Hygiene Data'!D70))="","",OFFSET('Hygiene Data'!$D$11,0,10*ROW('Hygiene Data'!D70)))</f>
        <v/>
      </c>
      <c r="DP76" s="288" t="str">
        <f ca="true">+IF(OFFSET('Hygiene Data'!$D$12,0,10*ROW('Hygiene Data'!D70))="","",OFFSET('Hygiene Data'!$D$12,0,10*ROW('Hygiene Data'!D70)))</f>
        <v/>
      </c>
      <c r="DQ76" s="288" t="str">
        <f ca="true">+IF(OFFSET('Hygiene Data'!$D$13,0,10*ROW('Hygiene Data'!D70))="","",OFFSET('Hygiene Data'!$D$13,0,10*ROW('Hygiene Data'!D70)))</f>
        <v/>
      </c>
      <c r="DR76" s="288" t="str">
        <f ca="true">+IF(OFFSET('Hygiene Data'!$E$11,0,10*ROW('Hygiene Data'!E70))="","",OFFSET('Hygiene Data'!$E$11,0,10*ROW('Hygiene Data'!E70)))</f>
        <v/>
      </c>
      <c r="DS76" s="288" t="str">
        <f ca="true">+IF(OFFSET('Hygiene Data'!$E$12,0,10*ROW('Hygiene Data'!E70))="","",OFFSET('Hygiene Data'!$E$12,0,10*ROW('Hygiene Data'!E70)))</f>
        <v/>
      </c>
      <c r="DT76" s="288" t="str">
        <f ca="true">+IF(OFFSET('Hygiene Data'!$E$13,0,10*ROW('Hygiene Data'!E70))="","",OFFSET('Hygiene Data'!$E$13,0,10*ROW('Hygiene Data'!E70)))</f>
        <v/>
      </c>
      <c r="DU76" s="288" t="str">
        <f ca="true">+IF(OFFSET('Hygiene Data'!$F$11,0,10*ROW('Hygiene Data'!F70))="","",OFFSET('Hygiene Data'!$F$11,0,10*ROW('Hygiene Data'!F70)))</f>
        <v/>
      </c>
      <c r="DV76" s="288" t="str">
        <f ca="true">+IF(OFFSET('Hygiene Data'!$F$12,0,10*ROW('Hygiene Data'!F70))="","",OFFSET('Hygiene Data'!$F$12,0,10*ROW('Hygiene Data'!F70)))</f>
        <v/>
      </c>
      <c r="DW76" s="288" t="str">
        <f ca="true">+IF(OFFSET('Hygiene Data'!$F$13,0,10*ROW('Hygiene Data'!F70))="","",OFFSET('Hygiene Data'!$F$13,0,10*ROW('Hygiene Data'!F70)))</f>
        <v/>
      </c>
      <c r="DX76" s="288" t="str">
        <f ca="true">+IF(OFFSET('Hygiene Data'!$G$11,0,10*ROW('Hygiene Data'!G70))="","",OFFSET('Hygiene Data'!$G$11,0,10*ROW('Hygiene Data'!G70)))</f>
        <v/>
      </c>
      <c r="DY76" s="288" t="str">
        <f ca="true">+IF(OFFSET('Hygiene Data'!$G$12,0,10*ROW('Hygiene Data'!G70))="","",OFFSET('Hygiene Data'!$G$12,0,10*ROW('Hygiene Data'!G70)))</f>
        <v/>
      </c>
      <c r="DZ76" s="288" t="str">
        <f ca="true">+IF(OFFSET('Hygiene Data'!$G$13,0,10*ROW('Hygiene Data'!G70))="","",OFFSET('Hygiene Data'!$G$13,0,10*ROW('Hygiene Data'!G70)))</f>
        <v/>
      </c>
      <c r="EA76" s="288" t="str">
        <f ca="true">+IF(OFFSET('Hygiene Data'!$H$11,0,10*ROW('Hygiene Data'!H70))="","",OFFSET('Hygiene Data'!$H$11,0,10*ROW('Hygiene Data'!H70)))</f>
        <v/>
      </c>
      <c r="EB76" s="288" t="str">
        <f ca="true">+IF(OFFSET('Hygiene Data'!$H$12,0,10*ROW('Hygiene Data'!H70))="","",OFFSET('Hygiene Data'!$H$12,0,10*ROW('Hygiene Data'!H70)))</f>
        <v/>
      </c>
      <c r="EC76" s="288" t="str">
        <f ca="true">+IF(OFFSET('Hygiene Data'!$H$13,0,10*ROW('Hygiene Data'!H70))="","",OFFSET('Hygiene Data'!$H$13,0,10*ROW('Hygiene Data'!H70)))</f>
        <v/>
      </c>
      <c r="ED76" s="288" t="str">
        <f ca="true">+IF(OFFSET('Hygiene Data'!$I$11,0,10*ROW('Hygiene Data'!I70))="","",OFFSET('Hygiene Data'!$I$11,0,10*ROW('Hygiene Data'!I70)))</f>
        <v/>
      </c>
      <c r="EE76" s="288" t="str">
        <f ca="true">+IF(OFFSET('Hygiene Data'!$I$12,0,10*ROW('Hygiene Data'!I70))="","",OFFSET('Hygiene Data'!$I$12,0,10*ROW('Hygiene Data'!I70)))</f>
        <v/>
      </c>
      <c r="EF76" s="288"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44"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8"/>
      <c r="BS77" s="288" t="str">
        <f ca="true">+IF(OFFSET('Water Data'!$D$27,0,10*ROW('Water Data'!D71))="","",OFFSET('Water Data'!$D$27,0,10*ROW('Water Data'!D71)))</f>
        <v/>
      </c>
      <c r="BT77" s="288" t="str">
        <f ca="true">+IF(OFFSET('Water Data'!$D$28,0,10*ROW('Water Data'!D71))="","",OFFSET('Water Data'!$D$28,0,10*ROW('Water Data'!D71)))</f>
        <v/>
      </c>
      <c r="BU77" s="288" t="str">
        <f ca="true">+IF(OFFSET('Water Data'!$D$29,0,10*ROW('Water Data'!D71))="","",OFFSET('Water Data'!$D$29,0,10*ROW('Water Data'!D71)))</f>
        <v/>
      </c>
      <c r="BV77" s="288" t="str">
        <f ca="true">+IF(OFFSET('Water Data'!$E$27,0,10*ROW('Water Data'!E71))="","",OFFSET('Water Data'!$E$27,0,10*ROW('Water Data'!E71)))</f>
        <v/>
      </c>
      <c r="BW77" s="288" t="str">
        <f ca="true">+IF(OFFSET('Water Data'!$E$28,0,10*ROW('Water Data'!E71))="","",OFFSET('Water Data'!$E$28,0,10*ROW('Water Data'!E71)))</f>
        <v/>
      </c>
      <c r="BX77" s="288" t="str">
        <f ca="true">+IF(OFFSET('Water Data'!$E$29,0,10*ROW('Water Data'!E71))="","",OFFSET('Water Data'!$E$29,0,10*ROW('Water Data'!E71)))</f>
        <v/>
      </c>
      <c r="BY77" s="288" t="str">
        <f ca="true">+IF(OFFSET('Water Data'!$F$27,0,10*ROW('Water Data'!F71))="","",OFFSET('Water Data'!$F$27,0,10*ROW('Water Data'!F71)))</f>
        <v/>
      </c>
      <c r="BZ77" s="288" t="str">
        <f ca="true">+IF(OFFSET('Water Data'!$F$28,0,10*ROW('Water Data'!F71))="","",OFFSET('Water Data'!$F$28,0,10*ROW('Water Data'!F71)))</f>
        <v/>
      </c>
      <c r="CA77" s="288" t="str">
        <f ca="true">+IF(OFFSET('Water Data'!$F$29,0,10*ROW('Water Data'!F71))="","",OFFSET('Water Data'!$F$29,0,10*ROW('Water Data'!F71)))</f>
        <v/>
      </c>
      <c r="CB77" s="288" t="str">
        <f ca="true">+IF(OFFSET('Water Data'!$G$27,0,10*ROW('Water Data'!G71))="","",OFFSET('Water Data'!$G$27,0,10*ROW('Water Data'!G71)))</f>
        <v/>
      </c>
      <c r="CC77" s="288" t="str">
        <f ca="true">+IF(OFFSET('Water Data'!$G$28,0,10*ROW('Water Data'!G71))="","",OFFSET('Water Data'!$G$28,0,10*ROW('Water Data'!G71)))</f>
        <v/>
      </c>
      <c r="CD77" s="288" t="str">
        <f ca="true">+IF(OFFSET('Water Data'!$G$29,0,10*ROW('Water Data'!G71))="","",OFFSET('Water Data'!$G$29,0,10*ROW('Water Data'!G71)))</f>
        <v/>
      </c>
      <c r="CE77" s="288" t="str">
        <f ca="true">+IF(OFFSET('Water Data'!$H$27,0,10*ROW('Water Data'!H71))="","",OFFSET('Water Data'!$H$27,0,10*ROW('Water Data'!H71)))</f>
        <v/>
      </c>
      <c r="CF77" s="288" t="str">
        <f ca="true">+IF(OFFSET('Water Data'!$H$28,0,10*ROW('Water Data'!H71))="","",OFFSET('Water Data'!$H$28,0,10*ROW('Water Data'!H71)))</f>
        <v/>
      </c>
      <c r="CG77" s="288" t="str">
        <f ca="true">+IF(OFFSET('Water Data'!$H$29,0,10*ROW('Water Data'!H71))="","",OFFSET('Water Data'!$H$29,0,10*ROW('Water Data'!H71)))</f>
        <v/>
      </c>
      <c r="CH77" s="288" t="str">
        <f ca="true">+IF(OFFSET('Water Data'!$I$27,0,10*ROW('Water Data'!I71))="","",OFFSET('Water Data'!$I$27,0,10*ROW('Water Data'!I71)))</f>
        <v/>
      </c>
      <c r="CI77" s="288" t="str">
        <f ca="true">+IF(OFFSET('Water Data'!$I$28,0,10*ROW('Water Data'!I71))="","",OFFSET('Water Data'!$I$28,0,10*ROW('Water Data'!I71)))</f>
        <v/>
      </c>
      <c r="CJ77" s="288" t="str">
        <f ca="true">+IF(OFFSET('Water Data'!$I$29,0,10*ROW('Water Data'!I71))="","",OFFSET('Water Data'!$I$29,0,10*ROW('Water Data'!I71)))</f>
        <v/>
      </c>
      <c r="CK77" s="288" t="str">
        <f ca="true">+IF(OFFSET('Sanitation Data'!$D$28,0,10*ROW('Sanitation Data'!D71))="","",OFFSET('Sanitation Data'!$D$28,0,10*ROW('Sanitation Data'!D71)))</f>
        <v/>
      </c>
      <c r="CL77" s="288" t="str">
        <f ca="true">+IF(OFFSET('Sanitation Data'!$D$29,0,10*ROW('Sanitation Data'!D71))="","",OFFSET('Sanitation Data'!$D$29,0,10*ROW('Sanitation Data'!D71)))</f>
        <v/>
      </c>
      <c r="CM77" s="288" t="str">
        <f ca="true">+IF(OFFSET('Sanitation Data'!$D$30,0,10*ROW('Sanitation Data'!D71))="","",OFFSET('Sanitation Data'!$D$30,0,10*ROW('Sanitation Data'!D71)))</f>
        <v/>
      </c>
      <c r="CN77" s="288" t="str">
        <f ca="true">+IF(OFFSET('Sanitation Data'!$D$31,0,10*ROW('Sanitation Data'!D71))="","",OFFSET('Sanitation Data'!$D$31,0,10*ROW('Sanitation Data'!D71)))</f>
        <v/>
      </c>
      <c r="CO77" s="288" t="str">
        <f ca="true">+IF(OFFSET('Sanitation Data'!$D$32,0,10*ROW('Sanitation Data'!D71))="","",OFFSET('Sanitation Data'!$D$32,0,10*ROW('Sanitation Data'!D71)))</f>
        <v/>
      </c>
      <c r="CP77" s="288" t="str">
        <f ca="true">+IF(OFFSET('Sanitation Data'!$E$28,0,10*ROW('Sanitation Data'!E71))="","",OFFSET('Sanitation Data'!$E$28,0,10*ROW('Sanitation Data'!E71)))</f>
        <v/>
      </c>
      <c r="CQ77" s="288" t="str">
        <f ca="true">+IF(OFFSET('Sanitation Data'!$E$29,0,10*ROW('Sanitation Data'!E71))="","",OFFSET('Sanitation Data'!$E$29,0,10*ROW('Sanitation Data'!E71)))</f>
        <v/>
      </c>
      <c r="CR77" s="288" t="str">
        <f ca="true">+IF(OFFSET('Sanitation Data'!$E$30,0,10*ROW('Sanitation Data'!E71))="","",OFFSET('Sanitation Data'!$E$30,0,10*ROW('Sanitation Data'!E71)))</f>
        <v/>
      </c>
      <c r="CS77" s="288" t="str">
        <f ca="true">+IF(OFFSET('Sanitation Data'!$E$31,0,10*ROW('Sanitation Data'!E71))="","",OFFSET('Sanitation Data'!$E$31,0,10*ROW('Sanitation Data'!E71)))</f>
        <v/>
      </c>
      <c r="CT77" s="288" t="str">
        <f ca="true">+IF(OFFSET('Sanitation Data'!$E$32,0,10*ROW('Sanitation Data'!E71))="","",OFFSET('Sanitation Data'!$E$32,0,10*ROW('Sanitation Data'!E71)))</f>
        <v/>
      </c>
      <c r="CU77" s="288" t="str">
        <f ca="true">+IF(OFFSET('Sanitation Data'!$F$28,0,10*ROW('Sanitation Data'!F71))="","",OFFSET('Sanitation Data'!$F$28,0,10*ROW('Sanitation Data'!F71)))</f>
        <v/>
      </c>
      <c r="CV77" s="288" t="str">
        <f ca="true">+IF(OFFSET('Sanitation Data'!$F$29,0,10*ROW('Sanitation Data'!F71))="","",OFFSET('Sanitation Data'!$F$29,0,10*ROW('Sanitation Data'!F71)))</f>
        <v/>
      </c>
      <c r="CW77" s="288" t="str">
        <f ca="true">+IF(OFFSET('Sanitation Data'!$F$30,0,10*ROW('Sanitation Data'!F71))="","",OFFSET('Sanitation Data'!$F$30,0,10*ROW('Sanitation Data'!F71)))</f>
        <v/>
      </c>
      <c r="CX77" s="288" t="str">
        <f ca="true">+IF(OFFSET('Sanitation Data'!$F$31,0,10*ROW('Sanitation Data'!F71))="","",OFFSET('Sanitation Data'!$F$31,0,10*ROW('Sanitation Data'!F71)))</f>
        <v/>
      </c>
      <c r="CY77" s="288" t="str">
        <f ca="true">+IF(OFFSET('Sanitation Data'!$F$32,0,10*ROW('Sanitation Data'!F71))="","",OFFSET('Sanitation Data'!$F$32,0,10*ROW('Sanitation Data'!F71)))</f>
        <v/>
      </c>
      <c r="CZ77" s="288" t="str">
        <f ca="true">+IF(OFFSET('Sanitation Data'!$G$28,0,10*ROW('Sanitation Data'!G71))="","",OFFSET('Sanitation Data'!$G$28,0,10*ROW('Sanitation Data'!G71)))</f>
        <v/>
      </c>
      <c r="DA77" s="288" t="str">
        <f ca="true">+IF(OFFSET('Sanitation Data'!$G$29,0,10*ROW('Sanitation Data'!G71))="","",OFFSET('Sanitation Data'!$G$29,0,10*ROW('Sanitation Data'!G71)))</f>
        <v/>
      </c>
      <c r="DB77" s="288" t="str">
        <f ca="true">+IF(OFFSET('Sanitation Data'!$G$30,0,10*ROW('Sanitation Data'!G71))="","",OFFSET('Sanitation Data'!$G$30,0,10*ROW('Sanitation Data'!G71)))</f>
        <v/>
      </c>
      <c r="DC77" s="288" t="str">
        <f ca="true">+IF(OFFSET('Sanitation Data'!$G$31,0,10*ROW('Sanitation Data'!G71))="","",OFFSET('Sanitation Data'!$G$31,0,10*ROW('Sanitation Data'!G71)))</f>
        <v/>
      </c>
      <c r="DD77" s="288" t="str">
        <f ca="true">+IF(OFFSET('Sanitation Data'!$G$32,0,10*ROW('Sanitation Data'!G71))="","",OFFSET('Sanitation Data'!$G$32,0,10*ROW('Sanitation Data'!G71)))</f>
        <v/>
      </c>
      <c r="DE77" s="288" t="str">
        <f ca="true">+IF(OFFSET('Sanitation Data'!$H$28,0,10*ROW('Sanitation Data'!H71))="","",OFFSET('Sanitation Data'!$H$28,0,10*ROW('Sanitation Data'!H71)))</f>
        <v/>
      </c>
      <c r="DF77" s="288" t="str">
        <f ca="true">+IF(OFFSET('Sanitation Data'!$H$29,0,10*ROW('Sanitation Data'!H71))="","",OFFSET('Sanitation Data'!$H$29,0,10*ROW('Sanitation Data'!H71)))</f>
        <v/>
      </c>
      <c r="DG77" s="288" t="str">
        <f ca="true">+IF(OFFSET('Sanitation Data'!$H$30,0,10*ROW('Sanitation Data'!H71))="","",OFFSET('Sanitation Data'!$H$30,0,10*ROW('Sanitation Data'!H71)))</f>
        <v/>
      </c>
      <c r="DH77" s="288" t="str">
        <f ca="true">+IF(OFFSET('Sanitation Data'!$H$31,0,10*ROW('Sanitation Data'!H71))="","",OFFSET('Sanitation Data'!$H$31,0,10*ROW('Sanitation Data'!H71)))</f>
        <v/>
      </c>
      <c r="DI77" s="288" t="str">
        <f ca="true">+IF(OFFSET('Sanitation Data'!$H$32,0,10*ROW('Sanitation Data'!H71))="","",OFFSET('Sanitation Data'!$H$32,0,10*ROW('Sanitation Data'!H71)))</f>
        <v/>
      </c>
      <c r="DJ77" s="288" t="str">
        <f ca="true">+IF(OFFSET('Sanitation Data'!$I$28,0,10*ROW('Sanitation Data'!I71))="","",OFFSET('Sanitation Data'!$I$28,0,10*ROW('Sanitation Data'!I71)))</f>
        <v/>
      </c>
      <c r="DK77" s="288" t="str">
        <f ca="true">+IF(OFFSET('Sanitation Data'!$I$29,0,10*ROW('Sanitation Data'!I71))="","",OFFSET('Sanitation Data'!$I$29,0,10*ROW('Sanitation Data'!I71)))</f>
        <v/>
      </c>
      <c r="DL77" s="288" t="str">
        <f ca="true">+IF(OFFSET('Sanitation Data'!$I$30,0,10*ROW('Sanitation Data'!I71))="","",OFFSET('Sanitation Data'!$I$30,0,10*ROW('Sanitation Data'!I71)))</f>
        <v/>
      </c>
      <c r="DM77" s="288" t="str">
        <f ca="true">+IF(OFFSET('Sanitation Data'!$I$31,0,10*ROW('Sanitation Data'!I71))="","",OFFSET('Sanitation Data'!$I$31,0,10*ROW('Sanitation Data'!I71)))</f>
        <v/>
      </c>
      <c r="DN77" s="288" t="str">
        <f ca="true">+IF(OFFSET('Sanitation Data'!$I$32,0,10*ROW('Sanitation Data'!I71))="","",OFFSET('Sanitation Data'!$I$32,0,10*ROW('Sanitation Data'!I71)))</f>
        <v/>
      </c>
      <c r="DO77" s="288" t="str">
        <f ca="true">+IF(OFFSET('Hygiene Data'!$D$11,0,10*ROW('Hygiene Data'!D71))="","",OFFSET('Hygiene Data'!$D$11,0,10*ROW('Hygiene Data'!D71)))</f>
        <v/>
      </c>
      <c r="DP77" s="288" t="str">
        <f ca="true">+IF(OFFSET('Hygiene Data'!$D$12,0,10*ROW('Hygiene Data'!D71))="","",OFFSET('Hygiene Data'!$D$12,0,10*ROW('Hygiene Data'!D71)))</f>
        <v/>
      </c>
      <c r="DQ77" s="288" t="str">
        <f ca="true">+IF(OFFSET('Hygiene Data'!$D$13,0,10*ROW('Hygiene Data'!D71))="","",OFFSET('Hygiene Data'!$D$13,0,10*ROW('Hygiene Data'!D71)))</f>
        <v/>
      </c>
      <c r="DR77" s="288" t="str">
        <f ca="true">+IF(OFFSET('Hygiene Data'!$E$11,0,10*ROW('Hygiene Data'!E71))="","",OFFSET('Hygiene Data'!$E$11,0,10*ROW('Hygiene Data'!E71)))</f>
        <v/>
      </c>
      <c r="DS77" s="288" t="str">
        <f ca="true">+IF(OFFSET('Hygiene Data'!$E$12,0,10*ROW('Hygiene Data'!E71))="","",OFFSET('Hygiene Data'!$E$12,0,10*ROW('Hygiene Data'!E71)))</f>
        <v/>
      </c>
      <c r="DT77" s="288" t="str">
        <f ca="true">+IF(OFFSET('Hygiene Data'!$E$13,0,10*ROW('Hygiene Data'!E71))="","",OFFSET('Hygiene Data'!$E$13,0,10*ROW('Hygiene Data'!E71)))</f>
        <v/>
      </c>
      <c r="DU77" s="288" t="str">
        <f ca="true">+IF(OFFSET('Hygiene Data'!$F$11,0,10*ROW('Hygiene Data'!F71))="","",OFFSET('Hygiene Data'!$F$11,0,10*ROW('Hygiene Data'!F71)))</f>
        <v/>
      </c>
      <c r="DV77" s="288" t="str">
        <f ca="true">+IF(OFFSET('Hygiene Data'!$F$12,0,10*ROW('Hygiene Data'!F71))="","",OFFSET('Hygiene Data'!$F$12,0,10*ROW('Hygiene Data'!F71)))</f>
        <v/>
      </c>
      <c r="DW77" s="288" t="str">
        <f ca="true">+IF(OFFSET('Hygiene Data'!$F$13,0,10*ROW('Hygiene Data'!F71))="","",OFFSET('Hygiene Data'!$F$13,0,10*ROW('Hygiene Data'!F71)))</f>
        <v/>
      </c>
      <c r="DX77" s="288" t="str">
        <f ca="true">+IF(OFFSET('Hygiene Data'!$G$11,0,10*ROW('Hygiene Data'!G71))="","",OFFSET('Hygiene Data'!$G$11,0,10*ROW('Hygiene Data'!G71)))</f>
        <v/>
      </c>
      <c r="DY77" s="288" t="str">
        <f ca="true">+IF(OFFSET('Hygiene Data'!$G$12,0,10*ROW('Hygiene Data'!G71))="","",OFFSET('Hygiene Data'!$G$12,0,10*ROW('Hygiene Data'!G71)))</f>
        <v/>
      </c>
      <c r="DZ77" s="288" t="str">
        <f ca="true">+IF(OFFSET('Hygiene Data'!$G$13,0,10*ROW('Hygiene Data'!G71))="","",OFFSET('Hygiene Data'!$G$13,0,10*ROW('Hygiene Data'!G71)))</f>
        <v/>
      </c>
      <c r="EA77" s="288" t="str">
        <f ca="true">+IF(OFFSET('Hygiene Data'!$H$11,0,10*ROW('Hygiene Data'!H71))="","",OFFSET('Hygiene Data'!$H$11,0,10*ROW('Hygiene Data'!H71)))</f>
        <v/>
      </c>
      <c r="EB77" s="288" t="str">
        <f ca="true">+IF(OFFSET('Hygiene Data'!$H$12,0,10*ROW('Hygiene Data'!H71))="","",OFFSET('Hygiene Data'!$H$12,0,10*ROW('Hygiene Data'!H71)))</f>
        <v/>
      </c>
      <c r="EC77" s="288" t="str">
        <f ca="true">+IF(OFFSET('Hygiene Data'!$H$13,0,10*ROW('Hygiene Data'!H71))="","",OFFSET('Hygiene Data'!$H$13,0,10*ROW('Hygiene Data'!H71)))</f>
        <v/>
      </c>
      <c r="ED77" s="288" t="str">
        <f ca="true">+IF(OFFSET('Hygiene Data'!$I$11,0,10*ROW('Hygiene Data'!I71))="","",OFFSET('Hygiene Data'!$I$11,0,10*ROW('Hygiene Data'!I71)))</f>
        <v/>
      </c>
      <c r="EE77" s="288" t="str">
        <f ca="true">+IF(OFFSET('Hygiene Data'!$I$12,0,10*ROW('Hygiene Data'!I71))="","",OFFSET('Hygiene Data'!$I$12,0,10*ROW('Hygiene Data'!I71)))</f>
        <v/>
      </c>
      <c r="EF77" s="288"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44"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8"/>
      <c r="BS78" s="288" t="str">
        <f ca="true">+IF(OFFSET('Water Data'!$D$27,0,10*ROW('Water Data'!D72))="","",OFFSET('Water Data'!$D$27,0,10*ROW('Water Data'!D72)))</f>
        <v/>
      </c>
      <c r="BT78" s="288" t="str">
        <f ca="true">+IF(OFFSET('Water Data'!$D$28,0,10*ROW('Water Data'!D72))="","",OFFSET('Water Data'!$D$28,0,10*ROW('Water Data'!D72)))</f>
        <v/>
      </c>
      <c r="BU78" s="288" t="str">
        <f ca="true">+IF(OFFSET('Water Data'!$D$29,0,10*ROW('Water Data'!D72))="","",OFFSET('Water Data'!$D$29,0,10*ROW('Water Data'!D72)))</f>
        <v/>
      </c>
      <c r="BV78" s="288" t="str">
        <f ca="true">+IF(OFFSET('Water Data'!$E$27,0,10*ROW('Water Data'!E72))="","",OFFSET('Water Data'!$E$27,0,10*ROW('Water Data'!E72)))</f>
        <v/>
      </c>
      <c r="BW78" s="288" t="str">
        <f ca="true">+IF(OFFSET('Water Data'!$E$28,0,10*ROW('Water Data'!E72))="","",OFFSET('Water Data'!$E$28,0,10*ROW('Water Data'!E72)))</f>
        <v/>
      </c>
      <c r="BX78" s="288" t="str">
        <f ca="true">+IF(OFFSET('Water Data'!$E$29,0,10*ROW('Water Data'!E72))="","",OFFSET('Water Data'!$E$29,0,10*ROW('Water Data'!E72)))</f>
        <v/>
      </c>
      <c r="BY78" s="288" t="str">
        <f ca="true">+IF(OFFSET('Water Data'!$F$27,0,10*ROW('Water Data'!F72))="","",OFFSET('Water Data'!$F$27,0,10*ROW('Water Data'!F72)))</f>
        <v/>
      </c>
      <c r="BZ78" s="288" t="str">
        <f ca="true">+IF(OFFSET('Water Data'!$F$28,0,10*ROW('Water Data'!F72))="","",OFFSET('Water Data'!$F$28,0,10*ROW('Water Data'!F72)))</f>
        <v/>
      </c>
      <c r="CA78" s="288" t="str">
        <f ca="true">+IF(OFFSET('Water Data'!$F$29,0,10*ROW('Water Data'!F72))="","",OFFSET('Water Data'!$F$29,0,10*ROW('Water Data'!F72)))</f>
        <v/>
      </c>
      <c r="CB78" s="288" t="str">
        <f ca="true">+IF(OFFSET('Water Data'!$G$27,0,10*ROW('Water Data'!G72))="","",OFFSET('Water Data'!$G$27,0,10*ROW('Water Data'!G72)))</f>
        <v/>
      </c>
      <c r="CC78" s="288" t="str">
        <f ca="true">+IF(OFFSET('Water Data'!$G$28,0,10*ROW('Water Data'!G72))="","",OFFSET('Water Data'!$G$28,0,10*ROW('Water Data'!G72)))</f>
        <v/>
      </c>
      <c r="CD78" s="288" t="str">
        <f ca="true">+IF(OFFSET('Water Data'!$G$29,0,10*ROW('Water Data'!G72))="","",OFFSET('Water Data'!$G$29,0,10*ROW('Water Data'!G72)))</f>
        <v/>
      </c>
      <c r="CE78" s="288" t="str">
        <f ca="true">+IF(OFFSET('Water Data'!$H$27,0,10*ROW('Water Data'!H72))="","",OFFSET('Water Data'!$H$27,0,10*ROW('Water Data'!H72)))</f>
        <v/>
      </c>
      <c r="CF78" s="288" t="str">
        <f ca="true">+IF(OFFSET('Water Data'!$H$28,0,10*ROW('Water Data'!H72))="","",OFFSET('Water Data'!$H$28,0,10*ROW('Water Data'!H72)))</f>
        <v/>
      </c>
      <c r="CG78" s="288" t="str">
        <f ca="true">+IF(OFFSET('Water Data'!$H$29,0,10*ROW('Water Data'!H72))="","",OFFSET('Water Data'!$H$29,0,10*ROW('Water Data'!H72)))</f>
        <v/>
      </c>
      <c r="CH78" s="288" t="str">
        <f ca="true">+IF(OFFSET('Water Data'!$I$27,0,10*ROW('Water Data'!I72))="","",OFFSET('Water Data'!$I$27,0,10*ROW('Water Data'!I72)))</f>
        <v/>
      </c>
      <c r="CI78" s="288" t="str">
        <f ca="true">+IF(OFFSET('Water Data'!$I$28,0,10*ROW('Water Data'!I72))="","",OFFSET('Water Data'!$I$28,0,10*ROW('Water Data'!I72)))</f>
        <v/>
      </c>
      <c r="CJ78" s="288" t="str">
        <f ca="true">+IF(OFFSET('Water Data'!$I$29,0,10*ROW('Water Data'!I72))="","",OFFSET('Water Data'!$I$29,0,10*ROW('Water Data'!I72)))</f>
        <v/>
      </c>
      <c r="CK78" s="288" t="str">
        <f ca="true">+IF(OFFSET('Sanitation Data'!$D$28,0,10*ROW('Sanitation Data'!D72))="","",OFFSET('Sanitation Data'!$D$28,0,10*ROW('Sanitation Data'!D72)))</f>
        <v/>
      </c>
      <c r="CL78" s="288" t="str">
        <f ca="true">+IF(OFFSET('Sanitation Data'!$D$29,0,10*ROW('Sanitation Data'!D72))="","",OFFSET('Sanitation Data'!$D$29,0,10*ROW('Sanitation Data'!D72)))</f>
        <v/>
      </c>
      <c r="CM78" s="288" t="str">
        <f ca="true">+IF(OFFSET('Sanitation Data'!$D$30,0,10*ROW('Sanitation Data'!D72))="","",OFFSET('Sanitation Data'!$D$30,0,10*ROW('Sanitation Data'!D72)))</f>
        <v/>
      </c>
      <c r="CN78" s="288" t="str">
        <f ca="true">+IF(OFFSET('Sanitation Data'!$D$31,0,10*ROW('Sanitation Data'!D72))="","",OFFSET('Sanitation Data'!$D$31,0,10*ROW('Sanitation Data'!D72)))</f>
        <v/>
      </c>
      <c r="CO78" s="288" t="str">
        <f ca="true">+IF(OFFSET('Sanitation Data'!$D$32,0,10*ROW('Sanitation Data'!D72))="","",OFFSET('Sanitation Data'!$D$32,0,10*ROW('Sanitation Data'!D72)))</f>
        <v/>
      </c>
      <c r="CP78" s="288" t="str">
        <f ca="true">+IF(OFFSET('Sanitation Data'!$E$28,0,10*ROW('Sanitation Data'!E72))="","",OFFSET('Sanitation Data'!$E$28,0,10*ROW('Sanitation Data'!E72)))</f>
        <v/>
      </c>
      <c r="CQ78" s="288" t="str">
        <f ca="true">+IF(OFFSET('Sanitation Data'!$E$29,0,10*ROW('Sanitation Data'!E72))="","",OFFSET('Sanitation Data'!$E$29,0,10*ROW('Sanitation Data'!E72)))</f>
        <v/>
      </c>
      <c r="CR78" s="288" t="str">
        <f ca="true">+IF(OFFSET('Sanitation Data'!$E$30,0,10*ROW('Sanitation Data'!E72))="","",OFFSET('Sanitation Data'!$E$30,0,10*ROW('Sanitation Data'!E72)))</f>
        <v/>
      </c>
      <c r="CS78" s="288" t="str">
        <f ca="true">+IF(OFFSET('Sanitation Data'!$E$31,0,10*ROW('Sanitation Data'!E72))="","",OFFSET('Sanitation Data'!$E$31,0,10*ROW('Sanitation Data'!E72)))</f>
        <v/>
      </c>
      <c r="CT78" s="288" t="str">
        <f ca="true">+IF(OFFSET('Sanitation Data'!$E$32,0,10*ROW('Sanitation Data'!E72))="","",OFFSET('Sanitation Data'!$E$32,0,10*ROW('Sanitation Data'!E72)))</f>
        <v/>
      </c>
      <c r="CU78" s="288" t="str">
        <f ca="true">+IF(OFFSET('Sanitation Data'!$F$28,0,10*ROW('Sanitation Data'!F72))="","",OFFSET('Sanitation Data'!$F$28,0,10*ROW('Sanitation Data'!F72)))</f>
        <v/>
      </c>
      <c r="CV78" s="288" t="str">
        <f ca="true">+IF(OFFSET('Sanitation Data'!$F$29,0,10*ROW('Sanitation Data'!F72))="","",OFFSET('Sanitation Data'!$F$29,0,10*ROW('Sanitation Data'!F72)))</f>
        <v/>
      </c>
      <c r="CW78" s="288" t="str">
        <f ca="true">+IF(OFFSET('Sanitation Data'!$F$30,0,10*ROW('Sanitation Data'!F72))="","",OFFSET('Sanitation Data'!$F$30,0,10*ROW('Sanitation Data'!F72)))</f>
        <v/>
      </c>
      <c r="CX78" s="288" t="str">
        <f ca="true">+IF(OFFSET('Sanitation Data'!$F$31,0,10*ROW('Sanitation Data'!F72))="","",OFFSET('Sanitation Data'!$F$31,0,10*ROW('Sanitation Data'!F72)))</f>
        <v/>
      </c>
      <c r="CY78" s="288" t="str">
        <f ca="true">+IF(OFFSET('Sanitation Data'!$F$32,0,10*ROW('Sanitation Data'!F72))="","",OFFSET('Sanitation Data'!$F$32,0,10*ROW('Sanitation Data'!F72)))</f>
        <v/>
      </c>
      <c r="CZ78" s="288" t="str">
        <f ca="true">+IF(OFFSET('Sanitation Data'!$G$28,0,10*ROW('Sanitation Data'!G72))="","",OFFSET('Sanitation Data'!$G$28,0,10*ROW('Sanitation Data'!G72)))</f>
        <v/>
      </c>
      <c r="DA78" s="288" t="str">
        <f ca="true">+IF(OFFSET('Sanitation Data'!$G$29,0,10*ROW('Sanitation Data'!G72))="","",OFFSET('Sanitation Data'!$G$29,0,10*ROW('Sanitation Data'!G72)))</f>
        <v/>
      </c>
      <c r="DB78" s="288" t="str">
        <f ca="true">+IF(OFFSET('Sanitation Data'!$G$30,0,10*ROW('Sanitation Data'!G72))="","",OFFSET('Sanitation Data'!$G$30,0,10*ROW('Sanitation Data'!G72)))</f>
        <v/>
      </c>
      <c r="DC78" s="288" t="str">
        <f ca="true">+IF(OFFSET('Sanitation Data'!$G$31,0,10*ROW('Sanitation Data'!G72))="","",OFFSET('Sanitation Data'!$G$31,0,10*ROW('Sanitation Data'!G72)))</f>
        <v/>
      </c>
      <c r="DD78" s="288" t="str">
        <f ca="true">+IF(OFFSET('Sanitation Data'!$G$32,0,10*ROW('Sanitation Data'!G72))="","",OFFSET('Sanitation Data'!$G$32,0,10*ROW('Sanitation Data'!G72)))</f>
        <v/>
      </c>
      <c r="DE78" s="288" t="str">
        <f ca="true">+IF(OFFSET('Sanitation Data'!$H$28,0,10*ROW('Sanitation Data'!H72))="","",OFFSET('Sanitation Data'!$H$28,0,10*ROW('Sanitation Data'!H72)))</f>
        <v/>
      </c>
      <c r="DF78" s="288" t="str">
        <f ca="true">+IF(OFFSET('Sanitation Data'!$H$29,0,10*ROW('Sanitation Data'!H72))="","",OFFSET('Sanitation Data'!$H$29,0,10*ROW('Sanitation Data'!H72)))</f>
        <v/>
      </c>
      <c r="DG78" s="288" t="str">
        <f ca="true">+IF(OFFSET('Sanitation Data'!$H$30,0,10*ROW('Sanitation Data'!H72))="","",OFFSET('Sanitation Data'!$H$30,0,10*ROW('Sanitation Data'!H72)))</f>
        <v/>
      </c>
      <c r="DH78" s="288" t="str">
        <f ca="true">+IF(OFFSET('Sanitation Data'!$H$31,0,10*ROW('Sanitation Data'!H72))="","",OFFSET('Sanitation Data'!$H$31,0,10*ROW('Sanitation Data'!H72)))</f>
        <v/>
      </c>
      <c r="DI78" s="288" t="str">
        <f ca="true">+IF(OFFSET('Sanitation Data'!$H$32,0,10*ROW('Sanitation Data'!H72))="","",OFFSET('Sanitation Data'!$H$32,0,10*ROW('Sanitation Data'!H72)))</f>
        <v/>
      </c>
      <c r="DJ78" s="288" t="str">
        <f ca="true">+IF(OFFSET('Sanitation Data'!$I$28,0,10*ROW('Sanitation Data'!I72))="","",OFFSET('Sanitation Data'!$I$28,0,10*ROW('Sanitation Data'!I72)))</f>
        <v/>
      </c>
      <c r="DK78" s="288" t="str">
        <f ca="true">+IF(OFFSET('Sanitation Data'!$I$29,0,10*ROW('Sanitation Data'!I72))="","",OFFSET('Sanitation Data'!$I$29,0,10*ROW('Sanitation Data'!I72)))</f>
        <v/>
      </c>
      <c r="DL78" s="288" t="str">
        <f ca="true">+IF(OFFSET('Sanitation Data'!$I$30,0,10*ROW('Sanitation Data'!I72))="","",OFFSET('Sanitation Data'!$I$30,0,10*ROW('Sanitation Data'!I72)))</f>
        <v/>
      </c>
      <c r="DM78" s="288" t="str">
        <f ca="true">+IF(OFFSET('Sanitation Data'!$I$31,0,10*ROW('Sanitation Data'!I72))="","",OFFSET('Sanitation Data'!$I$31,0,10*ROW('Sanitation Data'!I72)))</f>
        <v/>
      </c>
      <c r="DN78" s="288" t="str">
        <f ca="true">+IF(OFFSET('Sanitation Data'!$I$32,0,10*ROW('Sanitation Data'!I72))="","",OFFSET('Sanitation Data'!$I$32,0,10*ROW('Sanitation Data'!I72)))</f>
        <v/>
      </c>
      <c r="DO78" s="288" t="str">
        <f ca="true">+IF(OFFSET('Hygiene Data'!$D$11,0,10*ROW('Hygiene Data'!D72))="","",OFFSET('Hygiene Data'!$D$11,0,10*ROW('Hygiene Data'!D72)))</f>
        <v/>
      </c>
      <c r="DP78" s="288" t="str">
        <f ca="true">+IF(OFFSET('Hygiene Data'!$D$12,0,10*ROW('Hygiene Data'!D72))="","",OFFSET('Hygiene Data'!$D$12,0,10*ROW('Hygiene Data'!D72)))</f>
        <v/>
      </c>
      <c r="DQ78" s="288" t="str">
        <f ca="true">+IF(OFFSET('Hygiene Data'!$D$13,0,10*ROW('Hygiene Data'!D72))="","",OFFSET('Hygiene Data'!$D$13,0,10*ROW('Hygiene Data'!D72)))</f>
        <v/>
      </c>
      <c r="DR78" s="288" t="str">
        <f ca="true">+IF(OFFSET('Hygiene Data'!$E$11,0,10*ROW('Hygiene Data'!E72))="","",OFFSET('Hygiene Data'!$E$11,0,10*ROW('Hygiene Data'!E72)))</f>
        <v/>
      </c>
      <c r="DS78" s="288" t="str">
        <f ca="true">+IF(OFFSET('Hygiene Data'!$E$12,0,10*ROW('Hygiene Data'!E72))="","",OFFSET('Hygiene Data'!$E$12,0,10*ROW('Hygiene Data'!E72)))</f>
        <v/>
      </c>
      <c r="DT78" s="288" t="str">
        <f ca="true">+IF(OFFSET('Hygiene Data'!$E$13,0,10*ROW('Hygiene Data'!E72))="","",OFFSET('Hygiene Data'!$E$13,0,10*ROW('Hygiene Data'!E72)))</f>
        <v/>
      </c>
      <c r="DU78" s="288" t="str">
        <f ca="true">+IF(OFFSET('Hygiene Data'!$F$11,0,10*ROW('Hygiene Data'!F72))="","",OFFSET('Hygiene Data'!$F$11,0,10*ROW('Hygiene Data'!F72)))</f>
        <v/>
      </c>
      <c r="DV78" s="288" t="str">
        <f ca="true">+IF(OFFSET('Hygiene Data'!$F$12,0,10*ROW('Hygiene Data'!F72))="","",OFFSET('Hygiene Data'!$F$12,0,10*ROW('Hygiene Data'!F72)))</f>
        <v/>
      </c>
      <c r="DW78" s="288" t="str">
        <f ca="true">+IF(OFFSET('Hygiene Data'!$F$13,0,10*ROW('Hygiene Data'!F72))="","",OFFSET('Hygiene Data'!$F$13,0,10*ROW('Hygiene Data'!F72)))</f>
        <v/>
      </c>
      <c r="DX78" s="288" t="str">
        <f ca="true">+IF(OFFSET('Hygiene Data'!$G$11,0,10*ROW('Hygiene Data'!G72))="","",OFFSET('Hygiene Data'!$G$11,0,10*ROW('Hygiene Data'!G72)))</f>
        <v/>
      </c>
      <c r="DY78" s="288" t="str">
        <f ca="true">+IF(OFFSET('Hygiene Data'!$G$12,0,10*ROW('Hygiene Data'!G72))="","",OFFSET('Hygiene Data'!$G$12,0,10*ROW('Hygiene Data'!G72)))</f>
        <v/>
      </c>
      <c r="DZ78" s="288" t="str">
        <f ca="true">+IF(OFFSET('Hygiene Data'!$G$13,0,10*ROW('Hygiene Data'!G72))="","",OFFSET('Hygiene Data'!$G$13,0,10*ROW('Hygiene Data'!G72)))</f>
        <v/>
      </c>
      <c r="EA78" s="288" t="str">
        <f ca="true">+IF(OFFSET('Hygiene Data'!$H$11,0,10*ROW('Hygiene Data'!H72))="","",OFFSET('Hygiene Data'!$H$11,0,10*ROW('Hygiene Data'!H72)))</f>
        <v/>
      </c>
      <c r="EB78" s="288" t="str">
        <f ca="true">+IF(OFFSET('Hygiene Data'!$H$12,0,10*ROW('Hygiene Data'!H72))="","",OFFSET('Hygiene Data'!$H$12,0,10*ROW('Hygiene Data'!H72)))</f>
        <v/>
      </c>
      <c r="EC78" s="288" t="str">
        <f ca="true">+IF(OFFSET('Hygiene Data'!$H$13,0,10*ROW('Hygiene Data'!H72))="","",OFFSET('Hygiene Data'!$H$13,0,10*ROW('Hygiene Data'!H72)))</f>
        <v/>
      </c>
      <c r="ED78" s="288" t="str">
        <f ca="true">+IF(OFFSET('Hygiene Data'!$I$11,0,10*ROW('Hygiene Data'!I72))="","",OFFSET('Hygiene Data'!$I$11,0,10*ROW('Hygiene Data'!I72)))</f>
        <v/>
      </c>
      <c r="EE78" s="288" t="str">
        <f ca="true">+IF(OFFSET('Hygiene Data'!$I$12,0,10*ROW('Hygiene Data'!I72))="","",OFFSET('Hygiene Data'!$I$12,0,10*ROW('Hygiene Data'!I72)))</f>
        <v/>
      </c>
      <c r="EF78" s="288"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44"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8"/>
      <c r="BS79" s="288" t="str">
        <f ca="true">+IF(OFFSET('Water Data'!$D$27,0,10*ROW('Water Data'!D73))="","",OFFSET('Water Data'!$D$27,0,10*ROW('Water Data'!D73)))</f>
        <v/>
      </c>
      <c r="BT79" s="288" t="str">
        <f ca="true">+IF(OFFSET('Water Data'!$D$28,0,10*ROW('Water Data'!D73))="","",OFFSET('Water Data'!$D$28,0,10*ROW('Water Data'!D73)))</f>
        <v/>
      </c>
      <c r="BU79" s="288" t="str">
        <f ca="true">+IF(OFFSET('Water Data'!$D$29,0,10*ROW('Water Data'!D73))="","",OFFSET('Water Data'!$D$29,0,10*ROW('Water Data'!D73)))</f>
        <v/>
      </c>
      <c r="BV79" s="288" t="str">
        <f ca="true">+IF(OFFSET('Water Data'!$E$27,0,10*ROW('Water Data'!E73))="","",OFFSET('Water Data'!$E$27,0,10*ROW('Water Data'!E73)))</f>
        <v/>
      </c>
      <c r="BW79" s="288" t="str">
        <f ca="true">+IF(OFFSET('Water Data'!$E$28,0,10*ROW('Water Data'!E73))="","",OFFSET('Water Data'!$E$28,0,10*ROW('Water Data'!E73)))</f>
        <v/>
      </c>
      <c r="BX79" s="288" t="str">
        <f ca="true">+IF(OFFSET('Water Data'!$E$29,0,10*ROW('Water Data'!E73))="","",OFFSET('Water Data'!$E$29,0,10*ROW('Water Data'!E73)))</f>
        <v/>
      </c>
      <c r="BY79" s="288" t="str">
        <f ca="true">+IF(OFFSET('Water Data'!$F$27,0,10*ROW('Water Data'!F73))="","",OFFSET('Water Data'!$F$27,0,10*ROW('Water Data'!F73)))</f>
        <v/>
      </c>
      <c r="BZ79" s="288" t="str">
        <f ca="true">+IF(OFFSET('Water Data'!$F$28,0,10*ROW('Water Data'!F73))="","",OFFSET('Water Data'!$F$28,0,10*ROW('Water Data'!F73)))</f>
        <v/>
      </c>
      <c r="CA79" s="288" t="str">
        <f ca="true">+IF(OFFSET('Water Data'!$F$29,0,10*ROW('Water Data'!F73))="","",OFFSET('Water Data'!$F$29,0,10*ROW('Water Data'!F73)))</f>
        <v/>
      </c>
      <c r="CB79" s="288" t="str">
        <f ca="true">+IF(OFFSET('Water Data'!$G$27,0,10*ROW('Water Data'!G73))="","",OFFSET('Water Data'!$G$27,0,10*ROW('Water Data'!G73)))</f>
        <v/>
      </c>
      <c r="CC79" s="288" t="str">
        <f ca="true">+IF(OFFSET('Water Data'!$G$28,0,10*ROW('Water Data'!G73))="","",OFFSET('Water Data'!$G$28,0,10*ROW('Water Data'!G73)))</f>
        <v/>
      </c>
      <c r="CD79" s="288" t="str">
        <f ca="true">+IF(OFFSET('Water Data'!$G$29,0,10*ROW('Water Data'!G73))="","",OFFSET('Water Data'!$G$29,0,10*ROW('Water Data'!G73)))</f>
        <v/>
      </c>
      <c r="CE79" s="288" t="str">
        <f ca="true">+IF(OFFSET('Water Data'!$H$27,0,10*ROW('Water Data'!H73))="","",OFFSET('Water Data'!$H$27,0,10*ROW('Water Data'!H73)))</f>
        <v/>
      </c>
      <c r="CF79" s="288" t="str">
        <f ca="true">+IF(OFFSET('Water Data'!$H$28,0,10*ROW('Water Data'!H73))="","",OFFSET('Water Data'!$H$28,0,10*ROW('Water Data'!H73)))</f>
        <v/>
      </c>
      <c r="CG79" s="288" t="str">
        <f ca="true">+IF(OFFSET('Water Data'!$H$29,0,10*ROW('Water Data'!H73))="","",OFFSET('Water Data'!$H$29,0,10*ROW('Water Data'!H73)))</f>
        <v/>
      </c>
      <c r="CH79" s="288" t="str">
        <f ca="true">+IF(OFFSET('Water Data'!$I$27,0,10*ROW('Water Data'!I73))="","",OFFSET('Water Data'!$I$27,0,10*ROW('Water Data'!I73)))</f>
        <v/>
      </c>
      <c r="CI79" s="288" t="str">
        <f ca="true">+IF(OFFSET('Water Data'!$I$28,0,10*ROW('Water Data'!I73))="","",OFFSET('Water Data'!$I$28,0,10*ROW('Water Data'!I73)))</f>
        <v/>
      </c>
      <c r="CJ79" s="288" t="str">
        <f ca="true">+IF(OFFSET('Water Data'!$I$29,0,10*ROW('Water Data'!I73))="","",OFFSET('Water Data'!$I$29,0,10*ROW('Water Data'!I73)))</f>
        <v/>
      </c>
      <c r="CK79" s="288" t="str">
        <f ca="true">+IF(OFFSET('Sanitation Data'!$D$28,0,10*ROW('Sanitation Data'!D73))="","",OFFSET('Sanitation Data'!$D$28,0,10*ROW('Sanitation Data'!D73)))</f>
        <v/>
      </c>
      <c r="CL79" s="288" t="str">
        <f ca="true">+IF(OFFSET('Sanitation Data'!$D$29,0,10*ROW('Sanitation Data'!D73))="","",OFFSET('Sanitation Data'!$D$29,0,10*ROW('Sanitation Data'!D73)))</f>
        <v/>
      </c>
      <c r="CM79" s="288" t="str">
        <f ca="true">+IF(OFFSET('Sanitation Data'!$D$30,0,10*ROW('Sanitation Data'!D73))="","",OFFSET('Sanitation Data'!$D$30,0,10*ROW('Sanitation Data'!D73)))</f>
        <v/>
      </c>
      <c r="CN79" s="288" t="str">
        <f ca="true">+IF(OFFSET('Sanitation Data'!$D$31,0,10*ROW('Sanitation Data'!D73))="","",OFFSET('Sanitation Data'!$D$31,0,10*ROW('Sanitation Data'!D73)))</f>
        <v/>
      </c>
      <c r="CO79" s="288" t="str">
        <f ca="true">+IF(OFFSET('Sanitation Data'!$D$32,0,10*ROW('Sanitation Data'!D73))="","",OFFSET('Sanitation Data'!$D$32,0,10*ROW('Sanitation Data'!D73)))</f>
        <v/>
      </c>
      <c r="CP79" s="288" t="str">
        <f ca="true">+IF(OFFSET('Sanitation Data'!$E$28,0,10*ROW('Sanitation Data'!E73))="","",OFFSET('Sanitation Data'!$E$28,0,10*ROW('Sanitation Data'!E73)))</f>
        <v/>
      </c>
      <c r="CQ79" s="288" t="str">
        <f ca="true">+IF(OFFSET('Sanitation Data'!$E$29,0,10*ROW('Sanitation Data'!E73))="","",OFFSET('Sanitation Data'!$E$29,0,10*ROW('Sanitation Data'!E73)))</f>
        <v/>
      </c>
      <c r="CR79" s="288" t="str">
        <f ca="true">+IF(OFFSET('Sanitation Data'!$E$30,0,10*ROW('Sanitation Data'!E73))="","",OFFSET('Sanitation Data'!$E$30,0,10*ROW('Sanitation Data'!E73)))</f>
        <v/>
      </c>
      <c r="CS79" s="288" t="str">
        <f ca="true">+IF(OFFSET('Sanitation Data'!$E$31,0,10*ROW('Sanitation Data'!E73))="","",OFFSET('Sanitation Data'!$E$31,0,10*ROW('Sanitation Data'!E73)))</f>
        <v/>
      </c>
      <c r="CT79" s="288" t="str">
        <f ca="true">+IF(OFFSET('Sanitation Data'!$E$32,0,10*ROW('Sanitation Data'!E73))="","",OFFSET('Sanitation Data'!$E$32,0,10*ROW('Sanitation Data'!E73)))</f>
        <v/>
      </c>
      <c r="CU79" s="288" t="str">
        <f ca="true">+IF(OFFSET('Sanitation Data'!$F$28,0,10*ROW('Sanitation Data'!F73))="","",OFFSET('Sanitation Data'!$F$28,0,10*ROW('Sanitation Data'!F73)))</f>
        <v/>
      </c>
      <c r="CV79" s="288" t="str">
        <f ca="true">+IF(OFFSET('Sanitation Data'!$F$29,0,10*ROW('Sanitation Data'!F73))="","",OFFSET('Sanitation Data'!$F$29,0,10*ROW('Sanitation Data'!F73)))</f>
        <v/>
      </c>
      <c r="CW79" s="288" t="str">
        <f ca="true">+IF(OFFSET('Sanitation Data'!$F$30,0,10*ROW('Sanitation Data'!F73))="","",OFFSET('Sanitation Data'!$F$30,0,10*ROW('Sanitation Data'!F73)))</f>
        <v/>
      </c>
      <c r="CX79" s="288" t="str">
        <f ca="true">+IF(OFFSET('Sanitation Data'!$F$31,0,10*ROW('Sanitation Data'!F73))="","",OFFSET('Sanitation Data'!$F$31,0,10*ROW('Sanitation Data'!F73)))</f>
        <v/>
      </c>
      <c r="CY79" s="288" t="str">
        <f ca="true">+IF(OFFSET('Sanitation Data'!$F$32,0,10*ROW('Sanitation Data'!F73))="","",OFFSET('Sanitation Data'!$F$32,0,10*ROW('Sanitation Data'!F73)))</f>
        <v/>
      </c>
      <c r="CZ79" s="288" t="str">
        <f ca="true">+IF(OFFSET('Sanitation Data'!$G$28,0,10*ROW('Sanitation Data'!G73))="","",OFFSET('Sanitation Data'!$G$28,0,10*ROW('Sanitation Data'!G73)))</f>
        <v/>
      </c>
      <c r="DA79" s="288" t="str">
        <f ca="true">+IF(OFFSET('Sanitation Data'!$G$29,0,10*ROW('Sanitation Data'!G73))="","",OFFSET('Sanitation Data'!$G$29,0,10*ROW('Sanitation Data'!G73)))</f>
        <v/>
      </c>
      <c r="DB79" s="288" t="str">
        <f ca="true">+IF(OFFSET('Sanitation Data'!$G$30,0,10*ROW('Sanitation Data'!G73))="","",OFFSET('Sanitation Data'!$G$30,0,10*ROW('Sanitation Data'!G73)))</f>
        <v/>
      </c>
      <c r="DC79" s="288" t="str">
        <f ca="true">+IF(OFFSET('Sanitation Data'!$G$31,0,10*ROW('Sanitation Data'!G73))="","",OFFSET('Sanitation Data'!$G$31,0,10*ROW('Sanitation Data'!G73)))</f>
        <v/>
      </c>
      <c r="DD79" s="288" t="str">
        <f ca="true">+IF(OFFSET('Sanitation Data'!$G$32,0,10*ROW('Sanitation Data'!G73))="","",OFFSET('Sanitation Data'!$G$32,0,10*ROW('Sanitation Data'!G73)))</f>
        <v/>
      </c>
      <c r="DE79" s="288" t="str">
        <f ca="true">+IF(OFFSET('Sanitation Data'!$H$28,0,10*ROW('Sanitation Data'!H73))="","",OFFSET('Sanitation Data'!$H$28,0,10*ROW('Sanitation Data'!H73)))</f>
        <v/>
      </c>
      <c r="DF79" s="288" t="str">
        <f ca="true">+IF(OFFSET('Sanitation Data'!$H$29,0,10*ROW('Sanitation Data'!H73))="","",OFFSET('Sanitation Data'!$H$29,0,10*ROW('Sanitation Data'!H73)))</f>
        <v/>
      </c>
      <c r="DG79" s="288" t="str">
        <f ca="true">+IF(OFFSET('Sanitation Data'!$H$30,0,10*ROW('Sanitation Data'!H73))="","",OFFSET('Sanitation Data'!$H$30,0,10*ROW('Sanitation Data'!H73)))</f>
        <v/>
      </c>
      <c r="DH79" s="288" t="str">
        <f ca="true">+IF(OFFSET('Sanitation Data'!$H$31,0,10*ROW('Sanitation Data'!H73))="","",OFFSET('Sanitation Data'!$H$31,0,10*ROW('Sanitation Data'!H73)))</f>
        <v/>
      </c>
      <c r="DI79" s="288" t="str">
        <f ca="true">+IF(OFFSET('Sanitation Data'!$H$32,0,10*ROW('Sanitation Data'!H73))="","",OFFSET('Sanitation Data'!$H$32,0,10*ROW('Sanitation Data'!H73)))</f>
        <v/>
      </c>
      <c r="DJ79" s="288" t="str">
        <f ca="true">+IF(OFFSET('Sanitation Data'!$I$28,0,10*ROW('Sanitation Data'!I73))="","",OFFSET('Sanitation Data'!$I$28,0,10*ROW('Sanitation Data'!I73)))</f>
        <v/>
      </c>
      <c r="DK79" s="288" t="str">
        <f ca="true">+IF(OFFSET('Sanitation Data'!$I$29,0,10*ROW('Sanitation Data'!I73))="","",OFFSET('Sanitation Data'!$I$29,0,10*ROW('Sanitation Data'!I73)))</f>
        <v/>
      </c>
      <c r="DL79" s="288" t="str">
        <f ca="true">+IF(OFFSET('Sanitation Data'!$I$30,0,10*ROW('Sanitation Data'!I73))="","",OFFSET('Sanitation Data'!$I$30,0,10*ROW('Sanitation Data'!I73)))</f>
        <v/>
      </c>
      <c r="DM79" s="288" t="str">
        <f ca="true">+IF(OFFSET('Sanitation Data'!$I$31,0,10*ROW('Sanitation Data'!I73))="","",OFFSET('Sanitation Data'!$I$31,0,10*ROW('Sanitation Data'!I73)))</f>
        <v/>
      </c>
      <c r="DN79" s="288" t="str">
        <f ca="true">+IF(OFFSET('Sanitation Data'!$I$32,0,10*ROW('Sanitation Data'!I73))="","",OFFSET('Sanitation Data'!$I$32,0,10*ROW('Sanitation Data'!I73)))</f>
        <v/>
      </c>
      <c r="DO79" s="288" t="str">
        <f ca="true">+IF(OFFSET('Hygiene Data'!$D$11,0,10*ROW('Hygiene Data'!D73))="","",OFFSET('Hygiene Data'!$D$11,0,10*ROW('Hygiene Data'!D73)))</f>
        <v/>
      </c>
      <c r="DP79" s="288" t="str">
        <f ca="true">+IF(OFFSET('Hygiene Data'!$D$12,0,10*ROW('Hygiene Data'!D73))="","",OFFSET('Hygiene Data'!$D$12,0,10*ROW('Hygiene Data'!D73)))</f>
        <v/>
      </c>
      <c r="DQ79" s="288" t="str">
        <f ca="true">+IF(OFFSET('Hygiene Data'!$D$13,0,10*ROW('Hygiene Data'!D73))="","",OFFSET('Hygiene Data'!$D$13,0,10*ROW('Hygiene Data'!D73)))</f>
        <v/>
      </c>
      <c r="DR79" s="288" t="str">
        <f ca="true">+IF(OFFSET('Hygiene Data'!$E$11,0,10*ROW('Hygiene Data'!E73))="","",OFFSET('Hygiene Data'!$E$11,0,10*ROW('Hygiene Data'!E73)))</f>
        <v/>
      </c>
      <c r="DS79" s="288" t="str">
        <f ca="true">+IF(OFFSET('Hygiene Data'!$E$12,0,10*ROW('Hygiene Data'!E73))="","",OFFSET('Hygiene Data'!$E$12,0,10*ROW('Hygiene Data'!E73)))</f>
        <v/>
      </c>
      <c r="DT79" s="288" t="str">
        <f ca="true">+IF(OFFSET('Hygiene Data'!$E$13,0,10*ROW('Hygiene Data'!E73))="","",OFFSET('Hygiene Data'!$E$13,0,10*ROW('Hygiene Data'!E73)))</f>
        <v/>
      </c>
      <c r="DU79" s="288" t="str">
        <f ca="true">+IF(OFFSET('Hygiene Data'!$F$11,0,10*ROW('Hygiene Data'!F73))="","",OFFSET('Hygiene Data'!$F$11,0,10*ROW('Hygiene Data'!F73)))</f>
        <v/>
      </c>
      <c r="DV79" s="288" t="str">
        <f ca="true">+IF(OFFSET('Hygiene Data'!$F$12,0,10*ROW('Hygiene Data'!F73))="","",OFFSET('Hygiene Data'!$F$12,0,10*ROW('Hygiene Data'!F73)))</f>
        <v/>
      </c>
      <c r="DW79" s="288" t="str">
        <f ca="true">+IF(OFFSET('Hygiene Data'!$F$13,0,10*ROW('Hygiene Data'!F73))="","",OFFSET('Hygiene Data'!$F$13,0,10*ROW('Hygiene Data'!F73)))</f>
        <v/>
      </c>
      <c r="DX79" s="288" t="str">
        <f ca="true">+IF(OFFSET('Hygiene Data'!$G$11,0,10*ROW('Hygiene Data'!G73))="","",OFFSET('Hygiene Data'!$G$11,0,10*ROW('Hygiene Data'!G73)))</f>
        <v/>
      </c>
      <c r="DY79" s="288" t="str">
        <f ca="true">+IF(OFFSET('Hygiene Data'!$G$12,0,10*ROW('Hygiene Data'!G73))="","",OFFSET('Hygiene Data'!$G$12,0,10*ROW('Hygiene Data'!G73)))</f>
        <v/>
      </c>
      <c r="DZ79" s="288" t="str">
        <f ca="true">+IF(OFFSET('Hygiene Data'!$G$13,0,10*ROW('Hygiene Data'!G73))="","",OFFSET('Hygiene Data'!$G$13,0,10*ROW('Hygiene Data'!G73)))</f>
        <v/>
      </c>
      <c r="EA79" s="288" t="str">
        <f ca="true">+IF(OFFSET('Hygiene Data'!$H$11,0,10*ROW('Hygiene Data'!H73))="","",OFFSET('Hygiene Data'!$H$11,0,10*ROW('Hygiene Data'!H73)))</f>
        <v/>
      </c>
      <c r="EB79" s="288" t="str">
        <f ca="true">+IF(OFFSET('Hygiene Data'!$H$12,0,10*ROW('Hygiene Data'!H73))="","",OFFSET('Hygiene Data'!$H$12,0,10*ROW('Hygiene Data'!H73)))</f>
        <v/>
      </c>
      <c r="EC79" s="288" t="str">
        <f ca="true">+IF(OFFSET('Hygiene Data'!$H$13,0,10*ROW('Hygiene Data'!H73))="","",OFFSET('Hygiene Data'!$H$13,0,10*ROW('Hygiene Data'!H73)))</f>
        <v/>
      </c>
      <c r="ED79" s="288" t="str">
        <f ca="true">+IF(OFFSET('Hygiene Data'!$I$11,0,10*ROW('Hygiene Data'!I73))="","",OFFSET('Hygiene Data'!$I$11,0,10*ROW('Hygiene Data'!I73)))</f>
        <v/>
      </c>
      <c r="EE79" s="288" t="str">
        <f ca="true">+IF(OFFSET('Hygiene Data'!$I$12,0,10*ROW('Hygiene Data'!I73))="","",OFFSET('Hygiene Data'!$I$12,0,10*ROW('Hygiene Data'!I73)))</f>
        <v/>
      </c>
      <c r="EF79" s="288"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44"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8"/>
      <c r="BS80" s="288" t="str">
        <f ca="true">+IF(OFFSET('Water Data'!$D$27,0,10*ROW('Water Data'!D74))="","",OFFSET('Water Data'!$D$27,0,10*ROW('Water Data'!D74)))</f>
        <v/>
      </c>
      <c r="BT80" s="288" t="str">
        <f ca="true">+IF(OFFSET('Water Data'!$D$28,0,10*ROW('Water Data'!D74))="","",OFFSET('Water Data'!$D$28,0,10*ROW('Water Data'!D74)))</f>
        <v/>
      </c>
      <c r="BU80" s="288" t="str">
        <f ca="true">+IF(OFFSET('Water Data'!$D$29,0,10*ROW('Water Data'!D74))="","",OFFSET('Water Data'!$D$29,0,10*ROW('Water Data'!D74)))</f>
        <v/>
      </c>
      <c r="BV80" s="288" t="str">
        <f ca="true">+IF(OFFSET('Water Data'!$E$27,0,10*ROW('Water Data'!E74))="","",OFFSET('Water Data'!$E$27,0,10*ROW('Water Data'!E74)))</f>
        <v/>
      </c>
      <c r="BW80" s="288" t="str">
        <f ca="true">+IF(OFFSET('Water Data'!$E$28,0,10*ROW('Water Data'!E74))="","",OFFSET('Water Data'!$E$28,0,10*ROW('Water Data'!E74)))</f>
        <v/>
      </c>
      <c r="BX80" s="288" t="str">
        <f ca="true">+IF(OFFSET('Water Data'!$E$29,0,10*ROW('Water Data'!E74))="","",OFFSET('Water Data'!$E$29,0,10*ROW('Water Data'!E74)))</f>
        <v/>
      </c>
      <c r="BY80" s="288" t="str">
        <f ca="true">+IF(OFFSET('Water Data'!$F$27,0,10*ROW('Water Data'!F74))="","",OFFSET('Water Data'!$F$27,0,10*ROW('Water Data'!F74)))</f>
        <v/>
      </c>
      <c r="BZ80" s="288" t="str">
        <f ca="true">+IF(OFFSET('Water Data'!$F$28,0,10*ROW('Water Data'!F74))="","",OFFSET('Water Data'!$F$28,0,10*ROW('Water Data'!F74)))</f>
        <v/>
      </c>
      <c r="CA80" s="288" t="str">
        <f ca="true">+IF(OFFSET('Water Data'!$F$29,0,10*ROW('Water Data'!F74))="","",OFFSET('Water Data'!$F$29,0,10*ROW('Water Data'!F74)))</f>
        <v/>
      </c>
      <c r="CB80" s="288" t="str">
        <f ca="true">+IF(OFFSET('Water Data'!$G$27,0,10*ROW('Water Data'!G74))="","",OFFSET('Water Data'!$G$27,0,10*ROW('Water Data'!G74)))</f>
        <v/>
      </c>
      <c r="CC80" s="288" t="str">
        <f ca="true">+IF(OFFSET('Water Data'!$G$28,0,10*ROW('Water Data'!G74))="","",OFFSET('Water Data'!$G$28,0,10*ROW('Water Data'!G74)))</f>
        <v/>
      </c>
      <c r="CD80" s="288" t="str">
        <f ca="true">+IF(OFFSET('Water Data'!$G$29,0,10*ROW('Water Data'!G74))="","",OFFSET('Water Data'!$G$29,0,10*ROW('Water Data'!G74)))</f>
        <v/>
      </c>
      <c r="CE80" s="288" t="str">
        <f ca="true">+IF(OFFSET('Water Data'!$H$27,0,10*ROW('Water Data'!H74))="","",OFFSET('Water Data'!$H$27,0,10*ROW('Water Data'!H74)))</f>
        <v/>
      </c>
      <c r="CF80" s="288" t="str">
        <f ca="true">+IF(OFFSET('Water Data'!$H$28,0,10*ROW('Water Data'!H74))="","",OFFSET('Water Data'!$H$28,0,10*ROW('Water Data'!H74)))</f>
        <v/>
      </c>
      <c r="CG80" s="288" t="str">
        <f ca="true">+IF(OFFSET('Water Data'!$H$29,0,10*ROW('Water Data'!H74))="","",OFFSET('Water Data'!$H$29,0,10*ROW('Water Data'!H74)))</f>
        <v/>
      </c>
      <c r="CH80" s="288" t="str">
        <f ca="true">+IF(OFFSET('Water Data'!$I$27,0,10*ROW('Water Data'!I74))="","",OFFSET('Water Data'!$I$27,0,10*ROW('Water Data'!I74)))</f>
        <v/>
      </c>
      <c r="CI80" s="288" t="str">
        <f ca="true">+IF(OFFSET('Water Data'!$I$28,0,10*ROW('Water Data'!I74))="","",OFFSET('Water Data'!$I$28,0,10*ROW('Water Data'!I74)))</f>
        <v/>
      </c>
      <c r="CJ80" s="288" t="str">
        <f ca="true">+IF(OFFSET('Water Data'!$I$29,0,10*ROW('Water Data'!I74))="","",OFFSET('Water Data'!$I$29,0,10*ROW('Water Data'!I74)))</f>
        <v/>
      </c>
      <c r="CK80" s="288" t="str">
        <f ca="true">+IF(OFFSET('Sanitation Data'!$D$28,0,10*ROW('Sanitation Data'!D74))="","",OFFSET('Sanitation Data'!$D$28,0,10*ROW('Sanitation Data'!D74)))</f>
        <v/>
      </c>
      <c r="CL80" s="288" t="str">
        <f ca="true">+IF(OFFSET('Sanitation Data'!$D$29,0,10*ROW('Sanitation Data'!D74))="","",OFFSET('Sanitation Data'!$D$29,0,10*ROW('Sanitation Data'!D74)))</f>
        <v/>
      </c>
      <c r="CM80" s="288" t="str">
        <f ca="true">+IF(OFFSET('Sanitation Data'!$D$30,0,10*ROW('Sanitation Data'!D74))="","",OFFSET('Sanitation Data'!$D$30,0,10*ROW('Sanitation Data'!D74)))</f>
        <v/>
      </c>
      <c r="CN80" s="288" t="str">
        <f ca="true">+IF(OFFSET('Sanitation Data'!$D$31,0,10*ROW('Sanitation Data'!D74))="","",OFFSET('Sanitation Data'!$D$31,0,10*ROW('Sanitation Data'!D74)))</f>
        <v/>
      </c>
      <c r="CO80" s="288" t="str">
        <f ca="true">+IF(OFFSET('Sanitation Data'!$D$32,0,10*ROW('Sanitation Data'!D74))="","",OFFSET('Sanitation Data'!$D$32,0,10*ROW('Sanitation Data'!D74)))</f>
        <v/>
      </c>
      <c r="CP80" s="288" t="str">
        <f ca="true">+IF(OFFSET('Sanitation Data'!$E$28,0,10*ROW('Sanitation Data'!E74))="","",OFFSET('Sanitation Data'!$E$28,0,10*ROW('Sanitation Data'!E74)))</f>
        <v/>
      </c>
      <c r="CQ80" s="288" t="str">
        <f ca="true">+IF(OFFSET('Sanitation Data'!$E$29,0,10*ROW('Sanitation Data'!E74))="","",OFFSET('Sanitation Data'!$E$29,0,10*ROW('Sanitation Data'!E74)))</f>
        <v/>
      </c>
      <c r="CR80" s="288" t="str">
        <f ca="true">+IF(OFFSET('Sanitation Data'!$E$30,0,10*ROW('Sanitation Data'!E74))="","",OFFSET('Sanitation Data'!$E$30,0,10*ROW('Sanitation Data'!E74)))</f>
        <v/>
      </c>
      <c r="CS80" s="288" t="str">
        <f ca="true">+IF(OFFSET('Sanitation Data'!$E$31,0,10*ROW('Sanitation Data'!E74))="","",OFFSET('Sanitation Data'!$E$31,0,10*ROW('Sanitation Data'!E74)))</f>
        <v/>
      </c>
      <c r="CT80" s="288" t="str">
        <f ca="true">+IF(OFFSET('Sanitation Data'!$E$32,0,10*ROW('Sanitation Data'!E74))="","",OFFSET('Sanitation Data'!$E$32,0,10*ROW('Sanitation Data'!E74)))</f>
        <v/>
      </c>
      <c r="CU80" s="288" t="str">
        <f ca="true">+IF(OFFSET('Sanitation Data'!$F$28,0,10*ROW('Sanitation Data'!F74))="","",OFFSET('Sanitation Data'!$F$28,0,10*ROW('Sanitation Data'!F74)))</f>
        <v/>
      </c>
      <c r="CV80" s="288" t="str">
        <f ca="true">+IF(OFFSET('Sanitation Data'!$F$29,0,10*ROW('Sanitation Data'!F74))="","",OFFSET('Sanitation Data'!$F$29,0,10*ROW('Sanitation Data'!F74)))</f>
        <v/>
      </c>
      <c r="CW80" s="288" t="str">
        <f ca="true">+IF(OFFSET('Sanitation Data'!$F$30,0,10*ROW('Sanitation Data'!F74))="","",OFFSET('Sanitation Data'!$F$30,0,10*ROW('Sanitation Data'!F74)))</f>
        <v/>
      </c>
      <c r="CX80" s="288" t="str">
        <f ca="true">+IF(OFFSET('Sanitation Data'!$F$31,0,10*ROW('Sanitation Data'!F74))="","",OFFSET('Sanitation Data'!$F$31,0,10*ROW('Sanitation Data'!F74)))</f>
        <v/>
      </c>
      <c r="CY80" s="288" t="str">
        <f ca="true">+IF(OFFSET('Sanitation Data'!$F$32,0,10*ROW('Sanitation Data'!F74))="","",OFFSET('Sanitation Data'!$F$32,0,10*ROW('Sanitation Data'!F74)))</f>
        <v/>
      </c>
      <c r="CZ80" s="288" t="str">
        <f ca="true">+IF(OFFSET('Sanitation Data'!$G$28,0,10*ROW('Sanitation Data'!G74))="","",OFFSET('Sanitation Data'!$G$28,0,10*ROW('Sanitation Data'!G74)))</f>
        <v/>
      </c>
      <c r="DA80" s="288" t="str">
        <f ca="true">+IF(OFFSET('Sanitation Data'!$G$29,0,10*ROW('Sanitation Data'!G74))="","",OFFSET('Sanitation Data'!$G$29,0,10*ROW('Sanitation Data'!G74)))</f>
        <v/>
      </c>
      <c r="DB80" s="288" t="str">
        <f ca="true">+IF(OFFSET('Sanitation Data'!$G$30,0,10*ROW('Sanitation Data'!G74))="","",OFFSET('Sanitation Data'!$G$30,0,10*ROW('Sanitation Data'!G74)))</f>
        <v/>
      </c>
      <c r="DC80" s="288" t="str">
        <f ca="true">+IF(OFFSET('Sanitation Data'!$G$31,0,10*ROW('Sanitation Data'!G74))="","",OFFSET('Sanitation Data'!$G$31,0,10*ROW('Sanitation Data'!G74)))</f>
        <v/>
      </c>
      <c r="DD80" s="288" t="str">
        <f ca="true">+IF(OFFSET('Sanitation Data'!$G$32,0,10*ROW('Sanitation Data'!G74))="","",OFFSET('Sanitation Data'!$G$32,0,10*ROW('Sanitation Data'!G74)))</f>
        <v/>
      </c>
      <c r="DE80" s="288" t="str">
        <f ca="true">+IF(OFFSET('Sanitation Data'!$H$28,0,10*ROW('Sanitation Data'!H74))="","",OFFSET('Sanitation Data'!$H$28,0,10*ROW('Sanitation Data'!H74)))</f>
        <v/>
      </c>
      <c r="DF80" s="288" t="str">
        <f ca="true">+IF(OFFSET('Sanitation Data'!$H$29,0,10*ROW('Sanitation Data'!H74))="","",OFFSET('Sanitation Data'!$H$29,0,10*ROW('Sanitation Data'!H74)))</f>
        <v/>
      </c>
      <c r="DG80" s="288" t="str">
        <f ca="true">+IF(OFFSET('Sanitation Data'!$H$30,0,10*ROW('Sanitation Data'!H74))="","",OFFSET('Sanitation Data'!$H$30,0,10*ROW('Sanitation Data'!H74)))</f>
        <v/>
      </c>
      <c r="DH80" s="288" t="str">
        <f ca="true">+IF(OFFSET('Sanitation Data'!$H$31,0,10*ROW('Sanitation Data'!H74))="","",OFFSET('Sanitation Data'!$H$31,0,10*ROW('Sanitation Data'!H74)))</f>
        <v/>
      </c>
      <c r="DI80" s="288" t="str">
        <f ca="true">+IF(OFFSET('Sanitation Data'!$H$32,0,10*ROW('Sanitation Data'!H74))="","",OFFSET('Sanitation Data'!$H$32,0,10*ROW('Sanitation Data'!H74)))</f>
        <v/>
      </c>
      <c r="DJ80" s="288" t="str">
        <f ca="true">+IF(OFFSET('Sanitation Data'!$I$28,0,10*ROW('Sanitation Data'!I74))="","",OFFSET('Sanitation Data'!$I$28,0,10*ROW('Sanitation Data'!I74)))</f>
        <v/>
      </c>
      <c r="DK80" s="288" t="str">
        <f ca="true">+IF(OFFSET('Sanitation Data'!$I$29,0,10*ROW('Sanitation Data'!I74))="","",OFFSET('Sanitation Data'!$I$29,0,10*ROW('Sanitation Data'!I74)))</f>
        <v/>
      </c>
      <c r="DL80" s="288" t="str">
        <f ca="true">+IF(OFFSET('Sanitation Data'!$I$30,0,10*ROW('Sanitation Data'!I74))="","",OFFSET('Sanitation Data'!$I$30,0,10*ROW('Sanitation Data'!I74)))</f>
        <v/>
      </c>
      <c r="DM80" s="288" t="str">
        <f ca="true">+IF(OFFSET('Sanitation Data'!$I$31,0,10*ROW('Sanitation Data'!I74))="","",OFFSET('Sanitation Data'!$I$31,0,10*ROW('Sanitation Data'!I74)))</f>
        <v/>
      </c>
      <c r="DN80" s="288" t="str">
        <f ca="true">+IF(OFFSET('Sanitation Data'!$I$32,0,10*ROW('Sanitation Data'!I74))="","",OFFSET('Sanitation Data'!$I$32,0,10*ROW('Sanitation Data'!I74)))</f>
        <v/>
      </c>
      <c r="DO80" s="288" t="str">
        <f ca="true">+IF(OFFSET('Hygiene Data'!$D$11,0,10*ROW('Hygiene Data'!D74))="","",OFFSET('Hygiene Data'!$D$11,0,10*ROW('Hygiene Data'!D74)))</f>
        <v/>
      </c>
      <c r="DP80" s="288" t="str">
        <f ca="true">+IF(OFFSET('Hygiene Data'!$D$12,0,10*ROW('Hygiene Data'!D74))="","",OFFSET('Hygiene Data'!$D$12,0,10*ROW('Hygiene Data'!D74)))</f>
        <v/>
      </c>
      <c r="DQ80" s="288" t="str">
        <f ca="true">+IF(OFFSET('Hygiene Data'!$D$13,0,10*ROW('Hygiene Data'!D74))="","",OFFSET('Hygiene Data'!$D$13,0,10*ROW('Hygiene Data'!D74)))</f>
        <v/>
      </c>
      <c r="DR80" s="288" t="str">
        <f ca="true">+IF(OFFSET('Hygiene Data'!$E$11,0,10*ROW('Hygiene Data'!E74))="","",OFFSET('Hygiene Data'!$E$11,0,10*ROW('Hygiene Data'!E74)))</f>
        <v/>
      </c>
      <c r="DS80" s="288" t="str">
        <f ca="true">+IF(OFFSET('Hygiene Data'!$E$12,0,10*ROW('Hygiene Data'!E74))="","",OFFSET('Hygiene Data'!$E$12,0,10*ROW('Hygiene Data'!E74)))</f>
        <v/>
      </c>
      <c r="DT80" s="288" t="str">
        <f ca="true">+IF(OFFSET('Hygiene Data'!$E$13,0,10*ROW('Hygiene Data'!E74))="","",OFFSET('Hygiene Data'!$E$13,0,10*ROW('Hygiene Data'!E74)))</f>
        <v/>
      </c>
      <c r="DU80" s="288" t="str">
        <f ca="true">+IF(OFFSET('Hygiene Data'!$F$11,0,10*ROW('Hygiene Data'!F74))="","",OFFSET('Hygiene Data'!$F$11,0,10*ROW('Hygiene Data'!F74)))</f>
        <v/>
      </c>
      <c r="DV80" s="288" t="str">
        <f ca="true">+IF(OFFSET('Hygiene Data'!$F$12,0,10*ROW('Hygiene Data'!F74))="","",OFFSET('Hygiene Data'!$F$12,0,10*ROW('Hygiene Data'!F74)))</f>
        <v/>
      </c>
      <c r="DW80" s="288" t="str">
        <f ca="true">+IF(OFFSET('Hygiene Data'!$F$13,0,10*ROW('Hygiene Data'!F74))="","",OFFSET('Hygiene Data'!$F$13,0,10*ROW('Hygiene Data'!F74)))</f>
        <v/>
      </c>
      <c r="DX80" s="288" t="str">
        <f ca="true">+IF(OFFSET('Hygiene Data'!$G$11,0,10*ROW('Hygiene Data'!G74))="","",OFFSET('Hygiene Data'!$G$11,0,10*ROW('Hygiene Data'!G74)))</f>
        <v/>
      </c>
      <c r="DY80" s="288" t="str">
        <f ca="true">+IF(OFFSET('Hygiene Data'!$G$12,0,10*ROW('Hygiene Data'!G74))="","",OFFSET('Hygiene Data'!$G$12,0,10*ROW('Hygiene Data'!G74)))</f>
        <v/>
      </c>
      <c r="DZ80" s="288" t="str">
        <f ca="true">+IF(OFFSET('Hygiene Data'!$G$13,0,10*ROW('Hygiene Data'!G74))="","",OFFSET('Hygiene Data'!$G$13,0,10*ROW('Hygiene Data'!G74)))</f>
        <v/>
      </c>
      <c r="EA80" s="288" t="str">
        <f ca="true">+IF(OFFSET('Hygiene Data'!$H$11,0,10*ROW('Hygiene Data'!H74))="","",OFFSET('Hygiene Data'!$H$11,0,10*ROW('Hygiene Data'!H74)))</f>
        <v/>
      </c>
      <c r="EB80" s="288" t="str">
        <f ca="true">+IF(OFFSET('Hygiene Data'!$H$12,0,10*ROW('Hygiene Data'!H74))="","",OFFSET('Hygiene Data'!$H$12,0,10*ROW('Hygiene Data'!H74)))</f>
        <v/>
      </c>
      <c r="EC80" s="288" t="str">
        <f ca="true">+IF(OFFSET('Hygiene Data'!$H$13,0,10*ROW('Hygiene Data'!H74))="","",OFFSET('Hygiene Data'!$H$13,0,10*ROW('Hygiene Data'!H74)))</f>
        <v/>
      </c>
      <c r="ED80" s="288" t="str">
        <f ca="true">+IF(OFFSET('Hygiene Data'!$I$11,0,10*ROW('Hygiene Data'!I74))="","",OFFSET('Hygiene Data'!$I$11,0,10*ROW('Hygiene Data'!I74)))</f>
        <v/>
      </c>
      <c r="EE80" s="288" t="str">
        <f ca="true">+IF(OFFSET('Hygiene Data'!$I$12,0,10*ROW('Hygiene Data'!I74))="","",OFFSET('Hygiene Data'!$I$12,0,10*ROW('Hygiene Data'!I74)))</f>
        <v/>
      </c>
      <c r="EF80" s="288"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44"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8"/>
      <c r="BS81" s="288" t="str">
        <f ca="true">+IF(OFFSET('Water Data'!$D$27,0,10*ROW('Water Data'!D75))="","",OFFSET('Water Data'!$D$27,0,10*ROW('Water Data'!D75)))</f>
        <v/>
      </c>
      <c r="BT81" s="288" t="str">
        <f ca="true">+IF(OFFSET('Water Data'!$D$28,0,10*ROW('Water Data'!D75))="","",OFFSET('Water Data'!$D$28,0,10*ROW('Water Data'!D75)))</f>
        <v/>
      </c>
      <c r="BU81" s="288" t="str">
        <f ca="true">+IF(OFFSET('Water Data'!$D$29,0,10*ROW('Water Data'!D75))="","",OFFSET('Water Data'!$D$29,0,10*ROW('Water Data'!D75)))</f>
        <v/>
      </c>
      <c r="BV81" s="288" t="str">
        <f ca="true">+IF(OFFSET('Water Data'!$E$27,0,10*ROW('Water Data'!E75))="","",OFFSET('Water Data'!$E$27,0,10*ROW('Water Data'!E75)))</f>
        <v/>
      </c>
      <c r="BW81" s="288" t="str">
        <f ca="true">+IF(OFFSET('Water Data'!$E$28,0,10*ROW('Water Data'!E75))="","",OFFSET('Water Data'!$E$28,0,10*ROW('Water Data'!E75)))</f>
        <v/>
      </c>
      <c r="BX81" s="288" t="str">
        <f ca="true">+IF(OFFSET('Water Data'!$E$29,0,10*ROW('Water Data'!E75))="","",OFFSET('Water Data'!$E$29,0,10*ROW('Water Data'!E75)))</f>
        <v/>
      </c>
      <c r="BY81" s="288" t="str">
        <f ca="true">+IF(OFFSET('Water Data'!$F$27,0,10*ROW('Water Data'!F75))="","",OFFSET('Water Data'!$F$27,0,10*ROW('Water Data'!F75)))</f>
        <v/>
      </c>
      <c r="BZ81" s="288" t="str">
        <f ca="true">+IF(OFFSET('Water Data'!$F$28,0,10*ROW('Water Data'!F75))="","",OFFSET('Water Data'!$F$28,0,10*ROW('Water Data'!F75)))</f>
        <v/>
      </c>
      <c r="CA81" s="288" t="str">
        <f ca="true">+IF(OFFSET('Water Data'!$F$29,0,10*ROW('Water Data'!F75))="","",OFFSET('Water Data'!$F$29,0,10*ROW('Water Data'!F75)))</f>
        <v/>
      </c>
      <c r="CB81" s="288" t="str">
        <f ca="true">+IF(OFFSET('Water Data'!$G$27,0,10*ROW('Water Data'!G75))="","",OFFSET('Water Data'!$G$27,0,10*ROW('Water Data'!G75)))</f>
        <v/>
      </c>
      <c r="CC81" s="288" t="str">
        <f ca="true">+IF(OFFSET('Water Data'!$G$28,0,10*ROW('Water Data'!G75))="","",OFFSET('Water Data'!$G$28,0,10*ROW('Water Data'!G75)))</f>
        <v/>
      </c>
      <c r="CD81" s="288" t="str">
        <f ca="true">+IF(OFFSET('Water Data'!$G$29,0,10*ROW('Water Data'!G75))="","",OFFSET('Water Data'!$G$29,0,10*ROW('Water Data'!G75)))</f>
        <v/>
      </c>
      <c r="CE81" s="288" t="str">
        <f ca="true">+IF(OFFSET('Water Data'!$H$27,0,10*ROW('Water Data'!H75))="","",OFFSET('Water Data'!$H$27,0,10*ROW('Water Data'!H75)))</f>
        <v/>
      </c>
      <c r="CF81" s="288" t="str">
        <f ca="true">+IF(OFFSET('Water Data'!$H$28,0,10*ROW('Water Data'!H75))="","",OFFSET('Water Data'!$H$28,0,10*ROW('Water Data'!H75)))</f>
        <v/>
      </c>
      <c r="CG81" s="288" t="str">
        <f ca="true">+IF(OFFSET('Water Data'!$H$29,0,10*ROW('Water Data'!H75))="","",OFFSET('Water Data'!$H$29,0,10*ROW('Water Data'!H75)))</f>
        <v/>
      </c>
      <c r="CH81" s="288" t="str">
        <f ca="true">+IF(OFFSET('Water Data'!$I$27,0,10*ROW('Water Data'!I75))="","",OFFSET('Water Data'!$I$27,0,10*ROW('Water Data'!I75)))</f>
        <v/>
      </c>
      <c r="CI81" s="288" t="str">
        <f ca="true">+IF(OFFSET('Water Data'!$I$28,0,10*ROW('Water Data'!I75))="","",OFFSET('Water Data'!$I$28,0,10*ROW('Water Data'!I75)))</f>
        <v/>
      </c>
      <c r="CJ81" s="288" t="str">
        <f ca="true">+IF(OFFSET('Water Data'!$I$29,0,10*ROW('Water Data'!I75))="","",OFFSET('Water Data'!$I$29,0,10*ROW('Water Data'!I75)))</f>
        <v/>
      </c>
      <c r="CK81" s="288" t="str">
        <f ca="true">+IF(OFFSET('Sanitation Data'!$D$28,0,10*ROW('Sanitation Data'!D75))="","",OFFSET('Sanitation Data'!$D$28,0,10*ROW('Sanitation Data'!D75)))</f>
        <v/>
      </c>
      <c r="CL81" s="288" t="str">
        <f ca="true">+IF(OFFSET('Sanitation Data'!$D$29,0,10*ROW('Sanitation Data'!D75))="","",OFFSET('Sanitation Data'!$D$29,0,10*ROW('Sanitation Data'!D75)))</f>
        <v/>
      </c>
      <c r="CM81" s="288" t="str">
        <f ca="true">+IF(OFFSET('Sanitation Data'!$D$30,0,10*ROW('Sanitation Data'!D75))="","",OFFSET('Sanitation Data'!$D$30,0,10*ROW('Sanitation Data'!D75)))</f>
        <v/>
      </c>
      <c r="CN81" s="288" t="str">
        <f ca="true">+IF(OFFSET('Sanitation Data'!$D$31,0,10*ROW('Sanitation Data'!D75))="","",OFFSET('Sanitation Data'!$D$31,0,10*ROW('Sanitation Data'!D75)))</f>
        <v/>
      </c>
      <c r="CO81" s="288" t="str">
        <f ca="true">+IF(OFFSET('Sanitation Data'!$D$32,0,10*ROW('Sanitation Data'!D75))="","",OFFSET('Sanitation Data'!$D$32,0,10*ROW('Sanitation Data'!D75)))</f>
        <v/>
      </c>
      <c r="CP81" s="288" t="str">
        <f ca="true">+IF(OFFSET('Sanitation Data'!$E$28,0,10*ROW('Sanitation Data'!E75))="","",OFFSET('Sanitation Data'!$E$28,0,10*ROW('Sanitation Data'!E75)))</f>
        <v/>
      </c>
      <c r="CQ81" s="288" t="str">
        <f ca="true">+IF(OFFSET('Sanitation Data'!$E$29,0,10*ROW('Sanitation Data'!E75))="","",OFFSET('Sanitation Data'!$E$29,0,10*ROW('Sanitation Data'!E75)))</f>
        <v/>
      </c>
      <c r="CR81" s="288" t="str">
        <f ca="true">+IF(OFFSET('Sanitation Data'!$E$30,0,10*ROW('Sanitation Data'!E75))="","",OFFSET('Sanitation Data'!$E$30,0,10*ROW('Sanitation Data'!E75)))</f>
        <v/>
      </c>
      <c r="CS81" s="288" t="str">
        <f ca="true">+IF(OFFSET('Sanitation Data'!$E$31,0,10*ROW('Sanitation Data'!E75))="","",OFFSET('Sanitation Data'!$E$31,0,10*ROW('Sanitation Data'!E75)))</f>
        <v/>
      </c>
      <c r="CT81" s="288" t="str">
        <f ca="true">+IF(OFFSET('Sanitation Data'!$E$32,0,10*ROW('Sanitation Data'!E75))="","",OFFSET('Sanitation Data'!$E$32,0,10*ROW('Sanitation Data'!E75)))</f>
        <v/>
      </c>
      <c r="CU81" s="288" t="str">
        <f ca="true">+IF(OFFSET('Sanitation Data'!$F$28,0,10*ROW('Sanitation Data'!F75))="","",OFFSET('Sanitation Data'!$F$28,0,10*ROW('Sanitation Data'!F75)))</f>
        <v/>
      </c>
      <c r="CV81" s="288" t="str">
        <f ca="true">+IF(OFFSET('Sanitation Data'!$F$29,0,10*ROW('Sanitation Data'!F75))="","",OFFSET('Sanitation Data'!$F$29,0,10*ROW('Sanitation Data'!F75)))</f>
        <v/>
      </c>
      <c r="CW81" s="288" t="str">
        <f ca="true">+IF(OFFSET('Sanitation Data'!$F$30,0,10*ROW('Sanitation Data'!F75))="","",OFFSET('Sanitation Data'!$F$30,0,10*ROW('Sanitation Data'!F75)))</f>
        <v/>
      </c>
      <c r="CX81" s="288" t="str">
        <f ca="true">+IF(OFFSET('Sanitation Data'!$F$31,0,10*ROW('Sanitation Data'!F75))="","",OFFSET('Sanitation Data'!$F$31,0,10*ROW('Sanitation Data'!F75)))</f>
        <v/>
      </c>
      <c r="CY81" s="288" t="str">
        <f ca="true">+IF(OFFSET('Sanitation Data'!$F$32,0,10*ROW('Sanitation Data'!F75))="","",OFFSET('Sanitation Data'!$F$32,0,10*ROW('Sanitation Data'!F75)))</f>
        <v/>
      </c>
      <c r="CZ81" s="288" t="str">
        <f ca="true">+IF(OFFSET('Sanitation Data'!$G$28,0,10*ROW('Sanitation Data'!G75))="","",OFFSET('Sanitation Data'!$G$28,0,10*ROW('Sanitation Data'!G75)))</f>
        <v/>
      </c>
      <c r="DA81" s="288" t="str">
        <f ca="true">+IF(OFFSET('Sanitation Data'!$G$29,0,10*ROW('Sanitation Data'!G75))="","",OFFSET('Sanitation Data'!$G$29,0,10*ROW('Sanitation Data'!G75)))</f>
        <v/>
      </c>
      <c r="DB81" s="288" t="str">
        <f ca="true">+IF(OFFSET('Sanitation Data'!$G$30,0,10*ROW('Sanitation Data'!G75))="","",OFFSET('Sanitation Data'!$G$30,0,10*ROW('Sanitation Data'!G75)))</f>
        <v/>
      </c>
      <c r="DC81" s="288" t="str">
        <f ca="true">+IF(OFFSET('Sanitation Data'!$G$31,0,10*ROW('Sanitation Data'!G75))="","",OFFSET('Sanitation Data'!$G$31,0,10*ROW('Sanitation Data'!G75)))</f>
        <v/>
      </c>
      <c r="DD81" s="288" t="str">
        <f ca="true">+IF(OFFSET('Sanitation Data'!$G$32,0,10*ROW('Sanitation Data'!G75))="","",OFFSET('Sanitation Data'!$G$32,0,10*ROW('Sanitation Data'!G75)))</f>
        <v/>
      </c>
      <c r="DE81" s="288" t="str">
        <f ca="true">+IF(OFFSET('Sanitation Data'!$H$28,0,10*ROW('Sanitation Data'!H75))="","",OFFSET('Sanitation Data'!$H$28,0,10*ROW('Sanitation Data'!H75)))</f>
        <v/>
      </c>
      <c r="DF81" s="288" t="str">
        <f ca="true">+IF(OFFSET('Sanitation Data'!$H$29,0,10*ROW('Sanitation Data'!H75))="","",OFFSET('Sanitation Data'!$H$29,0,10*ROW('Sanitation Data'!H75)))</f>
        <v/>
      </c>
      <c r="DG81" s="288" t="str">
        <f ca="true">+IF(OFFSET('Sanitation Data'!$H$30,0,10*ROW('Sanitation Data'!H75))="","",OFFSET('Sanitation Data'!$H$30,0,10*ROW('Sanitation Data'!H75)))</f>
        <v/>
      </c>
      <c r="DH81" s="288" t="str">
        <f ca="true">+IF(OFFSET('Sanitation Data'!$H$31,0,10*ROW('Sanitation Data'!H75))="","",OFFSET('Sanitation Data'!$H$31,0,10*ROW('Sanitation Data'!H75)))</f>
        <v/>
      </c>
      <c r="DI81" s="288" t="str">
        <f ca="true">+IF(OFFSET('Sanitation Data'!$H$32,0,10*ROW('Sanitation Data'!H75))="","",OFFSET('Sanitation Data'!$H$32,0,10*ROW('Sanitation Data'!H75)))</f>
        <v/>
      </c>
      <c r="DJ81" s="288" t="str">
        <f ca="true">+IF(OFFSET('Sanitation Data'!$I$28,0,10*ROW('Sanitation Data'!I75))="","",OFFSET('Sanitation Data'!$I$28,0,10*ROW('Sanitation Data'!I75)))</f>
        <v/>
      </c>
      <c r="DK81" s="288" t="str">
        <f ca="true">+IF(OFFSET('Sanitation Data'!$I$29,0,10*ROW('Sanitation Data'!I75))="","",OFFSET('Sanitation Data'!$I$29,0,10*ROW('Sanitation Data'!I75)))</f>
        <v/>
      </c>
      <c r="DL81" s="288" t="str">
        <f ca="true">+IF(OFFSET('Sanitation Data'!$I$30,0,10*ROW('Sanitation Data'!I75))="","",OFFSET('Sanitation Data'!$I$30,0,10*ROW('Sanitation Data'!I75)))</f>
        <v/>
      </c>
      <c r="DM81" s="288" t="str">
        <f ca="true">+IF(OFFSET('Sanitation Data'!$I$31,0,10*ROW('Sanitation Data'!I75))="","",OFFSET('Sanitation Data'!$I$31,0,10*ROW('Sanitation Data'!I75)))</f>
        <v/>
      </c>
      <c r="DN81" s="288" t="str">
        <f ca="true">+IF(OFFSET('Sanitation Data'!$I$32,0,10*ROW('Sanitation Data'!I75))="","",OFFSET('Sanitation Data'!$I$32,0,10*ROW('Sanitation Data'!I75)))</f>
        <v/>
      </c>
      <c r="DO81" s="288" t="str">
        <f ca="true">+IF(OFFSET('Hygiene Data'!$D$11,0,10*ROW('Hygiene Data'!D75))="","",OFFSET('Hygiene Data'!$D$11,0,10*ROW('Hygiene Data'!D75)))</f>
        <v/>
      </c>
      <c r="DP81" s="288" t="str">
        <f ca="true">+IF(OFFSET('Hygiene Data'!$D$12,0,10*ROW('Hygiene Data'!D75))="","",OFFSET('Hygiene Data'!$D$12,0,10*ROW('Hygiene Data'!D75)))</f>
        <v/>
      </c>
      <c r="DQ81" s="288" t="str">
        <f ca="true">+IF(OFFSET('Hygiene Data'!$D$13,0,10*ROW('Hygiene Data'!D75))="","",OFFSET('Hygiene Data'!$D$13,0,10*ROW('Hygiene Data'!D75)))</f>
        <v/>
      </c>
      <c r="DR81" s="288" t="str">
        <f ca="true">+IF(OFFSET('Hygiene Data'!$E$11,0,10*ROW('Hygiene Data'!E75))="","",OFFSET('Hygiene Data'!$E$11,0,10*ROW('Hygiene Data'!E75)))</f>
        <v/>
      </c>
      <c r="DS81" s="288" t="str">
        <f ca="true">+IF(OFFSET('Hygiene Data'!$E$12,0,10*ROW('Hygiene Data'!E75))="","",OFFSET('Hygiene Data'!$E$12,0,10*ROW('Hygiene Data'!E75)))</f>
        <v/>
      </c>
      <c r="DT81" s="288" t="str">
        <f ca="true">+IF(OFFSET('Hygiene Data'!$E$13,0,10*ROW('Hygiene Data'!E75))="","",OFFSET('Hygiene Data'!$E$13,0,10*ROW('Hygiene Data'!E75)))</f>
        <v/>
      </c>
      <c r="DU81" s="288" t="str">
        <f ca="true">+IF(OFFSET('Hygiene Data'!$F$11,0,10*ROW('Hygiene Data'!F75))="","",OFFSET('Hygiene Data'!$F$11,0,10*ROW('Hygiene Data'!F75)))</f>
        <v/>
      </c>
      <c r="DV81" s="288" t="str">
        <f ca="true">+IF(OFFSET('Hygiene Data'!$F$12,0,10*ROW('Hygiene Data'!F75))="","",OFFSET('Hygiene Data'!$F$12,0,10*ROW('Hygiene Data'!F75)))</f>
        <v/>
      </c>
      <c r="DW81" s="288" t="str">
        <f ca="true">+IF(OFFSET('Hygiene Data'!$F$13,0,10*ROW('Hygiene Data'!F75))="","",OFFSET('Hygiene Data'!$F$13,0,10*ROW('Hygiene Data'!F75)))</f>
        <v/>
      </c>
      <c r="DX81" s="288" t="str">
        <f ca="true">+IF(OFFSET('Hygiene Data'!$G$11,0,10*ROW('Hygiene Data'!G75))="","",OFFSET('Hygiene Data'!$G$11,0,10*ROW('Hygiene Data'!G75)))</f>
        <v/>
      </c>
      <c r="DY81" s="288" t="str">
        <f ca="true">+IF(OFFSET('Hygiene Data'!$G$12,0,10*ROW('Hygiene Data'!G75))="","",OFFSET('Hygiene Data'!$G$12,0,10*ROW('Hygiene Data'!G75)))</f>
        <v/>
      </c>
      <c r="DZ81" s="288" t="str">
        <f ca="true">+IF(OFFSET('Hygiene Data'!$G$13,0,10*ROW('Hygiene Data'!G75))="","",OFFSET('Hygiene Data'!$G$13,0,10*ROW('Hygiene Data'!G75)))</f>
        <v/>
      </c>
      <c r="EA81" s="288" t="str">
        <f ca="true">+IF(OFFSET('Hygiene Data'!$H$11,0,10*ROW('Hygiene Data'!H75))="","",OFFSET('Hygiene Data'!$H$11,0,10*ROW('Hygiene Data'!H75)))</f>
        <v/>
      </c>
      <c r="EB81" s="288" t="str">
        <f ca="true">+IF(OFFSET('Hygiene Data'!$H$12,0,10*ROW('Hygiene Data'!H75))="","",OFFSET('Hygiene Data'!$H$12,0,10*ROW('Hygiene Data'!H75)))</f>
        <v/>
      </c>
      <c r="EC81" s="288" t="str">
        <f ca="true">+IF(OFFSET('Hygiene Data'!$H$13,0,10*ROW('Hygiene Data'!H75))="","",OFFSET('Hygiene Data'!$H$13,0,10*ROW('Hygiene Data'!H75)))</f>
        <v/>
      </c>
      <c r="ED81" s="288" t="str">
        <f ca="true">+IF(OFFSET('Hygiene Data'!$I$11,0,10*ROW('Hygiene Data'!I75))="","",OFFSET('Hygiene Data'!$I$11,0,10*ROW('Hygiene Data'!I75)))</f>
        <v/>
      </c>
      <c r="EE81" s="288" t="str">
        <f ca="true">+IF(OFFSET('Hygiene Data'!$I$12,0,10*ROW('Hygiene Data'!I75))="","",OFFSET('Hygiene Data'!$I$12,0,10*ROW('Hygiene Data'!I75)))</f>
        <v/>
      </c>
      <c r="EF81" s="288"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44"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8"/>
      <c r="BS82" s="288" t="str">
        <f ca="true">+IF(OFFSET('Water Data'!$D$27,0,10*ROW('Water Data'!D76))="","",OFFSET('Water Data'!$D$27,0,10*ROW('Water Data'!D76)))</f>
        <v/>
      </c>
      <c r="BT82" s="288" t="str">
        <f ca="true">+IF(OFFSET('Water Data'!$D$28,0,10*ROW('Water Data'!D76))="","",OFFSET('Water Data'!$D$28,0,10*ROW('Water Data'!D76)))</f>
        <v/>
      </c>
      <c r="BU82" s="288" t="str">
        <f ca="true">+IF(OFFSET('Water Data'!$D$29,0,10*ROW('Water Data'!D76))="","",OFFSET('Water Data'!$D$29,0,10*ROW('Water Data'!D76)))</f>
        <v/>
      </c>
      <c r="BV82" s="288" t="str">
        <f ca="true">+IF(OFFSET('Water Data'!$E$27,0,10*ROW('Water Data'!E76))="","",OFFSET('Water Data'!$E$27,0,10*ROW('Water Data'!E76)))</f>
        <v/>
      </c>
      <c r="BW82" s="288" t="str">
        <f ca="true">+IF(OFFSET('Water Data'!$E$28,0,10*ROW('Water Data'!E76))="","",OFFSET('Water Data'!$E$28,0,10*ROW('Water Data'!E76)))</f>
        <v/>
      </c>
      <c r="BX82" s="288" t="str">
        <f ca="true">+IF(OFFSET('Water Data'!$E$29,0,10*ROW('Water Data'!E76))="","",OFFSET('Water Data'!$E$29,0,10*ROW('Water Data'!E76)))</f>
        <v/>
      </c>
      <c r="BY82" s="288" t="str">
        <f ca="true">+IF(OFFSET('Water Data'!$F$27,0,10*ROW('Water Data'!F76))="","",OFFSET('Water Data'!$F$27,0,10*ROW('Water Data'!F76)))</f>
        <v/>
      </c>
      <c r="BZ82" s="288" t="str">
        <f ca="true">+IF(OFFSET('Water Data'!$F$28,0,10*ROW('Water Data'!F76))="","",OFFSET('Water Data'!$F$28,0,10*ROW('Water Data'!F76)))</f>
        <v/>
      </c>
      <c r="CA82" s="288" t="str">
        <f ca="true">+IF(OFFSET('Water Data'!$F$29,0,10*ROW('Water Data'!F76))="","",OFFSET('Water Data'!$F$29,0,10*ROW('Water Data'!F76)))</f>
        <v/>
      </c>
      <c r="CB82" s="288" t="str">
        <f ca="true">+IF(OFFSET('Water Data'!$G$27,0,10*ROW('Water Data'!G76))="","",OFFSET('Water Data'!$G$27,0,10*ROW('Water Data'!G76)))</f>
        <v/>
      </c>
      <c r="CC82" s="288" t="str">
        <f ca="true">+IF(OFFSET('Water Data'!$G$28,0,10*ROW('Water Data'!G76))="","",OFFSET('Water Data'!$G$28,0,10*ROW('Water Data'!G76)))</f>
        <v/>
      </c>
      <c r="CD82" s="288" t="str">
        <f ca="true">+IF(OFFSET('Water Data'!$G$29,0,10*ROW('Water Data'!G76))="","",OFFSET('Water Data'!$G$29,0,10*ROW('Water Data'!G76)))</f>
        <v/>
      </c>
      <c r="CE82" s="288" t="str">
        <f ca="true">+IF(OFFSET('Water Data'!$H$27,0,10*ROW('Water Data'!H76))="","",OFFSET('Water Data'!$H$27,0,10*ROW('Water Data'!H76)))</f>
        <v/>
      </c>
      <c r="CF82" s="288" t="str">
        <f ca="true">+IF(OFFSET('Water Data'!$H$28,0,10*ROW('Water Data'!H76))="","",OFFSET('Water Data'!$H$28,0,10*ROW('Water Data'!H76)))</f>
        <v/>
      </c>
      <c r="CG82" s="288" t="str">
        <f ca="true">+IF(OFFSET('Water Data'!$H$29,0,10*ROW('Water Data'!H76))="","",OFFSET('Water Data'!$H$29,0,10*ROW('Water Data'!H76)))</f>
        <v/>
      </c>
      <c r="CH82" s="288" t="str">
        <f ca="true">+IF(OFFSET('Water Data'!$I$27,0,10*ROW('Water Data'!I76))="","",OFFSET('Water Data'!$I$27,0,10*ROW('Water Data'!I76)))</f>
        <v/>
      </c>
      <c r="CI82" s="288" t="str">
        <f ca="true">+IF(OFFSET('Water Data'!$I$28,0,10*ROW('Water Data'!I76))="","",OFFSET('Water Data'!$I$28,0,10*ROW('Water Data'!I76)))</f>
        <v/>
      </c>
      <c r="CJ82" s="288" t="str">
        <f ca="true">+IF(OFFSET('Water Data'!$I$29,0,10*ROW('Water Data'!I76))="","",OFFSET('Water Data'!$I$29,0,10*ROW('Water Data'!I76)))</f>
        <v/>
      </c>
      <c r="CK82" s="288" t="str">
        <f ca="true">+IF(OFFSET('Sanitation Data'!$D$28,0,10*ROW('Sanitation Data'!D76))="","",OFFSET('Sanitation Data'!$D$28,0,10*ROW('Sanitation Data'!D76)))</f>
        <v/>
      </c>
      <c r="CL82" s="288" t="str">
        <f ca="true">+IF(OFFSET('Sanitation Data'!$D$29,0,10*ROW('Sanitation Data'!D76))="","",OFFSET('Sanitation Data'!$D$29,0,10*ROW('Sanitation Data'!D76)))</f>
        <v/>
      </c>
      <c r="CM82" s="288" t="str">
        <f ca="true">+IF(OFFSET('Sanitation Data'!$D$30,0,10*ROW('Sanitation Data'!D76))="","",OFFSET('Sanitation Data'!$D$30,0,10*ROW('Sanitation Data'!D76)))</f>
        <v/>
      </c>
      <c r="CN82" s="288" t="str">
        <f ca="true">+IF(OFFSET('Sanitation Data'!$D$31,0,10*ROW('Sanitation Data'!D76))="","",OFFSET('Sanitation Data'!$D$31,0,10*ROW('Sanitation Data'!D76)))</f>
        <v/>
      </c>
      <c r="CO82" s="288" t="str">
        <f ca="true">+IF(OFFSET('Sanitation Data'!$D$32,0,10*ROW('Sanitation Data'!D76))="","",OFFSET('Sanitation Data'!$D$32,0,10*ROW('Sanitation Data'!D76)))</f>
        <v/>
      </c>
      <c r="CP82" s="288" t="str">
        <f ca="true">+IF(OFFSET('Sanitation Data'!$E$28,0,10*ROW('Sanitation Data'!E76))="","",OFFSET('Sanitation Data'!$E$28,0,10*ROW('Sanitation Data'!E76)))</f>
        <v/>
      </c>
      <c r="CQ82" s="288" t="str">
        <f ca="true">+IF(OFFSET('Sanitation Data'!$E$29,0,10*ROW('Sanitation Data'!E76))="","",OFFSET('Sanitation Data'!$E$29,0,10*ROW('Sanitation Data'!E76)))</f>
        <v/>
      </c>
      <c r="CR82" s="288" t="str">
        <f ca="true">+IF(OFFSET('Sanitation Data'!$E$30,0,10*ROW('Sanitation Data'!E76))="","",OFFSET('Sanitation Data'!$E$30,0,10*ROW('Sanitation Data'!E76)))</f>
        <v/>
      </c>
      <c r="CS82" s="288" t="str">
        <f ca="true">+IF(OFFSET('Sanitation Data'!$E$31,0,10*ROW('Sanitation Data'!E76))="","",OFFSET('Sanitation Data'!$E$31,0,10*ROW('Sanitation Data'!E76)))</f>
        <v/>
      </c>
      <c r="CT82" s="288" t="str">
        <f ca="true">+IF(OFFSET('Sanitation Data'!$E$32,0,10*ROW('Sanitation Data'!E76))="","",OFFSET('Sanitation Data'!$E$32,0,10*ROW('Sanitation Data'!E76)))</f>
        <v/>
      </c>
      <c r="CU82" s="288" t="str">
        <f ca="true">+IF(OFFSET('Sanitation Data'!$F$28,0,10*ROW('Sanitation Data'!F76))="","",OFFSET('Sanitation Data'!$F$28,0,10*ROW('Sanitation Data'!F76)))</f>
        <v/>
      </c>
      <c r="CV82" s="288" t="str">
        <f ca="true">+IF(OFFSET('Sanitation Data'!$F$29,0,10*ROW('Sanitation Data'!F76))="","",OFFSET('Sanitation Data'!$F$29,0,10*ROW('Sanitation Data'!F76)))</f>
        <v/>
      </c>
      <c r="CW82" s="288" t="str">
        <f ca="true">+IF(OFFSET('Sanitation Data'!$F$30,0,10*ROW('Sanitation Data'!F76))="","",OFFSET('Sanitation Data'!$F$30,0,10*ROW('Sanitation Data'!F76)))</f>
        <v/>
      </c>
      <c r="CX82" s="288" t="str">
        <f ca="true">+IF(OFFSET('Sanitation Data'!$F$31,0,10*ROW('Sanitation Data'!F76))="","",OFFSET('Sanitation Data'!$F$31,0,10*ROW('Sanitation Data'!F76)))</f>
        <v/>
      </c>
      <c r="CY82" s="288" t="str">
        <f ca="true">+IF(OFFSET('Sanitation Data'!$F$32,0,10*ROW('Sanitation Data'!F76))="","",OFFSET('Sanitation Data'!$F$32,0,10*ROW('Sanitation Data'!F76)))</f>
        <v/>
      </c>
      <c r="CZ82" s="288" t="str">
        <f ca="true">+IF(OFFSET('Sanitation Data'!$G$28,0,10*ROW('Sanitation Data'!G76))="","",OFFSET('Sanitation Data'!$G$28,0,10*ROW('Sanitation Data'!G76)))</f>
        <v/>
      </c>
      <c r="DA82" s="288" t="str">
        <f ca="true">+IF(OFFSET('Sanitation Data'!$G$29,0,10*ROW('Sanitation Data'!G76))="","",OFFSET('Sanitation Data'!$G$29,0,10*ROW('Sanitation Data'!G76)))</f>
        <v/>
      </c>
      <c r="DB82" s="288" t="str">
        <f ca="true">+IF(OFFSET('Sanitation Data'!$G$30,0,10*ROW('Sanitation Data'!G76))="","",OFFSET('Sanitation Data'!$G$30,0,10*ROW('Sanitation Data'!G76)))</f>
        <v/>
      </c>
      <c r="DC82" s="288" t="str">
        <f ca="true">+IF(OFFSET('Sanitation Data'!$G$31,0,10*ROW('Sanitation Data'!G76))="","",OFFSET('Sanitation Data'!$G$31,0,10*ROW('Sanitation Data'!G76)))</f>
        <v/>
      </c>
      <c r="DD82" s="288" t="str">
        <f ca="true">+IF(OFFSET('Sanitation Data'!$G$32,0,10*ROW('Sanitation Data'!G76))="","",OFFSET('Sanitation Data'!$G$32,0,10*ROW('Sanitation Data'!G76)))</f>
        <v/>
      </c>
      <c r="DE82" s="288" t="str">
        <f ca="true">+IF(OFFSET('Sanitation Data'!$H$28,0,10*ROW('Sanitation Data'!H76))="","",OFFSET('Sanitation Data'!$H$28,0,10*ROW('Sanitation Data'!H76)))</f>
        <v/>
      </c>
      <c r="DF82" s="288" t="str">
        <f ca="true">+IF(OFFSET('Sanitation Data'!$H$29,0,10*ROW('Sanitation Data'!H76))="","",OFFSET('Sanitation Data'!$H$29,0,10*ROW('Sanitation Data'!H76)))</f>
        <v/>
      </c>
      <c r="DG82" s="288" t="str">
        <f ca="true">+IF(OFFSET('Sanitation Data'!$H$30,0,10*ROW('Sanitation Data'!H76))="","",OFFSET('Sanitation Data'!$H$30,0,10*ROW('Sanitation Data'!H76)))</f>
        <v/>
      </c>
      <c r="DH82" s="288" t="str">
        <f ca="true">+IF(OFFSET('Sanitation Data'!$H$31,0,10*ROW('Sanitation Data'!H76))="","",OFFSET('Sanitation Data'!$H$31,0,10*ROW('Sanitation Data'!H76)))</f>
        <v/>
      </c>
      <c r="DI82" s="288" t="str">
        <f ca="true">+IF(OFFSET('Sanitation Data'!$H$32,0,10*ROW('Sanitation Data'!H76))="","",OFFSET('Sanitation Data'!$H$32,0,10*ROW('Sanitation Data'!H76)))</f>
        <v/>
      </c>
      <c r="DJ82" s="288" t="str">
        <f ca="true">+IF(OFFSET('Sanitation Data'!$I$28,0,10*ROW('Sanitation Data'!I76))="","",OFFSET('Sanitation Data'!$I$28,0,10*ROW('Sanitation Data'!I76)))</f>
        <v/>
      </c>
      <c r="DK82" s="288" t="str">
        <f ca="true">+IF(OFFSET('Sanitation Data'!$I$29,0,10*ROW('Sanitation Data'!I76))="","",OFFSET('Sanitation Data'!$I$29,0,10*ROW('Sanitation Data'!I76)))</f>
        <v/>
      </c>
      <c r="DL82" s="288" t="str">
        <f ca="true">+IF(OFFSET('Sanitation Data'!$I$30,0,10*ROW('Sanitation Data'!I76))="","",OFFSET('Sanitation Data'!$I$30,0,10*ROW('Sanitation Data'!I76)))</f>
        <v/>
      </c>
      <c r="DM82" s="288" t="str">
        <f ca="true">+IF(OFFSET('Sanitation Data'!$I$31,0,10*ROW('Sanitation Data'!I76))="","",OFFSET('Sanitation Data'!$I$31,0,10*ROW('Sanitation Data'!I76)))</f>
        <v/>
      </c>
      <c r="DN82" s="288" t="str">
        <f ca="true">+IF(OFFSET('Sanitation Data'!$I$32,0,10*ROW('Sanitation Data'!I76))="","",OFFSET('Sanitation Data'!$I$32,0,10*ROW('Sanitation Data'!I76)))</f>
        <v/>
      </c>
      <c r="DO82" s="288" t="str">
        <f ca="true">+IF(OFFSET('Hygiene Data'!$D$11,0,10*ROW('Hygiene Data'!D76))="","",OFFSET('Hygiene Data'!$D$11,0,10*ROW('Hygiene Data'!D76)))</f>
        <v/>
      </c>
      <c r="DP82" s="288" t="str">
        <f ca="true">+IF(OFFSET('Hygiene Data'!$D$12,0,10*ROW('Hygiene Data'!D76))="","",OFFSET('Hygiene Data'!$D$12,0,10*ROW('Hygiene Data'!D76)))</f>
        <v/>
      </c>
      <c r="DQ82" s="288" t="str">
        <f ca="true">+IF(OFFSET('Hygiene Data'!$D$13,0,10*ROW('Hygiene Data'!D76))="","",OFFSET('Hygiene Data'!$D$13,0,10*ROW('Hygiene Data'!D76)))</f>
        <v/>
      </c>
      <c r="DR82" s="288" t="str">
        <f ca="true">+IF(OFFSET('Hygiene Data'!$E$11,0,10*ROW('Hygiene Data'!E76))="","",OFFSET('Hygiene Data'!$E$11,0,10*ROW('Hygiene Data'!E76)))</f>
        <v/>
      </c>
      <c r="DS82" s="288" t="str">
        <f ca="true">+IF(OFFSET('Hygiene Data'!$E$12,0,10*ROW('Hygiene Data'!E76))="","",OFFSET('Hygiene Data'!$E$12,0,10*ROW('Hygiene Data'!E76)))</f>
        <v/>
      </c>
      <c r="DT82" s="288" t="str">
        <f ca="true">+IF(OFFSET('Hygiene Data'!$E$13,0,10*ROW('Hygiene Data'!E76))="","",OFFSET('Hygiene Data'!$E$13,0,10*ROW('Hygiene Data'!E76)))</f>
        <v/>
      </c>
      <c r="DU82" s="288" t="str">
        <f ca="true">+IF(OFFSET('Hygiene Data'!$F$11,0,10*ROW('Hygiene Data'!F76))="","",OFFSET('Hygiene Data'!$F$11,0,10*ROW('Hygiene Data'!F76)))</f>
        <v/>
      </c>
      <c r="DV82" s="288" t="str">
        <f ca="true">+IF(OFFSET('Hygiene Data'!$F$12,0,10*ROW('Hygiene Data'!F76))="","",OFFSET('Hygiene Data'!$F$12,0,10*ROW('Hygiene Data'!F76)))</f>
        <v/>
      </c>
      <c r="DW82" s="288" t="str">
        <f ca="true">+IF(OFFSET('Hygiene Data'!$F$13,0,10*ROW('Hygiene Data'!F76))="","",OFFSET('Hygiene Data'!$F$13,0,10*ROW('Hygiene Data'!F76)))</f>
        <v/>
      </c>
      <c r="DX82" s="288" t="str">
        <f ca="true">+IF(OFFSET('Hygiene Data'!$G$11,0,10*ROW('Hygiene Data'!G76))="","",OFFSET('Hygiene Data'!$G$11,0,10*ROW('Hygiene Data'!G76)))</f>
        <v/>
      </c>
      <c r="DY82" s="288" t="str">
        <f ca="true">+IF(OFFSET('Hygiene Data'!$G$12,0,10*ROW('Hygiene Data'!G76))="","",OFFSET('Hygiene Data'!$G$12,0,10*ROW('Hygiene Data'!G76)))</f>
        <v/>
      </c>
      <c r="DZ82" s="288" t="str">
        <f ca="true">+IF(OFFSET('Hygiene Data'!$G$13,0,10*ROW('Hygiene Data'!G76))="","",OFFSET('Hygiene Data'!$G$13,0,10*ROW('Hygiene Data'!G76)))</f>
        <v/>
      </c>
      <c r="EA82" s="288" t="str">
        <f ca="true">+IF(OFFSET('Hygiene Data'!$H$11,0,10*ROW('Hygiene Data'!H76))="","",OFFSET('Hygiene Data'!$H$11,0,10*ROW('Hygiene Data'!H76)))</f>
        <v/>
      </c>
      <c r="EB82" s="288" t="str">
        <f ca="true">+IF(OFFSET('Hygiene Data'!$H$12,0,10*ROW('Hygiene Data'!H76))="","",OFFSET('Hygiene Data'!$H$12,0,10*ROW('Hygiene Data'!H76)))</f>
        <v/>
      </c>
      <c r="EC82" s="288" t="str">
        <f ca="true">+IF(OFFSET('Hygiene Data'!$H$13,0,10*ROW('Hygiene Data'!H76))="","",OFFSET('Hygiene Data'!$H$13,0,10*ROW('Hygiene Data'!H76)))</f>
        <v/>
      </c>
      <c r="ED82" s="288" t="str">
        <f ca="true">+IF(OFFSET('Hygiene Data'!$I$11,0,10*ROW('Hygiene Data'!I76))="","",OFFSET('Hygiene Data'!$I$11,0,10*ROW('Hygiene Data'!I76)))</f>
        <v/>
      </c>
      <c r="EE82" s="288" t="str">
        <f ca="true">+IF(OFFSET('Hygiene Data'!$I$12,0,10*ROW('Hygiene Data'!I76))="","",OFFSET('Hygiene Data'!$I$12,0,10*ROW('Hygiene Data'!I76)))</f>
        <v/>
      </c>
      <c r="EF82" s="288"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44"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8"/>
      <c r="BS83" s="288" t="str">
        <f ca="true">+IF(OFFSET('Water Data'!$D$27,0,10*ROW('Water Data'!D77))="","",OFFSET('Water Data'!$D$27,0,10*ROW('Water Data'!D77)))</f>
        <v/>
      </c>
      <c r="BT83" s="288" t="str">
        <f ca="true">+IF(OFFSET('Water Data'!$D$28,0,10*ROW('Water Data'!D77))="","",OFFSET('Water Data'!$D$28,0,10*ROW('Water Data'!D77)))</f>
        <v/>
      </c>
      <c r="BU83" s="288" t="str">
        <f ca="true">+IF(OFFSET('Water Data'!$D$29,0,10*ROW('Water Data'!D77))="","",OFFSET('Water Data'!$D$29,0,10*ROW('Water Data'!D77)))</f>
        <v/>
      </c>
      <c r="BV83" s="288" t="str">
        <f ca="true">+IF(OFFSET('Water Data'!$E$27,0,10*ROW('Water Data'!E77))="","",OFFSET('Water Data'!$E$27,0,10*ROW('Water Data'!E77)))</f>
        <v/>
      </c>
      <c r="BW83" s="288" t="str">
        <f ca="true">+IF(OFFSET('Water Data'!$E$28,0,10*ROW('Water Data'!E77))="","",OFFSET('Water Data'!$E$28,0,10*ROW('Water Data'!E77)))</f>
        <v/>
      </c>
      <c r="BX83" s="288" t="str">
        <f ca="true">+IF(OFFSET('Water Data'!$E$29,0,10*ROW('Water Data'!E77))="","",OFFSET('Water Data'!$E$29,0,10*ROW('Water Data'!E77)))</f>
        <v/>
      </c>
      <c r="BY83" s="288" t="str">
        <f ca="true">+IF(OFFSET('Water Data'!$F$27,0,10*ROW('Water Data'!F77))="","",OFFSET('Water Data'!$F$27,0,10*ROW('Water Data'!F77)))</f>
        <v/>
      </c>
      <c r="BZ83" s="288" t="str">
        <f ca="true">+IF(OFFSET('Water Data'!$F$28,0,10*ROW('Water Data'!F77))="","",OFFSET('Water Data'!$F$28,0,10*ROW('Water Data'!F77)))</f>
        <v/>
      </c>
      <c r="CA83" s="288" t="str">
        <f ca="true">+IF(OFFSET('Water Data'!$F$29,0,10*ROW('Water Data'!F77))="","",OFFSET('Water Data'!$F$29,0,10*ROW('Water Data'!F77)))</f>
        <v/>
      </c>
      <c r="CB83" s="288" t="str">
        <f ca="true">+IF(OFFSET('Water Data'!$G$27,0,10*ROW('Water Data'!G77))="","",OFFSET('Water Data'!$G$27,0,10*ROW('Water Data'!G77)))</f>
        <v/>
      </c>
      <c r="CC83" s="288" t="str">
        <f ca="true">+IF(OFFSET('Water Data'!$G$28,0,10*ROW('Water Data'!G77))="","",OFFSET('Water Data'!$G$28,0,10*ROW('Water Data'!G77)))</f>
        <v/>
      </c>
      <c r="CD83" s="288" t="str">
        <f ca="true">+IF(OFFSET('Water Data'!$G$29,0,10*ROW('Water Data'!G77))="","",OFFSET('Water Data'!$G$29,0,10*ROW('Water Data'!G77)))</f>
        <v/>
      </c>
      <c r="CE83" s="288" t="str">
        <f ca="true">+IF(OFFSET('Water Data'!$H$27,0,10*ROW('Water Data'!H77))="","",OFFSET('Water Data'!$H$27,0,10*ROW('Water Data'!H77)))</f>
        <v/>
      </c>
      <c r="CF83" s="288" t="str">
        <f ca="true">+IF(OFFSET('Water Data'!$H$28,0,10*ROW('Water Data'!H77))="","",OFFSET('Water Data'!$H$28,0,10*ROW('Water Data'!H77)))</f>
        <v/>
      </c>
      <c r="CG83" s="288" t="str">
        <f ca="true">+IF(OFFSET('Water Data'!$H$29,0,10*ROW('Water Data'!H77))="","",OFFSET('Water Data'!$H$29,0,10*ROW('Water Data'!H77)))</f>
        <v/>
      </c>
      <c r="CH83" s="288" t="str">
        <f ca="true">+IF(OFFSET('Water Data'!$I$27,0,10*ROW('Water Data'!I77))="","",OFFSET('Water Data'!$I$27,0,10*ROW('Water Data'!I77)))</f>
        <v/>
      </c>
      <c r="CI83" s="288" t="str">
        <f ca="true">+IF(OFFSET('Water Data'!$I$28,0,10*ROW('Water Data'!I77))="","",OFFSET('Water Data'!$I$28,0,10*ROW('Water Data'!I77)))</f>
        <v/>
      </c>
      <c r="CJ83" s="288" t="str">
        <f ca="true">+IF(OFFSET('Water Data'!$I$29,0,10*ROW('Water Data'!I77))="","",OFFSET('Water Data'!$I$29,0,10*ROW('Water Data'!I77)))</f>
        <v/>
      </c>
      <c r="CK83" s="288" t="str">
        <f ca="true">+IF(OFFSET('Sanitation Data'!$D$28,0,10*ROW('Sanitation Data'!D77))="","",OFFSET('Sanitation Data'!$D$28,0,10*ROW('Sanitation Data'!D77)))</f>
        <v/>
      </c>
      <c r="CL83" s="288" t="str">
        <f ca="true">+IF(OFFSET('Sanitation Data'!$D$29,0,10*ROW('Sanitation Data'!D77))="","",OFFSET('Sanitation Data'!$D$29,0,10*ROW('Sanitation Data'!D77)))</f>
        <v/>
      </c>
      <c r="CM83" s="288" t="str">
        <f ca="true">+IF(OFFSET('Sanitation Data'!$D$30,0,10*ROW('Sanitation Data'!D77))="","",OFFSET('Sanitation Data'!$D$30,0,10*ROW('Sanitation Data'!D77)))</f>
        <v/>
      </c>
      <c r="CN83" s="288" t="str">
        <f ca="true">+IF(OFFSET('Sanitation Data'!$D$31,0,10*ROW('Sanitation Data'!D77))="","",OFFSET('Sanitation Data'!$D$31,0,10*ROW('Sanitation Data'!D77)))</f>
        <v/>
      </c>
      <c r="CO83" s="288" t="str">
        <f ca="true">+IF(OFFSET('Sanitation Data'!$D$32,0,10*ROW('Sanitation Data'!D77))="","",OFFSET('Sanitation Data'!$D$32,0,10*ROW('Sanitation Data'!D77)))</f>
        <v/>
      </c>
      <c r="CP83" s="288" t="str">
        <f ca="true">+IF(OFFSET('Sanitation Data'!$E$28,0,10*ROW('Sanitation Data'!E77))="","",OFFSET('Sanitation Data'!$E$28,0,10*ROW('Sanitation Data'!E77)))</f>
        <v/>
      </c>
      <c r="CQ83" s="288" t="str">
        <f ca="true">+IF(OFFSET('Sanitation Data'!$E$29,0,10*ROW('Sanitation Data'!E77))="","",OFFSET('Sanitation Data'!$E$29,0,10*ROW('Sanitation Data'!E77)))</f>
        <v/>
      </c>
      <c r="CR83" s="288" t="str">
        <f ca="true">+IF(OFFSET('Sanitation Data'!$E$30,0,10*ROW('Sanitation Data'!E77))="","",OFFSET('Sanitation Data'!$E$30,0,10*ROW('Sanitation Data'!E77)))</f>
        <v/>
      </c>
      <c r="CS83" s="288" t="str">
        <f ca="true">+IF(OFFSET('Sanitation Data'!$E$31,0,10*ROW('Sanitation Data'!E77))="","",OFFSET('Sanitation Data'!$E$31,0,10*ROW('Sanitation Data'!E77)))</f>
        <v/>
      </c>
      <c r="CT83" s="288" t="str">
        <f ca="true">+IF(OFFSET('Sanitation Data'!$E$32,0,10*ROW('Sanitation Data'!E77))="","",OFFSET('Sanitation Data'!$E$32,0,10*ROW('Sanitation Data'!E77)))</f>
        <v/>
      </c>
      <c r="CU83" s="288" t="str">
        <f ca="true">+IF(OFFSET('Sanitation Data'!$F$28,0,10*ROW('Sanitation Data'!F77))="","",OFFSET('Sanitation Data'!$F$28,0,10*ROW('Sanitation Data'!F77)))</f>
        <v/>
      </c>
      <c r="CV83" s="288" t="str">
        <f ca="true">+IF(OFFSET('Sanitation Data'!$F$29,0,10*ROW('Sanitation Data'!F77))="","",OFFSET('Sanitation Data'!$F$29,0,10*ROW('Sanitation Data'!F77)))</f>
        <v/>
      </c>
      <c r="CW83" s="288" t="str">
        <f ca="true">+IF(OFFSET('Sanitation Data'!$F$30,0,10*ROW('Sanitation Data'!F77))="","",OFFSET('Sanitation Data'!$F$30,0,10*ROW('Sanitation Data'!F77)))</f>
        <v/>
      </c>
      <c r="CX83" s="288" t="str">
        <f ca="true">+IF(OFFSET('Sanitation Data'!$F$31,0,10*ROW('Sanitation Data'!F77))="","",OFFSET('Sanitation Data'!$F$31,0,10*ROW('Sanitation Data'!F77)))</f>
        <v/>
      </c>
      <c r="CY83" s="288" t="str">
        <f ca="true">+IF(OFFSET('Sanitation Data'!$F$32,0,10*ROW('Sanitation Data'!F77))="","",OFFSET('Sanitation Data'!$F$32,0,10*ROW('Sanitation Data'!F77)))</f>
        <v/>
      </c>
      <c r="CZ83" s="288" t="str">
        <f ca="true">+IF(OFFSET('Sanitation Data'!$G$28,0,10*ROW('Sanitation Data'!G77))="","",OFFSET('Sanitation Data'!$G$28,0,10*ROW('Sanitation Data'!G77)))</f>
        <v/>
      </c>
      <c r="DA83" s="288" t="str">
        <f ca="true">+IF(OFFSET('Sanitation Data'!$G$29,0,10*ROW('Sanitation Data'!G77))="","",OFFSET('Sanitation Data'!$G$29,0,10*ROW('Sanitation Data'!G77)))</f>
        <v/>
      </c>
      <c r="DB83" s="288" t="str">
        <f ca="true">+IF(OFFSET('Sanitation Data'!$G$30,0,10*ROW('Sanitation Data'!G77))="","",OFFSET('Sanitation Data'!$G$30,0,10*ROW('Sanitation Data'!G77)))</f>
        <v/>
      </c>
      <c r="DC83" s="288" t="str">
        <f ca="true">+IF(OFFSET('Sanitation Data'!$G$31,0,10*ROW('Sanitation Data'!G77))="","",OFFSET('Sanitation Data'!$G$31,0,10*ROW('Sanitation Data'!G77)))</f>
        <v/>
      </c>
      <c r="DD83" s="288" t="str">
        <f ca="true">+IF(OFFSET('Sanitation Data'!$G$32,0,10*ROW('Sanitation Data'!G77))="","",OFFSET('Sanitation Data'!$G$32,0,10*ROW('Sanitation Data'!G77)))</f>
        <v/>
      </c>
      <c r="DE83" s="288" t="str">
        <f ca="true">+IF(OFFSET('Sanitation Data'!$H$28,0,10*ROW('Sanitation Data'!H77))="","",OFFSET('Sanitation Data'!$H$28,0,10*ROW('Sanitation Data'!H77)))</f>
        <v/>
      </c>
      <c r="DF83" s="288" t="str">
        <f ca="true">+IF(OFFSET('Sanitation Data'!$H$29,0,10*ROW('Sanitation Data'!H77))="","",OFFSET('Sanitation Data'!$H$29,0,10*ROW('Sanitation Data'!H77)))</f>
        <v/>
      </c>
      <c r="DG83" s="288" t="str">
        <f ca="true">+IF(OFFSET('Sanitation Data'!$H$30,0,10*ROW('Sanitation Data'!H77))="","",OFFSET('Sanitation Data'!$H$30,0,10*ROW('Sanitation Data'!H77)))</f>
        <v/>
      </c>
      <c r="DH83" s="288" t="str">
        <f ca="true">+IF(OFFSET('Sanitation Data'!$H$31,0,10*ROW('Sanitation Data'!H77))="","",OFFSET('Sanitation Data'!$H$31,0,10*ROW('Sanitation Data'!H77)))</f>
        <v/>
      </c>
      <c r="DI83" s="288" t="str">
        <f ca="true">+IF(OFFSET('Sanitation Data'!$H$32,0,10*ROW('Sanitation Data'!H77))="","",OFFSET('Sanitation Data'!$H$32,0,10*ROW('Sanitation Data'!H77)))</f>
        <v/>
      </c>
      <c r="DJ83" s="288" t="str">
        <f ca="true">+IF(OFFSET('Sanitation Data'!$I$28,0,10*ROW('Sanitation Data'!I77))="","",OFFSET('Sanitation Data'!$I$28,0,10*ROW('Sanitation Data'!I77)))</f>
        <v/>
      </c>
      <c r="DK83" s="288" t="str">
        <f ca="true">+IF(OFFSET('Sanitation Data'!$I$29,0,10*ROW('Sanitation Data'!I77))="","",OFFSET('Sanitation Data'!$I$29,0,10*ROW('Sanitation Data'!I77)))</f>
        <v/>
      </c>
      <c r="DL83" s="288" t="str">
        <f ca="true">+IF(OFFSET('Sanitation Data'!$I$30,0,10*ROW('Sanitation Data'!I77))="","",OFFSET('Sanitation Data'!$I$30,0,10*ROW('Sanitation Data'!I77)))</f>
        <v/>
      </c>
      <c r="DM83" s="288" t="str">
        <f ca="true">+IF(OFFSET('Sanitation Data'!$I$31,0,10*ROW('Sanitation Data'!I77))="","",OFFSET('Sanitation Data'!$I$31,0,10*ROW('Sanitation Data'!I77)))</f>
        <v/>
      </c>
      <c r="DN83" s="288" t="str">
        <f ca="true">+IF(OFFSET('Sanitation Data'!$I$32,0,10*ROW('Sanitation Data'!I77))="","",OFFSET('Sanitation Data'!$I$32,0,10*ROW('Sanitation Data'!I77)))</f>
        <v/>
      </c>
      <c r="DO83" s="288" t="str">
        <f ca="true">+IF(OFFSET('Hygiene Data'!$D$11,0,10*ROW('Hygiene Data'!D77))="","",OFFSET('Hygiene Data'!$D$11,0,10*ROW('Hygiene Data'!D77)))</f>
        <v/>
      </c>
      <c r="DP83" s="288" t="str">
        <f ca="true">+IF(OFFSET('Hygiene Data'!$D$12,0,10*ROW('Hygiene Data'!D77))="","",OFFSET('Hygiene Data'!$D$12,0,10*ROW('Hygiene Data'!D77)))</f>
        <v/>
      </c>
      <c r="DQ83" s="288" t="str">
        <f ca="true">+IF(OFFSET('Hygiene Data'!$D$13,0,10*ROW('Hygiene Data'!D77))="","",OFFSET('Hygiene Data'!$D$13,0,10*ROW('Hygiene Data'!D77)))</f>
        <v/>
      </c>
      <c r="DR83" s="288" t="str">
        <f ca="true">+IF(OFFSET('Hygiene Data'!$E$11,0,10*ROW('Hygiene Data'!E77))="","",OFFSET('Hygiene Data'!$E$11,0,10*ROW('Hygiene Data'!E77)))</f>
        <v/>
      </c>
      <c r="DS83" s="288" t="str">
        <f ca="true">+IF(OFFSET('Hygiene Data'!$E$12,0,10*ROW('Hygiene Data'!E77))="","",OFFSET('Hygiene Data'!$E$12,0,10*ROW('Hygiene Data'!E77)))</f>
        <v/>
      </c>
      <c r="DT83" s="288" t="str">
        <f ca="true">+IF(OFFSET('Hygiene Data'!$E$13,0,10*ROW('Hygiene Data'!E77))="","",OFFSET('Hygiene Data'!$E$13,0,10*ROW('Hygiene Data'!E77)))</f>
        <v/>
      </c>
      <c r="DU83" s="288" t="str">
        <f ca="true">+IF(OFFSET('Hygiene Data'!$F$11,0,10*ROW('Hygiene Data'!F77))="","",OFFSET('Hygiene Data'!$F$11,0,10*ROW('Hygiene Data'!F77)))</f>
        <v/>
      </c>
      <c r="DV83" s="288" t="str">
        <f ca="true">+IF(OFFSET('Hygiene Data'!$F$12,0,10*ROW('Hygiene Data'!F77))="","",OFFSET('Hygiene Data'!$F$12,0,10*ROW('Hygiene Data'!F77)))</f>
        <v/>
      </c>
      <c r="DW83" s="288" t="str">
        <f ca="true">+IF(OFFSET('Hygiene Data'!$F$13,0,10*ROW('Hygiene Data'!F77))="","",OFFSET('Hygiene Data'!$F$13,0,10*ROW('Hygiene Data'!F77)))</f>
        <v/>
      </c>
      <c r="DX83" s="288" t="str">
        <f ca="true">+IF(OFFSET('Hygiene Data'!$G$11,0,10*ROW('Hygiene Data'!G77))="","",OFFSET('Hygiene Data'!$G$11,0,10*ROW('Hygiene Data'!G77)))</f>
        <v/>
      </c>
      <c r="DY83" s="288" t="str">
        <f ca="true">+IF(OFFSET('Hygiene Data'!$G$12,0,10*ROW('Hygiene Data'!G77))="","",OFFSET('Hygiene Data'!$G$12,0,10*ROW('Hygiene Data'!G77)))</f>
        <v/>
      </c>
      <c r="DZ83" s="288" t="str">
        <f ca="true">+IF(OFFSET('Hygiene Data'!$G$13,0,10*ROW('Hygiene Data'!G77))="","",OFFSET('Hygiene Data'!$G$13,0,10*ROW('Hygiene Data'!G77)))</f>
        <v/>
      </c>
      <c r="EA83" s="288" t="str">
        <f ca="true">+IF(OFFSET('Hygiene Data'!$H$11,0,10*ROW('Hygiene Data'!H77))="","",OFFSET('Hygiene Data'!$H$11,0,10*ROW('Hygiene Data'!H77)))</f>
        <v/>
      </c>
      <c r="EB83" s="288" t="str">
        <f ca="true">+IF(OFFSET('Hygiene Data'!$H$12,0,10*ROW('Hygiene Data'!H77))="","",OFFSET('Hygiene Data'!$H$12,0,10*ROW('Hygiene Data'!H77)))</f>
        <v/>
      </c>
      <c r="EC83" s="288" t="str">
        <f ca="true">+IF(OFFSET('Hygiene Data'!$H$13,0,10*ROW('Hygiene Data'!H77))="","",OFFSET('Hygiene Data'!$H$13,0,10*ROW('Hygiene Data'!H77)))</f>
        <v/>
      </c>
      <c r="ED83" s="288" t="str">
        <f ca="true">+IF(OFFSET('Hygiene Data'!$I$11,0,10*ROW('Hygiene Data'!I77))="","",OFFSET('Hygiene Data'!$I$11,0,10*ROW('Hygiene Data'!I77)))</f>
        <v/>
      </c>
      <c r="EE83" s="288" t="str">
        <f ca="true">+IF(OFFSET('Hygiene Data'!$I$12,0,10*ROW('Hygiene Data'!I77))="","",OFFSET('Hygiene Data'!$I$12,0,10*ROW('Hygiene Data'!I77)))</f>
        <v/>
      </c>
      <c r="EF83" s="288"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44"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8"/>
      <c r="BS84" s="288" t="str">
        <f ca="true">+IF(OFFSET('Water Data'!$D$27,0,10*ROW('Water Data'!D78))="","",OFFSET('Water Data'!$D$27,0,10*ROW('Water Data'!D78)))</f>
        <v/>
      </c>
      <c r="BT84" s="288" t="str">
        <f ca="true">+IF(OFFSET('Water Data'!$D$28,0,10*ROW('Water Data'!D78))="","",OFFSET('Water Data'!$D$28,0,10*ROW('Water Data'!D78)))</f>
        <v/>
      </c>
      <c r="BU84" s="288" t="str">
        <f ca="true">+IF(OFFSET('Water Data'!$D$29,0,10*ROW('Water Data'!D78))="","",OFFSET('Water Data'!$D$29,0,10*ROW('Water Data'!D78)))</f>
        <v/>
      </c>
      <c r="BV84" s="288" t="str">
        <f ca="true">+IF(OFFSET('Water Data'!$E$27,0,10*ROW('Water Data'!E78))="","",OFFSET('Water Data'!$E$27,0,10*ROW('Water Data'!E78)))</f>
        <v/>
      </c>
      <c r="BW84" s="288" t="str">
        <f ca="true">+IF(OFFSET('Water Data'!$E$28,0,10*ROW('Water Data'!E78))="","",OFFSET('Water Data'!$E$28,0,10*ROW('Water Data'!E78)))</f>
        <v/>
      </c>
      <c r="BX84" s="288" t="str">
        <f ca="true">+IF(OFFSET('Water Data'!$E$29,0,10*ROW('Water Data'!E78))="","",OFFSET('Water Data'!$E$29,0,10*ROW('Water Data'!E78)))</f>
        <v/>
      </c>
      <c r="BY84" s="288" t="str">
        <f ca="true">+IF(OFFSET('Water Data'!$F$27,0,10*ROW('Water Data'!F78))="","",OFFSET('Water Data'!$F$27,0,10*ROW('Water Data'!F78)))</f>
        <v/>
      </c>
      <c r="BZ84" s="288" t="str">
        <f ca="true">+IF(OFFSET('Water Data'!$F$28,0,10*ROW('Water Data'!F78))="","",OFFSET('Water Data'!$F$28,0,10*ROW('Water Data'!F78)))</f>
        <v/>
      </c>
      <c r="CA84" s="288" t="str">
        <f ca="true">+IF(OFFSET('Water Data'!$F$29,0,10*ROW('Water Data'!F78))="","",OFFSET('Water Data'!$F$29,0,10*ROW('Water Data'!F78)))</f>
        <v/>
      </c>
      <c r="CB84" s="288" t="str">
        <f ca="true">+IF(OFFSET('Water Data'!$G$27,0,10*ROW('Water Data'!G78))="","",OFFSET('Water Data'!$G$27,0,10*ROW('Water Data'!G78)))</f>
        <v/>
      </c>
      <c r="CC84" s="288" t="str">
        <f ca="true">+IF(OFFSET('Water Data'!$G$28,0,10*ROW('Water Data'!G78))="","",OFFSET('Water Data'!$G$28,0,10*ROW('Water Data'!G78)))</f>
        <v/>
      </c>
      <c r="CD84" s="288" t="str">
        <f ca="true">+IF(OFFSET('Water Data'!$G$29,0,10*ROW('Water Data'!G78))="","",OFFSET('Water Data'!$G$29,0,10*ROW('Water Data'!G78)))</f>
        <v/>
      </c>
      <c r="CE84" s="288" t="str">
        <f ca="true">+IF(OFFSET('Water Data'!$H$27,0,10*ROW('Water Data'!H78))="","",OFFSET('Water Data'!$H$27,0,10*ROW('Water Data'!H78)))</f>
        <v/>
      </c>
      <c r="CF84" s="288" t="str">
        <f ca="true">+IF(OFFSET('Water Data'!$H$28,0,10*ROW('Water Data'!H78))="","",OFFSET('Water Data'!$H$28,0,10*ROW('Water Data'!H78)))</f>
        <v/>
      </c>
      <c r="CG84" s="288" t="str">
        <f ca="true">+IF(OFFSET('Water Data'!$H$29,0,10*ROW('Water Data'!H78))="","",OFFSET('Water Data'!$H$29,0,10*ROW('Water Data'!H78)))</f>
        <v/>
      </c>
      <c r="CH84" s="288" t="str">
        <f ca="true">+IF(OFFSET('Water Data'!$I$27,0,10*ROW('Water Data'!I78))="","",OFFSET('Water Data'!$I$27,0,10*ROW('Water Data'!I78)))</f>
        <v/>
      </c>
      <c r="CI84" s="288" t="str">
        <f ca="true">+IF(OFFSET('Water Data'!$I$28,0,10*ROW('Water Data'!I78))="","",OFFSET('Water Data'!$I$28,0,10*ROW('Water Data'!I78)))</f>
        <v/>
      </c>
      <c r="CJ84" s="288" t="str">
        <f ca="true">+IF(OFFSET('Water Data'!$I$29,0,10*ROW('Water Data'!I78))="","",OFFSET('Water Data'!$I$29,0,10*ROW('Water Data'!I78)))</f>
        <v/>
      </c>
      <c r="CK84" s="288" t="str">
        <f ca="true">+IF(OFFSET('Sanitation Data'!$D$28,0,10*ROW('Sanitation Data'!D78))="","",OFFSET('Sanitation Data'!$D$28,0,10*ROW('Sanitation Data'!D78)))</f>
        <v/>
      </c>
      <c r="CL84" s="288" t="str">
        <f ca="true">+IF(OFFSET('Sanitation Data'!$D$29,0,10*ROW('Sanitation Data'!D78))="","",OFFSET('Sanitation Data'!$D$29,0,10*ROW('Sanitation Data'!D78)))</f>
        <v/>
      </c>
      <c r="CM84" s="288" t="str">
        <f ca="true">+IF(OFFSET('Sanitation Data'!$D$30,0,10*ROW('Sanitation Data'!D78))="","",OFFSET('Sanitation Data'!$D$30,0,10*ROW('Sanitation Data'!D78)))</f>
        <v/>
      </c>
      <c r="CN84" s="288" t="str">
        <f ca="true">+IF(OFFSET('Sanitation Data'!$D$31,0,10*ROW('Sanitation Data'!D78))="","",OFFSET('Sanitation Data'!$D$31,0,10*ROW('Sanitation Data'!D78)))</f>
        <v/>
      </c>
      <c r="CO84" s="288" t="str">
        <f ca="true">+IF(OFFSET('Sanitation Data'!$D$32,0,10*ROW('Sanitation Data'!D78))="","",OFFSET('Sanitation Data'!$D$32,0,10*ROW('Sanitation Data'!D78)))</f>
        <v/>
      </c>
      <c r="CP84" s="288" t="str">
        <f ca="true">+IF(OFFSET('Sanitation Data'!$E$28,0,10*ROW('Sanitation Data'!E78))="","",OFFSET('Sanitation Data'!$E$28,0,10*ROW('Sanitation Data'!E78)))</f>
        <v/>
      </c>
      <c r="CQ84" s="288" t="str">
        <f ca="true">+IF(OFFSET('Sanitation Data'!$E$29,0,10*ROW('Sanitation Data'!E78))="","",OFFSET('Sanitation Data'!$E$29,0,10*ROW('Sanitation Data'!E78)))</f>
        <v/>
      </c>
      <c r="CR84" s="288" t="str">
        <f ca="true">+IF(OFFSET('Sanitation Data'!$E$30,0,10*ROW('Sanitation Data'!E78))="","",OFFSET('Sanitation Data'!$E$30,0,10*ROW('Sanitation Data'!E78)))</f>
        <v/>
      </c>
      <c r="CS84" s="288" t="str">
        <f ca="true">+IF(OFFSET('Sanitation Data'!$E$31,0,10*ROW('Sanitation Data'!E78))="","",OFFSET('Sanitation Data'!$E$31,0,10*ROW('Sanitation Data'!E78)))</f>
        <v/>
      </c>
      <c r="CT84" s="288" t="str">
        <f ca="true">+IF(OFFSET('Sanitation Data'!$E$32,0,10*ROW('Sanitation Data'!E78))="","",OFFSET('Sanitation Data'!$E$32,0,10*ROW('Sanitation Data'!E78)))</f>
        <v/>
      </c>
      <c r="CU84" s="288" t="str">
        <f ca="true">+IF(OFFSET('Sanitation Data'!$F$28,0,10*ROW('Sanitation Data'!F78))="","",OFFSET('Sanitation Data'!$F$28,0,10*ROW('Sanitation Data'!F78)))</f>
        <v/>
      </c>
      <c r="CV84" s="288" t="str">
        <f ca="true">+IF(OFFSET('Sanitation Data'!$F$29,0,10*ROW('Sanitation Data'!F78))="","",OFFSET('Sanitation Data'!$F$29,0,10*ROW('Sanitation Data'!F78)))</f>
        <v/>
      </c>
      <c r="CW84" s="288" t="str">
        <f ca="true">+IF(OFFSET('Sanitation Data'!$F$30,0,10*ROW('Sanitation Data'!F78))="","",OFFSET('Sanitation Data'!$F$30,0,10*ROW('Sanitation Data'!F78)))</f>
        <v/>
      </c>
      <c r="CX84" s="288" t="str">
        <f ca="true">+IF(OFFSET('Sanitation Data'!$F$31,0,10*ROW('Sanitation Data'!F78))="","",OFFSET('Sanitation Data'!$F$31,0,10*ROW('Sanitation Data'!F78)))</f>
        <v/>
      </c>
      <c r="CY84" s="288" t="str">
        <f ca="true">+IF(OFFSET('Sanitation Data'!$F$32,0,10*ROW('Sanitation Data'!F78))="","",OFFSET('Sanitation Data'!$F$32,0,10*ROW('Sanitation Data'!F78)))</f>
        <v/>
      </c>
      <c r="CZ84" s="288" t="str">
        <f ca="true">+IF(OFFSET('Sanitation Data'!$G$28,0,10*ROW('Sanitation Data'!G78))="","",OFFSET('Sanitation Data'!$G$28,0,10*ROW('Sanitation Data'!G78)))</f>
        <v/>
      </c>
      <c r="DA84" s="288" t="str">
        <f ca="true">+IF(OFFSET('Sanitation Data'!$G$29,0,10*ROW('Sanitation Data'!G78))="","",OFFSET('Sanitation Data'!$G$29,0,10*ROW('Sanitation Data'!G78)))</f>
        <v/>
      </c>
      <c r="DB84" s="288" t="str">
        <f ca="true">+IF(OFFSET('Sanitation Data'!$G$30,0,10*ROW('Sanitation Data'!G78))="","",OFFSET('Sanitation Data'!$G$30,0,10*ROW('Sanitation Data'!G78)))</f>
        <v/>
      </c>
      <c r="DC84" s="288" t="str">
        <f ca="true">+IF(OFFSET('Sanitation Data'!$G$31,0,10*ROW('Sanitation Data'!G78))="","",OFFSET('Sanitation Data'!$G$31,0,10*ROW('Sanitation Data'!G78)))</f>
        <v/>
      </c>
      <c r="DD84" s="288" t="str">
        <f ca="true">+IF(OFFSET('Sanitation Data'!$G$32,0,10*ROW('Sanitation Data'!G78))="","",OFFSET('Sanitation Data'!$G$32,0,10*ROW('Sanitation Data'!G78)))</f>
        <v/>
      </c>
      <c r="DE84" s="288" t="str">
        <f ca="true">+IF(OFFSET('Sanitation Data'!$H$28,0,10*ROW('Sanitation Data'!H78))="","",OFFSET('Sanitation Data'!$H$28,0,10*ROW('Sanitation Data'!H78)))</f>
        <v/>
      </c>
      <c r="DF84" s="288" t="str">
        <f ca="true">+IF(OFFSET('Sanitation Data'!$H$29,0,10*ROW('Sanitation Data'!H78))="","",OFFSET('Sanitation Data'!$H$29,0,10*ROW('Sanitation Data'!H78)))</f>
        <v/>
      </c>
      <c r="DG84" s="288" t="str">
        <f ca="true">+IF(OFFSET('Sanitation Data'!$H$30,0,10*ROW('Sanitation Data'!H78))="","",OFFSET('Sanitation Data'!$H$30,0,10*ROW('Sanitation Data'!H78)))</f>
        <v/>
      </c>
      <c r="DH84" s="288" t="str">
        <f ca="true">+IF(OFFSET('Sanitation Data'!$H$31,0,10*ROW('Sanitation Data'!H78))="","",OFFSET('Sanitation Data'!$H$31,0,10*ROW('Sanitation Data'!H78)))</f>
        <v/>
      </c>
      <c r="DI84" s="288" t="str">
        <f ca="true">+IF(OFFSET('Sanitation Data'!$H$32,0,10*ROW('Sanitation Data'!H78))="","",OFFSET('Sanitation Data'!$H$32,0,10*ROW('Sanitation Data'!H78)))</f>
        <v/>
      </c>
      <c r="DJ84" s="288" t="str">
        <f ca="true">+IF(OFFSET('Sanitation Data'!$I$28,0,10*ROW('Sanitation Data'!I78))="","",OFFSET('Sanitation Data'!$I$28,0,10*ROW('Sanitation Data'!I78)))</f>
        <v/>
      </c>
      <c r="DK84" s="288" t="str">
        <f ca="true">+IF(OFFSET('Sanitation Data'!$I$29,0,10*ROW('Sanitation Data'!I78))="","",OFFSET('Sanitation Data'!$I$29,0,10*ROW('Sanitation Data'!I78)))</f>
        <v/>
      </c>
      <c r="DL84" s="288" t="str">
        <f ca="true">+IF(OFFSET('Sanitation Data'!$I$30,0,10*ROW('Sanitation Data'!I78))="","",OFFSET('Sanitation Data'!$I$30,0,10*ROW('Sanitation Data'!I78)))</f>
        <v/>
      </c>
      <c r="DM84" s="288" t="str">
        <f ca="true">+IF(OFFSET('Sanitation Data'!$I$31,0,10*ROW('Sanitation Data'!I78))="","",OFFSET('Sanitation Data'!$I$31,0,10*ROW('Sanitation Data'!I78)))</f>
        <v/>
      </c>
      <c r="DN84" s="288" t="str">
        <f ca="true">+IF(OFFSET('Sanitation Data'!$I$32,0,10*ROW('Sanitation Data'!I78))="","",OFFSET('Sanitation Data'!$I$32,0,10*ROW('Sanitation Data'!I78)))</f>
        <v/>
      </c>
      <c r="DO84" s="288" t="str">
        <f ca="true">+IF(OFFSET('Hygiene Data'!$D$11,0,10*ROW('Hygiene Data'!D78))="","",OFFSET('Hygiene Data'!$D$11,0,10*ROW('Hygiene Data'!D78)))</f>
        <v/>
      </c>
      <c r="DP84" s="288" t="str">
        <f ca="true">+IF(OFFSET('Hygiene Data'!$D$12,0,10*ROW('Hygiene Data'!D78))="","",OFFSET('Hygiene Data'!$D$12,0,10*ROW('Hygiene Data'!D78)))</f>
        <v/>
      </c>
      <c r="DQ84" s="288" t="str">
        <f ca="true">+IF(OFFSET('Hygiene Data'!$D$13,0,10*ROW('Hygiene Data'!D78))="","",OFFSET('Hygiene Data'!$D$13,0,10*ROW('Hygiene Data'!D78)))</f>
        <v/>
      </c>
      <c r="DR84" s="288" t="str">
        <f ca="true">+IF(OFFSET('Hygiene Data'!$E$11,0,10*ROW('Hygiene Data'!E78))="","",OFFSET('Hygiene Data'!$E$11,0,10*ROW('Hygiene Data'!E78)))</f>
        <v/>
      </c>
      <c r="DS84" s="288" t="str">
        <f ca="true">+IF(OFFSET('Hygiene Data'!$E$12,0,10*ROW('Hygiene Data'!E78))="","",OFFSET('Hygiene Data'!$E$12,0,10*ROW('Hygiene Data'!E78)))</f>
        <v/>
      </c>
      <c r="DT84" s="288" t="str">
        <f ca="true">+IF(OFFSET('Hygiene Data'!$E$13,0,10*ROW('Hygiene Data'!E78))="","",OFFSET('Hygiene Data'!$E$13,0,10*ROW('Hygiene Data'!E78)))</f>
        <v/>
      </c>
      <c r="DU84" s="288" t="str">
        <f ca="true">+IF(OFFSET('Hygiene Data'!$F$11,0,10*ROW('Hygiene Data'!F78))="","",OFFSET('Hygiene Data'!$F$11,0,10*ROW('Hygiene Data'!F78)))</f>
        <v/>
      </c>
      <c r="DV84" s="288" t="str">
        <f ca="true">+IF(OFFSET('Hygiene Data'!$F$12,0,10*ROW('Hygiene Data'!F78))="","",OFFSET('Hygiene Data'!$F$12,0,10*ROW('Hygiene Data'!F78)))</f>
        <v/>
      </c>
      <c r="DW84" s="288" t="str">
        <f ca="true">+IF(OFFSET('Hygiene Data'!$F$13,0,10*ROW('Hygiene Data'!F78))="","",OFFSET('Hygiene Data'!$F$13,0,10*ROW('Hygiene Data'!F78)))</f>
        <v/>
      </c>
      <c r="DX84" s="288" t="str">
        <f ca="true">+IF(OFFSET('Hygiene Data'!$G$11,0,10*ROW('Hygiene Data'!G78))="","",OFFSET('Hygiene Data'!$G$11,0,10*ROW('Hygiene Data'!G78)))</f>
        <v/>
      </c>
      <c r="DY84" s="288" t="str">
        <f ca="true">+IF(OFFSET('Hygiene Data'!$G$12,0,10*ROW('Hygiene Data'!G78))="","",OFFSET('Hygiene Data'!$G$12,0,10*ROW('Hygiene Data'!G78)))</f>
        <v/>
      </c>
      <c r="DZ84" s="288" t="str">
        <f ca="true">+IF(OFFSET('Hygiene Data'!$G$13,0,10*ROW('Hygiene Data'!G78))="","",OFFSET('Hygiene Data'!$G$13,0,10*ROW('Hygiene Data'!G78)))</f>
        <v/>
      </c>
      <c r="EA84" s="288" t="str">
        <f ca="true">+IF(OFFSET('Hygiene Data'!$H$11,0,10*ROW('Hygiene Data'!H78))="","",OFFSET('Hygiene Data'!$H$11,0,10*ROW('Hygiene Data'!H78)))</f>
        <v/>
      </c>
      <c r="EB84" s="288" t="str">
        <f ca="true">+IF(OFFSET('Hygiene Data'!$H$12,0,10*ROW('Hygiene Data'!H78))="","",OFFSET('Hygiene Data'!$H$12,0,10*ROW('Hygiene Data'!H78)))</f>
        <v/>
      </c>
      <c r="EC84" s="288" t="str">
        <f ca="true">+IF(OFFSET('Hygiene Data'!$H$13,0,10*ROW('Hygiene Data'!H78))="","",OFFSET('Hygiene Data'!$H$13,0,10*ROW('Hygiene Data'!H78)))</f>
        <v/>
      </c>
      <c r="ED84" s="288" t="str">
        <f ca="true">+IF(OFFSET('Hygiene Data'!$I$11,0,10*ROW('Hygiene Data'!I78))="","",OFFSET('Hygiene Data'!$I$11,0,10*ROW('Hygiene Data'!I78)))</f>
        <v/>
      </c>
      <c r="EE84" s="288" t="str">
        <f ca="true">+IF(OFFSET('Hygiene Data'!$I$12,0,10*ROW('Hygiene Data'!I78))="","",OFFSET('Hygiene Data'!$I$12,0,10*ROW('Hygiene Data'!I78)))</f>
        <v/>
      </c>
      <c r="EF84" s="288"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44"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8"/>
      <c r="BS85" s="288" t="str">
        <f ca="true">+IF(OFFSET('Water Data'!$D$27,0,10*ROW('Water Data'!D79))="","",OFFSET('Water Data'!$D$27,0,10*ROW('Water Data'!D79)))</f>
        <v/>
      </c>
      <c r="BT85" s="288" t="str">
        <f ca="true">+IF(OFFSET('Water Data'!$D$28,0,10*ROW('Water Data'!D79))="","",OFFSET('Water Data'!$D$28,0,10*ROW('Water Data'!D79)))</f>
        <v/>
      </c>
      <c r="BU85" s="288" t="str">
        <f ca="true">+IF(OFFSET('Water Data'!$D$29,0,10*ROW('Water Data'!D79))="","",OFFSET('Water Data'!$D$29,0,10*ROW('Water Data'!D79)))</f>
        <v/>
      </c>
      <c r="BV85" s="288" t="str">
        <f ca="true">+IF(OFFSET('Water Data'!$E$27,0,10*ROW('Water Data'!E79))="","",OFFSET('Water Data'!$E$27,0,10*ROW('Water Data'!E79)))</f>
        <v/>
      </c>
      <c r="BW85" s="288" t="str">
        <f ca="true">+IF(OFFSET('Water Data'!$E$28,0,10*ROW('Water Data'!E79))="","",OFFSET('Water Data'!$E$28,0,10*ROW('Water Data'!E79)))</f>
        <v/>
      </c>
      <c r="BX85" s="288" t="str">
        <f ca="true">+IF(OFFSET('Water Data'!$E$29,0,10*ROW('Water Data'!E79))="","",OFFSET('Water Data'!$E$29,0,10*ROW('Water Data'!E79)))</f>
        <v/>
      </c>
      <c r="BY85" s="288" t="str">
        <f ca="true">+IF(OFFSET('Water Data'!$F$27,0,10*ROW('Water Data'!F79))="","",OFFSET('Water Data'!$F$27,0,10*ROW('Water Data'!F79)))</f>
        <v/>
      </c>
      <c r="BZ85" s="288" t="str">
        <f ca="true">+IF(OFFSET('Water Data'!$F$28,0,10*ROW('Water Data'!F79))="","",OFFSET('Water Data'!$F$28,0,10*ROW('Water Data'!F79)))</f>
        <v/>
      </c>
      <c r="CA85" s="288" t="str">
        <f ca="true">+IF(OFFSET('Water Data'!$F$29,0,10*ROW('Water Data'!F79))="","",OFFSET('Water Data'!$F$29,0,10*ROW('Water Data'!F79)))</f>
        <v/>
      </c>
      <c r="CB85" s="288" t="str">
        <f ca="true">+IF(OFFSET('Water Data'!$G$27,0,10*ROW('Water Data'!G79))="","",OFFSET('Water Data'!$G$27,0,10*ROW('Water Data'!G79)))</f>
        <v/>
      </c>
      <c r="CC85" s="288" t="str">
        <f ca="true">+IF(OFFSET('Water Data'!$G$28,0,10*ROW('Water Data'!G79))="","",OFFSET('Water Data'!$G$28,0,10*ROW('Water Data'!G79)))</f>
        <v/>
      </c>
      <c r="CD85" s="288" t="str">
        <f ca="true">+IF(OFFSET('Water Data'!$G$29,0,10*ROW('Water Data'!G79))="","",OFFSET('Water Data'!$G$29,0,10*ROW('Water Data'!G79)))</f>
        <v/>
      </c>
      <c r="CE85" s="288" t="str">
        <f ca="true">+IF(OFFSET('Water Data'!$H$27,0,10*ROW('Water Data'!H79))="","",OFFSET('Water Data'!$H$27,0,10*ROW('Water Data'!H79)))</f>
        <v/>
      </c>
      <c r="CF85" s="288" t="str">
        <f ca="true">+IF(OFFSET('Water Data'!$H$28,0,10*ROW('Water Data'!H79))="","",OFFSET('Water Data'!$H$28,0,10*ROW('Water Data'!H79)))</f>
        <v/>
      </c>
      <c r="CG85" s="288" t="str">
        <f ca="true">+IF(OFFSET('Water Data'!$H$29,0,10*ROW('Water Data'!H79))="","",OFFSET('Water Data'!$H$29,0,10*ROW('Water Data'!H79)))</f>
        <v/>
      </c>
      <c r="CH85" s="288" t="str">
        <f ca="true">+IF(OFFSET('Water Data'!$I$27,0,10*ROW('Water Data'!I79))="","",OFFSET('Water Data'!$I$27,0,10*ROW('Water Data'!I79)))</f>
        <v/>
      </c>
      <c r="CI85" s="288" t="str">
        <f ca="true">+IF(OFFSET('Water Data'!$I$28,0,10*ROW('Water Data'!I79))="","",OFFSET('Water Data'!$I$28,0,10*ROW('Water Data'!I79)))</f>
        <v/>
      </c>
      <c r="CJ85" s="288" t="str">
        <f ca="true">+IF(OFFSET('Water Data'!$I$29,0,10*ROW('Water Data'!I79))="","",OFFSET('Water Data'!$I$29,0,10*ROW('Water Data'!I79)))</f>
        <v/>
      </c>
      <c r="CK85" s="288" t="str">
        <f ca="true">+IF(OFFSET('Sanitation Data'!$D$28,0,10*ROW('Sanitation Data'!D79))="","",OFFSET('Sanitation Data'!$D$28,0,10*ROW('Sanitation Data'!D79)))</f>
        <v/>
      </c>
      <c r="CL85" s="288" t="str">
        <f ca="true">+IF(OFFSET('Sanitation Data'!$D$29,0,10*ROW('Sanitation Data'!D79))="","",OFFSET('Sanitation Data'!$D$29,0,10*ROW('Sanitation Data'!D79)))</f>
        <v/>
      </c>
      <c r="CM85" s="288" t="str">
        <f ca="true">+IF(OFFSET('Sanitation Data'!$D$30,0,10*ROW('Sanitation Data'!D79))="","",OFFSET('Sanitation Data'!$D$30,0,10*ROW('Sanitation Data'!D79)))</f>
        <v/>
      </c>
      <c r="CN85" s="288" t="str">
        <f ca="true">+IF(OFFSET('Sanitation Data'!$D$31,0,10*ROW('Sanitation Data'!D79))="","",OFFSET('Sanitation Data'!$D$31,0,10*ROW('Sanitation Data'!D79)))</f>
        <v/>
      </c>
      <c r="CO85" s="288" t="str">
        <f ca="true">+IF(OFFSET('Sanitation Data'!$D$32,0,10*ROW('Sanitation Data'!D79))="","",OFFSET('Sanitation Data'!$D$32,0,10*ROW('Sanitation Data'!D79)))</f>
        <v/>
      </c>
      <c r="CP85" s="288" t="str">
        <f ca="true">+IF(OFFSET('Sanitation Data'!$E$28,0,10*ROW('Sanitation Data'!E79))="","",OFFSET('Sanitation Data'!$E$28,0,10*ROW('Sanitation Data'!E79)))</f>
        <v/>
      </c>
      <c r="CQ85" s="288" t="str">
        <f ca="true">+IF(OFFSET('Sanitation Data'!$E$29,0,10*ROW('Sanitation Data'!E79))="","",OFFSET('Sanitation Data'!$E$29,0,10*ROW('Sanitation Data'!E79)))</f>
        <v/>
      </c>
      <c r="CR85" s="288" t="str">
        <f ca="true">+IF(OFFSET('Sanitation Data'!$E$30,0,10*ROW('Sanitation Data'!E79))="","",OFFSET('Sanitation Data'!$E$30,0,10*ROW('Sanitation Data'!E79)))</f>
        <v/>
      </c>
      <c r="CS85" s="288" t="str">
        <f ca="true">+IF(OFFSET('Sanitation Data'!$E$31,0,10*ROW('Sanitation Data'!E79))="","",OFFSET('Sanitation Data'!$E$31,0,10*ROW('Sanitation Data'!E79)))</f>
        <v/>
      </c>
      <c r="CT85" s="288" t="str">
        <f ca="true">+IF(OFFSET('Sanitation Data'!$E$32,0,10*ROW('Sanitation Data'!E79))="","",OFFSET('Sanitation Data'!$E$32,0,10*ROW('Sanitation Data'!E79)))</f>
        <v/>
      </c>
      <c r="CU85" s="288" t="str">
        <f ca="true">+IF(OFFSET('Sanitation Data'!$F$28,0,10*ROW('Sanitation Data'!F79))="","",OFFSET('Sanitation Data'!$F$28,0,10*ROW('Sanitation Data'!F79)))</f>
        <v/>
      </c>
      <c r="CV85" s="288" t="str">
        <f ca="true">+IF(OFFSET('Sanitation Data'!$F$29,0,10*ROW('Sanitation Data'!F79))="","",OFFSET('Sanitation Data'!$F$29,0,10*ROW('Sanitation Data'!F79)))</f>
        <v/>
      </c>
      <c r="CW85" s="288" t="str">
        <f ca="true">+IF(OFFSET('Sanitation Data'!$F$30,0,10*ROW('Sanitation Data'!F79))="","",OFFSET('Sanitation Data'!$F$30,0,10*ROW('Sanitation Data'!F79)))</f>
        <v/>
      </c>
      <c r="CX85" s="288" t="str">
        <f ca="true">+IF(OFFSET('Sanitation Data'!$F$31,0,10*ROW('Sanitation Data'!F79))="","",OFFSET('Sanitation Data'!$F$31,0,10*ROW('Sanitation Data'!F79)))</f>
        <v/>
      </c>
      <c r="CY85" s="288" t="str">
        <f ca="true">+IF(OFFSET('Sanitation Data'!$F$32,0,10*ROW('Sanitation Data'!F79))="","",OFFSET('Sanitation Data'!$F$32,0,10*ROW('Sanitation Data'!F79)))</f>
        <v/>
      </c>
      <c r="CZ85" s="288" t="str">
        <f ca="true">+IF(OFFSET('Sanitation Data'!$G$28,0,10*ROW('Sanitation Data'!G79))="","",OFFSET('Sanitation Data'!$G$28,0,10*ROW('Sanitation Data'!G79)))</f>
        <v/>
      </c>
      <c r="DA85" s="288" t="str">
        <f ca="true">+IF(OFFSET('Sanitation Data'!$G$29,0,10*ROW('Sanitation Data'!G79))="","",OFFSET('Sanitation Data'!$G$29,0,10*ROW('Sanitation Data'!G79)))</f>
        <v/>
      </c>
      <c r="DB85" s="288" t="str">
        <f ca="true">+IF(OFFSET('Sanitation Data'!$G$30,0,10*ROW('Sanitation Data'!G79))="","",OFFSET('Sanitation Data'!$G$30,0,10*ROW('Sanitation Data'!G79)))</f>
        <v/>
      </c>
      <c r="DC85" s="288" t="str">
        <f ca="true">+IF(OFFSET('Sanitation Data'!$G$31,0,10*ROW('Sanitation Data'!G79))="","",OFFSET('Sanitation Data'!$G$31,0,10*ROW('Sanitation Data'!G79)))</f>
        <v/>
      </c>
      <c r="DD85" s="288" t="str">
        <f ca="true">+IF(OFFSET('Sanitation Data'!$G$32,0,10*ROW('Sanitation Data'!G79))="","",OFFSET('Sanitation Data'!$G$32,0,10*ROW('Sanitation Data'!G79)))</f>
        <v/>
      </c>
      <c r="DE85" s="288" t="str">
        <f ca="true">+IF(OFFSET('Sanitation Data'!$H$28,0,10*ROW('Sanitation Data'!H79))="","",OFFSET('Sanitation Data'!$H$28,0,10*ROW('Sanitation Data'!H79)))</f>
        <v/>
      </c>
      <c r="DF85" s="288" t="str">
        <f ca="true">+IF(OFFSET('Sanitation Data'!$H$29,0,10*ROW('Sanitation Data'!H79))="","",OFFSET('Sanitation Data'!$H$29,0,10*ROW('Sanitation Data'!H79)))</f>
        <v/>
      </c>
      <c r="DG85" s="288" t="str">
        <f ca="true">+IF(OFFSET('Sanitation Data'!$H$30,0,10*ROW('Sanitation Data'!H79))="","",OFFSET('Sanitation Data'!$H$30,0,10*ROW('Sanitation Data'!H79)))</f>
        <v/>
      </c>
      <c r="DH85" s="288" t="str">
        <f ca="true">+IF(OFFSET('Sanitation Data'!$H$31,0,10*ROW('Sanitation Data'!H79))="","",OFFSET('Sanitation Data'!$H$31,0,10*ROW('Sanitation Data'!H79)))</f>
        <v/>
      </c>
      <c r="DI85" s="288" t="str">
        <f ca="true">+IF(OFFSET('Sanitation Data'!$H$32,0,10*ROW('Sanitation Data'!H79))="","",OFFSET('Sanitation Data'!$H$32,0,10*ROW('Sanitation Data'!H79)))</f>
        <v/>
      </c>
      <c r="DJ85" s="288" t="str">
        <f ca="true">+IF(OFFSET('Sanitation Data'!$I$28,0,10*ROW('Sanitation Data'!I79))="","",OFFSET('Sanitation Data'!$I$28,0,10*ROW('Sanitation Data'!I79)))</f>
        <v/>
      </c>
      <c r="DK85" s="288" t="str">
        <f ca="true">+IF(OFFSET('Sanitation Data'!$I$29,0,10*ROW('Sanitation Data'!I79))="","",OFFSET('Sanitation Data'!$I$29,0,10*ROW('Sanitation Data'!I79)))</f>
        <v/>
      </c>
      <c r="DL85" s="288" t="str">
        <f ca="true">+IF(OFFSET('Sanitation Data'!$I$30,0,10*ROW('Sanitation Data'!I79))="","",OFFSET('Sanitation Data'!$I$30,0,10*ROW('Sanitation Data'!I79)))</f>
        <v/>
      </c>
      <c r="DM85" s="288" t="str">
        <f ca="true">+IF(OFFSET('Sanitation Data'!$I$31,0,10*ROW('Sanitation Data'!I79))="","",OFFSET('Sanitation Data'!$I$31,0,10*ROW('Sanitation Data'!I79)))</f>
        <v/>
      </c>
      <c r="DN85" s="288" t="str">
        <f ca="true">+IF(OFFSET('Sanitation Data'!$I$32,0,10*ROW('Sanitation Data'!I79))="","",OFFSET('Sanitation Data'!$I$32,0,10*ROW('Sanitation Data'!I79)))</f>
        <v/>
      </c>
      <c r="DO85" s="288" t="str">
        <f ca="true">+IF(OFFSET('Hygiene Data'!$D$11,0,10*ROW('Hygiene Data'!D79))="","",OFFSET('Hygiene Data'!$D$11,0,10*ROW('Hygiene Data'!D79)))</f>
        <v/>
      </c>
      <c r="DP85" s="288" t="str">
        <f ca="true">+IF(OFFSET('Hygiene Data'!$D$12,0,10*ROW('Hygiene Data'!D79))="","",OFFSET('Hygiene Data'!$D$12,0,10*ROW('Hygiene Data'!D79)))</f>
        <v/>
      </c>
      <c r="DQ85" s="288" t="str">
        <f ca="true">+IF(OFFSET('Hygiene Data'!$D$13,0,10*ROW('Hygiene Data'!D79))="","",OFFSET('Hygiene Data'!$D$13,0,10*ROW('Hygiene Data'!D79)))</f>
        <v/>
      </c>
      <c r="DR85" s="288" t="str">
        <f ca="true">+IF(OFFSET('Hygiene Data'!$E$11,0,10*ROW('Hygiene Data'!E79))="","",OFFSET('Hygiene Data'!$E$11,0,10*ROW('Hygiene Data'!E79)))</f>
        <v/>
      </c>
      <c r="DS85" s="288" t="str">
        <f ca="true">+IF(OFFSET('Hygiene Data'!$E$12,0,10*ROW('Hygiene Data'!E79))="","",OFFSET('Hygiene Data'!$E$12,0,10*ROW('Hygiene Data'!E79)))</f>
        <v/>
      </c>
      <c r="DT85" s="288" t="str">
        <f ca="true">+IF(OFFSET('Hygiene Data'!$E$13,0,10*ROW('Hygiene Data'!E79))="","",OFFSET('Hygiene Data'!$E$13,0,10*ROW('Hygiene Data'!E79)))</f>
        <v/>
      </c>
      <c r="DU85" s="288" t="str">
        <f ca="true">+IF(OFFSET('Hygiene Data'!$F$11,0,10*ROW('Hygiene Data'!F79))="","",OFFSET('Hygiene Data'!$F$11,0,10*ROW('Hygiene Data'!F79)))</f>
        <v/>
      </c>
      <c r="DV85" s="288" t="str">
        <f ca="true">+IF(OFFSET('Hygiene Data'!$F$12,0,10*ROW('Hygiene Data'!F79))="","",OFFSET('Hygiene Data'!$F$12,0,10*ROW('Hygiene Data'!F79)))</f>
        <v/>
      </c>
      <c r="DW85" s="288" t="str">
        <f ca="true">+IF(OFFSET('Hygiene Data'!$F$13,0,10*ROW('Hygiene Data'!F79))="","",OFFSET('Hygiene Data'!$F$13,0,10*ROW('Hygiene Data'!F79)))</f>
        <v/>
      </c>
      <c r="DX85" s="288" t="str">
        <f ca="true">+IF(OFFSET('Hygiene Data'!$G$11,0,10*ROW('Hygiene Data'!G79))="","",OFFSET('Hygiene Data'!$G$11,0,10*ROW('Hygiene Data'!G79)))</f>
        <v/>
      </c>
      <c r="DY85" s="288" t="str">
        <f ca="true">+IF(OFFSET('Hygiene Data'!$G$12,0,10*ROW('Hygiene Data'!G79))="","",OFFSET('Hygiene Data'!$G$12,0,10*ROW('Hygiene Data'!G79)))</f>
        <v/>
      </c>
      <c r="DZ85" s="288" t="str">
        <f ca="true">+IF(OFFSET('Hygiene Data'!$G$13,0,10*ROW('Hygiene Data'!G79))="","",OFFSET('Hygiene Data'!$G$13,0,10*ROW('Hygiene Data'!G79)))</f>
        <v/>
      </c>
      <c r="EA85" s="288" t="str">
        <f ca="true">+IF(OFFSET('Hygiene Data'!$H$11,0,10*ROW('Hygiene Data'!H79))="","",OFFSET('Hygiene Data'!$H$11,0,10*ROW('Hygiene Data'!H79)))</f>
        <v/>
      </c>
      <c r="EB85" s="288" t="str">
        <f ca="true">+IF(OFFSET('Hygiene Data'!$H$12,0,10*ROW('Hygiene Data'!H79))="","",OFFSET('Hygiene Data'!$H$12,0,10*ROW('Hygiene Data'!H79)))</f>
        <v/>
      </c>
      <c r="EC85" s="288" t="str">
        <f ca="true">+IF(OFFSET('Hygiene Data'!$H$13,0,10*ROW('Hygiene Data'!H79))="","",OFFSET('Hygiene Data'!$H$13,0,10*ROW('Hygiene Data'!H79)))</f>
        <v/>
      </c>
      <c r="ED85" s="288" t="str">
        <f ca="true">+IF(OFFSET('Hygiene Data'!$I$11,0,10*ROW('Hygiene Data'!I79))="","",OFFSET('Hygiene Data'!$I$11,0,10*ROW('Hygiene Data'!I79)))</f>
        <v/>
      </c>
      <c r="EE85" s="288" t="str">
        <f ca="true">+IF(OFFSET('Hygiene Data'!$I$12,0,10*ROW('Hygiene Data'!I79))="","",OFFSET('Hygiene Data'!$I$12,0,10*ROW('Hygiene Data'!I79)))</f>
        <v/>
      </c>
      <c r="EF85" s="288"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44"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8"/>
      <c r="BS86" s="288" t="str">
        <f ca="true">+IF(OFFSET('Water Data'!$D$27,0,10*ROW('Water Data'!D80))="","",OFFSET('Water Data'!$D$27,0,10*ROW('Water Data'!D80)))</f>
        <v/>
      </c>
      <c r="BT86" s="288" t="str">
        <f ca="true">+IF(OFFSET('Water Data'!$D$28,0,10*ROW('Water Data'!D80))="","",OFFSET('Water Data'!$D$28,0,10*ROW('Water Data'!D80)))</f>
        <v/>
      </c>
      <c r="BU86" s="288" t="str">
        <f ca="true">+IF(OFFSET('Water Data'!$D$29,0,10*ROW('Water Data'!D80))="","",OFFSET('Water Data'!$D$29,0,10*ROW('Water Data'!D80)))</f>
        <v/>
      </c>
      <c r="BV86" s="288" t="str">
        <f ca="true">+IF(OFFSET('Water Data'!$E$27,0,10*ROW('Water Data'!E80))="","",OFFSET('Water Data'!$E$27,0,10*ROW('Water Data'!E80)))</f>
        <v/>
      </c>
      <c r="BW86" s="288" t="str">
        <f ca="true">+IF(OFFSET('Water Data'!$E$28,0,10*ROW('Water Data'!E80))="","",OFFSET('Water Data'!$E$28,0,10*ROW('Water Data'!E80)))</f>
        <v/>
      </c>
      <c r="BX86" s="288" t="str">
        <f ca="true">+IF(OFFSET('Water Data'!$E$29,0,10*ROW('Water Data'!E80))="","",OFFSET('Water Data'!$E$29,0,10*ROW('Water Data'!E80)))</f>
        <v/>
      </c>
      <c r="BY86" s="288" t="str">
        <f ca="true">+IF(OFFSET('Water Data'!$F$27,0,10*ROW('Water Data'!F80))="","",OFFSET('Water Data'!$F$27,0,10*ROW('Water Data'!F80)))</f>
        <v/>
      </c>
      <c r="BZ86" s="288" t="str">
        <f ca="true">+IF(OFFSET('Water Data'!$F$28,0,10*ROW('Water Data'!F80))="","",OFFSET('Water Data'!$F$28,0,10*ROW('Water Data'!F80)))</f>
        <v/>
      </c>
      <c r="CA86" s="288" t="str">
        <f ca="true">+IF(OFFSET('Water Data'!$F$29,0,10*ROW('Water Data'!F80))="","",OFFSET('Water Data'!$F$29,0,10*ROW('Water Data'!F80)))</f>
        <v/>
      </c>
      <c r="CB86" s="288" t="str">
        <f ca="true">+IF(OFFSET('Water Data'!$G$27,0,10*ROW('Water Data'!G80))="","",OFFSET('Water Data'!$G$27,0,10*ROW('Water Data'!G80)))</f>
        <v/>
      </c>
      <c r="CC86" s="288" t="str">
        <f ca="true">+IF(OFFSET('Water Data'!$G$28,0,10*ROW('Water Data'!G80))="","",OFFSET('Water Data'!$G$28,0,10*ROW('Water Data'!G80)))</f>
        <v/>
      </c>
      <c r="CD86" s="288" t="str">
        <f ca="true">+IF(OFFSET('Water Data'!$G$29,0,10*ROW('Water Data'!G80))="","",OFFSET('Water Data'!$G$29,0,10*ROW('Water Data'!G80)))</f>
        <v/>
      </c>
      <c r="CE86" s="288" t="str">
        <f ca="true">+IF(OFFSET('Water Data'!$H$27,0,10*ROW('Water Data'!H80))="","",OFFSET('Water Data'!$H$27,0,10*ROW('Water Data'!H80)))</f>
        <v/>
      </c>
      <c r="CF86" s="288" t="str">
        <f ca="true">+IF(OFFSET('Water Data'!$H$28,0,10*ROW('Water Data'!H80))="","",OFFSET('Water Data'!$H$28,0,10*ROW('Water Data'!H80)))</f>
        <v/>
      </c>
      <c r="CG86" s="288" t="str">
        <f ca="true">+IF(OFFSET('Water Data'!$H$29,0,10*ROW('Water Data'!H80))="","",OFFSET('Water Data'!$H$29,0,10*ROW('Water Data'!H80)))</f>
        <v/>
      </c>
      <c r="CH86" s="288" t="str">
        <f ca="true">+IF(OFFSET('Water Data'!$I$27,0,10*ROW('Water Data'!I80))="","",OFFSET('Water Data'!$I$27,0,10*ROW('Water Data'!I80)))</f>
        <v/>
      </c>
      <c r="CI86" s="288" t="str">
        <f ca="true">+IF(OFFSET('Water Data'!$I$28,0,10*ROW('Water Data'!I80))="","",OFFSET('Water Data'!$I$28,0,10*ROW('Water Data'!I80)))</f>
        <v/>
      </c>
      <c r="CJ86" s="288" t="str">
        <f ca="true">+IF(OFFSET('Water Data'!$I$29,0,10*ROW('Water Data'!I80))="","",OFFSET('Water Data'!$I$29,0,10*ROW('Water Data'!I80)))</f>
        <v/>
      </c>
      <c r="CK86" s="288" t="str">
        <f ca="true">+IF(OFFSET('Sanitation Data'!$D$28,0,10*ROW('Sanitation Data'!D80))="","",OFFSET('Sanitation Data'!$D$28,0,10*ROW('Sanitation Data'!D80)))</f>
        <v/>
      </c>
      <c r="CL86" s="288" t="str">
        <f ca="true">+IF(OFFSET('Sanitation Data'!$D$29,0,10*ROW('Sanitation Data'!D80))="","",OFFSET('Sanitation Data'!$D$29,0,10*ROW('Sanitation Data'!D80)))</f>
        <v/>
      </c>
      <c r="CM86" s="288" t="str">
        <f ca="true">+IF(OFFSET('Sanitation Data'!$D$30,0,10*ROW('Sanitation Data'!D80))="","",OFFSET('Sanitation Data'!$D$30,0,10*ROW('Sanitation Data'!D80)))</f>
        <v/>
      </c>
      <c r="CN86" s="288" t="str">
        <f ca="true">+IF(OFFSET('Sanitation Data'!$D$31,0,10*ROW('Sanitation Data'!D80))="","",OFFSET('Sanitation Data'!$D$31,0,10*ROW('Sanitation Data'!D80)))</f>
        <v/>
      </c>
      <c r="CO86" s="288" t="str">
        <f ca="true">+IF(OFFSET('Sanitation Data'!$D$32,0,10*ROW('Sanitation Data'!D80))="","",OFFSET('Sanitation Data'!$D$32,0,10*ROW('Sanitation Data'!D80)))</f>
        <v/>
      </c>
      <c r="CP86" s="288" t="str">
        <f ca="true">+IF(OFFSET('Sanitation Data'!$E$28,0,10*ROW('Sanitation Data'!E80))="","",OFFSET('Sanitation Data'!$E$28,0,10*ROW('Sanitation Data'!E80)))</f>
        <v/>
      </c>
      <c r="CQ86" s="288" t="str">
        <f ca="true">+IF(OFFSET('Sanitation Data'!$E$29,0,10*ROW('Sanitation Data'!E80))="","",OFFSET('Sanitation Data'!$E$29,0,10*ROW('Sanitation Data'!E80)))</f>
        <v/>
      </c>
      <c r="CR86" s="288" t="str">
        <f ca="true">+IF(OFFSET('Sanitation Data'!$E$30,0,10*ROW('Sanitation Data'!E80))="","",OFFSET('Sanitation Data'!$E$30,0,10*ROW('Sanitation Data'!E80)))</f>
        <v/>
      </c>
      <c r="CS86" s="288" t="str">
        <f ca="true">+IF(OFFSET('Sanitation Data'!$E$31,0,10*ROW('Sanitation Data'!E80))="","",OFFSET('Sanitation Data'!$E$31,0,10*ROW('Sanitation Data'!E80)))</f>
        <v/>
      </c>
      <c r="CT86" s="288" t="str">
        <f ca="true">+IF(OFFSET('Sanitation Data'!$E$32,0,10*ROW('Sanitation Data'!E80))="","",OFFSET('Sanitation Data'!$E$32,0,10*ROW('Sanitation Data'!E80)))</f>
        <v/>
      </c>
      <c r="CU86" s="288" t="str">
        <f ca="true">+IF(OFFSET('Sanitation Data'!$F$28,0,10*ROW('Sanitation Data'!F80))="","",OFFSET('Sanitation Data'!$F$28,0,10*ROW('Sanitation Data'!F80)))</f>
        <v/>
      </c>
      <c r="CV86" s="288" t="str">
        <f ca="true">+IF(OFFSET('Sanitation Data'!$F$29,0,10*ROW('Sanitation Data'!F80))="","",OFFSET('Sanitation Data'!$F$29,0,10*ROW('Sanitation Data'!F80)))</f>
        <v/>
      </c>
      <c r="CW86" s="288" t="str">
        <f ca="true">+IF(OFFSET('Sanitation Data'!$F$30,0,10*ROW('Sanitation Data'!F80))="","",OFFSET('Sanitation Data'!$F$30,0,10*ROW('Sanitation Data'!F80)))</f>
        <v/>
      </c>
      <c r="CX86" s="288" t="str">
        <f ca="true">+IF(OFFSET('Sanitation Data'!$F$31,0,10*ROW('Sanitation Data'!F80))="","",OFFSET('Sanitation Data'!$F$31,0,10*ROW('Sanitation Data'!F80)))</f>
        <v/>
      </c>
      <c r="CY86" s="288" t="str">
        <f ca="true">+IF(OFFSET('Sanitation Data'!$F$32,0,10*ROW('Sanitation Data'!F80))="","",OFFSET('Sanitation Data'!$F$32,0,10*ROW('Sanitation Data'!F80)))</f>
        <v/>
      </c>
      <c r="CZ86" s="288" t="str">
        <f ca="true">+IF(OFFSET('Sanitation Data'!$G$28,0,10*ROW('Sanitation Data'!G80))="","",OFFSET('Sanitation Data'!$G$28,0,10*ROW('Sanitation Data'!G80)))</f>
        <v/>
      </c>
      <c r="DA86" s="288" t="str">
        <f ca="true">+IF(OFFSET('Sanitation Data'!$G$29,0,10*ROW('Sanitation Data'!G80))="","",OFFSET('Sanitation Data'!$G$29,0,10*ROW('Sanitation Data'!G80)))</f>
        <v/>
      </c>
      <c r="DB86" s="288" t="str">
        <f ca="true">+IF(OFFSET('Sanitation Data'!$G$30,0,10*ROW('Sanitation Data'!G80))="","",OFFSET('Sanitation Data'!$G$30,0,10*ROW('Sanitation Data'!G80)))</f>
        <v/>
      </c>
      <c r="DC86" s="288" t="str">
        <f ca="true">+IF(OFFSET('Sanitation Data'!$G$31,0,10*ROW('Sanitation Data'!G80))="","",OFFSET('Sanitation Data'!$G$31,0,10*ROW('Sanitation Data'!G80)))</f>
        <v/>
      </c>
      <c r="DD86" s="288" t="str">
        <f ca="true">+IF(OFFSET('Sanitation Data'!$G$32,0,10*ROW('Sanitation Data'!G80))="","",OFFSET('Sanitation Data'!$G$32,0,10*ROW('Sanitation Data'!G80)))</f>
        <v/>
      </c>
      <c r="DE86" s="288" t="str">
        <f ca="true">+IF(OFFSET('Sanitation Data'!$H$28,0,10*ROW('Sanitation Data'!H80))="","",OFFSET('Sanitation Data'!$H$28,0,10*ROW('Sanitation Data'!H80)))</f>
        <v/>
      </c>
      <c r="DF86" s="288" t="str">
        <f ca="true">+IF(OFFSET('Sanitation Data'!$H$29,0,10*ROW('Sanitation Data'!H80))="","",OFFSET('Sanitation Data'!$H$29,0,10*ROW('Sanitation Data'!H80)))</f>
        <v/>
      </c>
      <c r="DG86" s="288" t="str">
        <f ca="true">+IF(OFFSET('Sanitation Data'!$H$30,0,10*ROW('Sanitation Data'!H80))="","",OFFSET('Sanitation Data'!$H$30,0,10*ROW('Sanitation Data'!H80)))</f>
        <v/>
      </c>
      <c r="DH86" s="288" t="str">
        <f ca="true">+IF(OFFSET('Sanitation Data'!$H$31,0,10*ROW('Sanitation Data'!H80))="","",OFFSET('Sanitation Data'!$H$31,0,10*ROW('Sanitation Data'!H80)))</f>
        <v/>
      </c>
      <c r="DI86" s="288" t="str">
        <f ca="true">+IF(OFFSET('Sanitation Data'!$H$32,0,10*ROW('Sanitation Data'!H80))="","",OFFSET('Sanitation Data'!$H$32,0,10*ROW('Sanitation Data'!H80)))</f>
        <v/>
      </c>
      <c r="DJ86" s="288" t="str">
        <f ca="true">+IF(OFFSET('Sanitation Data'!$I$28,0,10*ROW('Sanitation Data'!I80))="","",OFFSET('Sanitation Data'!$I$28,0,10*ROW('Sanitation Data'!I80)))</f>
        <v/>
      </c>
      <c r="DK86" s="288" t="str">
        <f ca="true">+IF(OFFSET('Sanitation Data'!$I$29,0,10*ROW('Sanitation Data'!I80))="","",OFFSET('Sanitation Data'!$I$29,0,10*ROW('Sanitation Data'!I80)))</f>
        <v/>
      </c>
      <c r="DL86" s="288" t="str">
        <f ca="true">+IF(OFFSET('Sanitation Data'!$I$30,0,10*ROW('Sanitation Data'!I80))="","",OFFSET('Sanitation Data'!$I$30,0,10*ROW('Sanitation Data'!I80)))</f>
        <v/>
      </c>
      <c r="DM86" s="288" t="str">
        <f ca="true">+IF(OFFSET('Sanitation Data'!$I$31,0,10*ROW('Sanitation Data'!I80))="","",OFFSET('Sanitation Data'!$I$31,0,10*ROW('Sanitation Data'!I80)))</f>
        <v/>
      </c>
      <c r="DN86" s="288" t="str">
        <f ca="true">+IF(OFFSET('Sanitation Data'!$I$32,0,10*ROW('Sanitation Data'!I80))="","",OFFSET('Sanitation Data'!$I$32,0,10*ROW('Sanitation Data'!I80)))</f>
        <v/>
      </c>
      <c r="DO86" s="288" t="str">
        <f ca="true">+IF(OFFSET('Hygiene Data'!$D$11,0,10*ROW('Hygiene Data'!D80))="","",OFFSET('Hygiene Data'!$D$11,0,10*ROW('Hygiene Data'!D80)))</f>
        <v/>
      </c>
      <c r="DP86" s="288" t="str">
        <f ca="true">+IF(OFFSET('Hygiene Data'!$D$12,0,10*ROW('Hygiene Data'!D80))="","",OFFSET('Hygiene Data'!$D$12,0,10*ROW('Hygiene Data'!D80)))</f>
        <v/>
      </c>
      <c r="DQ86" s="288" t="str">
        <f ca="true">+IF(OFFSET('Hygiene Data'!$D$13,0,10*ROW('Hygiene Data'!D80))="","",OFFSET('Hygiene Data'!$D$13,0,10*ROW('Hygiene Data'!D80)))</f>
        <v/>
      </c>
      <c r="DR86" s="288" t="str">
        <f ca="true">+IF(OFFSET('Hygiene Data'!$E$11,0,10*ROW('Hygiene Data'!E80))="","",OFFSET('Hygiene Data'!$E$11,0,10*ROW('Hygiene Data'!E80)))</f>
        <v/>
      </c>
      <c r="DS86" s="288" t="str">
        <f ca="true">+IF(OFFSET('Hygiene Data'!$E$12,0,10*ROW('Hygiene Data'!E80))="","",OFFSET('Hygiene Data'!$E$12,0,10*ROW('Hygiene Data'!E80)))</f>
        <v/>
      </c>
      <c r="DT86" s="288" t="str">
        <f ca="true">+IF(OFFSET('Hygiene Data'!$E$13,0,10*ROW('Hygiene Data'!E80))="","",OFFSET('Hygiene Data'!$E$13,0,10*ROW('Hygiene Data'!E80)))</f>
        <v/>
      </c>
      <c r="DU86" s="288" t="str">
        <f ca="true">+IF(OFFSET('Hygiene Data'!$F$11,0,10*ROW('Hygiene Data'!F80))="","",OFFSET('Hygiene Data'!$F$11,0,10*ROW('Hygiene Data'!F80)))</f>
        <v/>
      </c>
      <c r="DV86" s="288" t="str">
        <f ca="true">+IF(OFFSET('Hygiene Data'!$F$12,0,10*ROW('Hygiene Data'!F80))="","",OFFSET('Hygiene Data'!$F$12,0,10*ROW('Hygiene Data'!F80)))</f>
        <v/>
      </c>
      <c r="DW86" s="288" t="str">
        <f ca="true">+IF(OFFSET('Hygiene Data'!$F$13,0,10*ROW('Hygiene Data'!F80))="","",OFFSET('Hygiene Data'!$F$13,0,10*ROW('Hygiene Data'!F80)))</f>
        <v/>
      </c>
      <c r="DX86" s="288" t="str">
        <f ca="true">+IF(OFFSET('Hygiene Data'!$G$11,0,10*ROW('Hygiene Data'!G80))="","",OFFSET('Hygiene Data'!$G$11,0,10*ROW('Hygiene Data'!G80)))</f>
        <v/>
      </c>
      <c r="DY86" s="288" t="str">
        <f ca="true">+IF(OFFSET('Hygiene Data'!$G$12,0,10*ROW('Hygiene Data'!G80))="","",OFFSET('Hygiene Data'!$G$12,0,10*ROW('Hygiene Data'!G80)))</f>
        <v/>
      </c>
      <c r="DZ86" s="288" t="str">
        <f ca="true">+IF(OFFSET('Hygiene Data'!$G$13,0,10*ROW('Hygiene Data'!G80))="","",OFFSET('Hygiene Data'!$G$13,0,10*ROW('Hygiene Data'!G80)))</f>
        <v/>
      </c>
      <c r="EA86" s="288" t="str">
        <f ca="true">+IF(OFFSET('Hygiene Data'!$H$11,0,10*ROW('Hygiene Data'!H80))="","",OFFSET('Hygiene Data'!$H$11,0,10*ROW('Hygiene Data'!H80)))</f>
        <v/>
      </c>
      <c r="EB86" s="288" t="str">
        <f ca="true">+IF(OFFSET('Hygiene Data'!$H$12,0,10*ROW('Hygiene Data'!H80))="","",OFFSET('Hygiene Data'!$H$12,0,10*ROW('Hygiene Data'!H80)))</f>
        <v/>
      </c>
      <c r="EC86" s="288" t="str">
        <f ca="true">+IF(OFFSET('Hygiene Data'!$H$13,0,10*ROW('Hygiene Data'!H80))="","",OFFSET('Hygiene Data'!$H$13,0,10*ROW('Hygiene Data'!H80)))</f>
        <v/>
      </c>
      <c r="ED86" s="288" t="str">
        <f ca="true">+IF(OFFSET('Hygiene Data'!$I$11,0,10*ROW('Hygiene Data'!I80))="","",OFFSET('Hygiene Data'!$I$11,0,10*ROW('Hygiene Data'!I80)))</f>
        <v/>
      </c>
      <c r="EE86" s="288" t="str">
        <f ca="true">+IF(OFFSET('Hygiene Data'!$I$12,0,10*ROW('Hygiene Data'!I80))="","",OFFSET('Hygiene Data'!$I$12,0,10*ROW('Hygiene Data'!I80)))</f>
        <v/>
      </c>
      <c r="EF86" s="288"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44"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8"/>
      <c r="BS87" s="288" t="str">
        <f ca="true">+IF(OFFSET('Water Data'!$D$27,0,10*ROW('Water Data'!D81))="","",OFFSET('Water Data'!$D$27,0,10*ROW('Water Data'!D81)))</f>
        <v/>
      </c>
      <c r="BT87" s="288" t="str">
        <f ca="true">+IF(OFFSET('Water Data'!$D$28,0,10*ROW('Water Data'!D81))="","",OFFSET('Water Data'!$D$28,0,10*ROW('Water Data'!D81)))</f>
        <v/>
      </c>
      <c r="BU87" s="288" t="str">
        <f ca="true">+IF(OFFSET('Water Data'!$D$29,0,10*ROW('Water Data'!D81))="","",OFFSET('Water Data'!$D$29,0,10*ROW('Water Data'!D81)))</f>
        <v/>
      </c>
      <c r="BV87" s="288" t="str">
        <f ca="true">+IF(OFFSET('Water Data'!$E$27,0,10*ROW('Water Data'!E81))="","",OFFSET('Water Data'!$E$27,0,10*ROW('Water Data'!E81)))</f>
        <v/>
      </c>
      <c r="BW87" s="288" t="str">
        <f ca="true">+IF(OFFSET('Water Data'!$E$28,0,10*ROW('Water Data'!E81))="","",OFFSET('Water Data'!$E$28,0,10*ROW('Water Data'!E81)))</f>
        <v/>
      </c>
      <c r="BX87" s="288" t="str">
        <f ca="true">+IF(OFFSET('Water Data'!$E$29,0,10*ROW('Water Data'!E81))="","",OFFSET('Water Data'!$E$29,0,10*ROW('Water Data'!E81)))</f>
        <v/>
      </c>
      <c r="BY87" s="288" t="str">
        <f ca="true">+IF(OFFSET('Water Data'!$F$27,0,10*ROW('Water Data'!F81))="","",OFFSET('Water Data'!$F$27,0,10*ROW('Water Data'!F81)))</f>
        <v/>
      </c>
      <c r="BZ87" s="288" t="str">
        <f ca="true">+IF(OFFSET('Water Data'!$F$28,0,10*ROW('Water Data'!F81))="","",OFFSET('Water Data'!$F$28,0,10*ROW('Water Data'!F81)))</f>
        <v/>
      </c>
      <c r="CA87" s="288" t="str">
        <f ca="true">+IF(OFFSET('Water Data'!$F$29,0,10*ROW('Water Data'!F81))="","",OFFSET('Water Data'!$F$29,0,10*ROW('Water Data'!F81)))</f>
        <v/>
      </c>
      <c r="CB87" s="288" t="str">
        <f ca="true">+IF(OFFSET('Water Data'!$G$27,0,10*ROW('Water Data'!G81))="","",OFFSET('Water Data'!$G$27,0,10*ROW('Water Data'!G81)))</f>
        <v/>
      </c>
      <c r="CC87" s="288" t="str">
        <f ca="true">+IF(OFFSET('Water Data'!$G$28,0,10*ROW('Water Data'!G81))="","",OFFSET('Water Data'!$G$28,0,10*ROW('Water Data'!G81)))</f>
        <v/>
      </c>
      <c r="CD87" s="288" t="str">
        <f ca="true">+IF(OFFSET('Water Data'!$G$29,0,10*ROW('Water Data'!G81))="","",OFFSET('Water Data'!$G$29,0,10*ROW('Water Data'!G81)))</f>
        <v/>
      </c>
      <c r="CE87" s="288" t="str">
        <f ca="true">+IF(OFFSET('Water Data'!$H$27,0,10*ROW('Water Data'!H81))="","",OFFSET('Water Data'!$H$27,0,10*ROW('Water Data'!H81)))</f>
        <v/>
      </c>
      <c r="CF87" s="288" t="str">
        <f ca="true">+IF(OFFSET('Water Data'!$H$28,0,10*ROW('Water Data'!H81))="","",OFFSET('Water Data'!$H$28,0,10*ROW('Water Data'!H81)))</f>
        <v/>
      </c>
      <c r="CG87" s="288" t="str">
        <f ca="true">+IF(OFFSET('Water Data'!$H$29,0,10*ROW('Water Data'!H81))="","",OFFSET('Water Data'!$H$29,0,10*ROW('Water Data'!H81)))</f>
        <v/>
      </c>
      <c r="CH87" s="288" t="str">
        <f ca="true">+IF(OFFSET('Water Data'!$I$27,0,10*ROW('Water Data'!I81))="","",OFFSET('Water Data'!$I$27,0,10*ROW('Water Data'!I81)))</f>
        <v/>
      </c>
      <c r="CI87" s="288" t="str">
        <f ca="true">+IF(OFFSET('Water Data'!$I$28,0,10*ROW('Water Data'!I81))="","",OFFSET('Water Data'!$I$28,0,10*ROW('Water Data'!I81)))</f>
        <v/>
      </c>
      <c r="CJ87" s="288" t="str">
        <f ca="true">+IF(OFFSET('Water Data'!$I$29,0,10*ROW('Water Data'!I81))="","",OFFSET('Water Data'!$I$29,0,10*ROW('Water Data'!I81)))</f>
        <v/>
      </c>
      <c r="CK87" s="288" t="str">
        <f ca="true">+IF(OFFSET('Sanitation Data'!$D$28,0,10*ROW('Sanitation Data'!D81))="","",OFFSET('Sanitation Data'!$D$28,0,10*ROW('Sanitation Data'!D81)))</f>
        <v/>
      </c>
      <c r="CL87" s="288" t="str">
        <f ca="true">+IF(OFFSET('Sanitation Data'!$D$29,0,10*ROW('Sanitation Data'!D81))="","",OFFSET('Sanitation Data'!$D$29,0,10*ROW('Sanitation Data'!D81)))</f>
        <v/>
      </c>
      <c r="CM87" s="288" t="str">
        <f ca="true">+IF(OFFSET('Sanitation Data'!$D$30,0,10*ROW('Sanitation Data'!D81))="","",OFFSET('Sanitation Data'!$D$30,0,10*ROW('Sanitation Data'!D81)))</f>
        <v/>
      </c>
      <c r="CN87" s="288" t="str">
        <f ca="true">+IF(OFFSET('Sanitation Data'!$D$31,0,10*ROW('Sanitation Data'!D81))="","",OFFSET('Sanitation Data'!$D$31,0,10*ROW('Sanitation Data'!D81)))</f>
        <v/>
      </c>
      <c r="CO87" s="288" t="str">
        <f ca="true">+IF(OFFSET('Sanitation Data'!$D$32,0,10*ROW('Sanitation Data'!D81))="","",OFFSET('Sanitation Data'!$D$32,0,10*ROW('Sanitation Data'!D81)))</f>
        <v/>
      </c>
      <c r="CP87" s="288" t="str">
        <f ca="true">+IF(OFFSET('Sanitation Data'!$E$28,0,10*ROW('Sanitation Data'!E81))="","",OFFSET('Sanitation Data'!$E$28,0,10*ROW('Sanitation Data'!E81)))</f>
        <v/>
      </c>
      <c r="CQ87" s="288" t="str">
        <f ca="true">+IF(OFFSET('Sanitation Data'!$E$29,0,10*ROW('Sanitation Data'!E81))="","",OFFSET('Sanitation Data'!$E$29,0,10*ROW('Sanitation Data'!E81)))</f>
        <v/>
      </c>
      <c r="CR87" s="288" t="str">
        <f ca="true">+IF(OFFSET('Sanitation Data'!$E$30,0,10*ROW('Sanitation Data'!E81))="","",OFFSET('Sanitation Data'!$E$30,0,10*ROW('Sanitation Data'!E81)))</f>
        <v/>
      </c>
      <c r="CS87" s="288" t="str">
        <f ca="true">+IF(OFFSET('Sanitation Data'!$E$31,0,10*ROW('Sanitation Data'!E81))="","",OFFSET('Sanitation Data'!$E$31,0,10*ROW('Sanitation Data'!E81)))</f>
        <v/>
      </c>
      <c r="CT87" s="288" t="str">
        <f ca="true">+IF(OFFSET('Sanitation Data'!$E$32,0,10*ROW('Sanitation Data'!E81))="","",OFFSET('Sanitation Data'!$E$32,0,10*ROW('Sanitation Data'!E81)))</f>
        <v/>
      </c>
      <c r="CU87" s="288" t="str">
        <f ca="true">+IF(OFFSET('Sanitation Data'!$F$28,0,10*ROW('Sanitation Data'!F81))="","",OFFSET('Sanitation Data'!$F$28,0,10*ROW('Sanitation Data'!F81)))</f>
        <v/>
      </c>
      <c r="CV87" s="288" t="str">
        <f ca="true">+IF(OFFSET('Sanitation Data'!$F$29,0,10*ROW('Sanitation Data'!F81))="","",OFFSET('Sanitation Data'!$F$29,0,10*ROW('Sanitation Data'!F81)))</f>
        <v/>
      </c>
      <c r="CW87" s="288" t="str">
        <f ca="true">+IF(OFFSET('Sanitation Data'!$F$30,0,10*ROW('Sanitation Data'!F81))="","",OFFSET('Sanitation Data'!$F$30,0,10*ROW('Sanitation Data'!F81)))</f>
        <v/>
      </c>
      <c r="CX87" s="288" t="str">
        <f ca="true">+IF(OFFSET('Sanitation Data'!$F$31,0,10*ROW('Sanitation Data'!F81))="","",OFFSET('Sanitation Data'!$F$31,0,10*ROW('Sanitation Data'!F81)))</f>
        <v/>
      </c>
      <c r="CY87" s="288" t="str">
        <f ca="true">+IF(OFFSET('Sanitation Data'!$F$32,0,10*ROW('Sanitation Data'!F81))="","",OFFSET('Sanitation Data'!$F$32,0,10*ROW('Sanitation Data'!F81)))</f>
        <v/>
      </c>
      <c r="CZ87" s="288" t="str">
        <f ca="true">+IF(OFFSET('Sanitation Data'!$G$28,0,10*ROW('Sanitation Data'!G81))="","",OFFSET('Sanitation Data'!$G$28,0,10*ROW('Sanitation Data'!G81)))</f>
        <v/>
      </c>
      <c r="DA87" s="288" t="str">
        <f ca="true">+IF(OFFSET('Sanitation Data'!$G$29,0,10*ROW('Sanitation Data'!G81))="","",OFFSET('Sanitation Data'!$G$29,0,10*ROW('Sanitation Data'!G81)))</f>
        <v/>
      </c>
      <c r="DB87" s="288" t="str">
        <f ca="true">+IF(OFFSET('Sanitation Data'!$G$30,0,10*ROW('Sanitation Data'!G81))="","",OFFSET('Sanitation Data'!$G$30,0,10*ROW('Sanitation Data'!G81)))</f>
        <v/>
      </c>
      <c r="DC87" s="288" t="str">
        <f ca="true">+IF(OFFSET('Sanitation Data'!$G$31,0,10*ROW('Sanitation Data'!G81))="","",OFFSET('Sanitation Data'!$G$31,0,10*ROW('Sanitation Data'!G81)))</f>
        <v/>
      </c>
      <c r="DD87" s="288" t="str">
        <f ca="true">+IF(OFFSET('Sanitation Data'!$G$32,0,10*ROW('Sanitation Data'!G81))="","",OFFSET('Sanitation Data'!$G$32,0,10*ROW('Sanitation Data'!G81)))</f>
        <v/>
      </c>
      <c r="DE87" s="288" t="str">
        <f ca="true">+IF(OFFSET('Sanitation Data'!$H$28,0,10*ROW('Sanitation Data'!H81))="","",OFFSET('Sanitation Data'!$H$28,0,10*ROW('Sanitation Data'!H81)))</f>
        <v/>
      </c>
      <c r="DF87" s="288" t="str">
        <f ca="true">+IF(OFFSET('Sanitation Data'!$H$29,0,10*ROW('Sanitation Data'!H81))="","",OFFSET('Sanitation Data'!$H$29,0,10*ROW('Sanitation Data'!H81)))</f>
        <v/>
      </c>
      <c r="DG87" s="288" t="str">
        <f ca="true">+IF(OFFSET('Sanitation Data'!$H$30,0,10*ROW('Sanitation Data'!H81))="","",OFFSET('Sanitation Data'!$H$30,0,10*ROW('Sanitation Data'!H81)))</f>
        <v/>
      </c>
      <c r="DH87" s="288" t="str">
        <f ca="true">+IF(OFFSET('Sanitation Data'!$H$31,0,10*ROW('Sanitation Data'!H81))="","",OFFSET('Sanitation Data'!$H$31,0,10*ROW('Sanitation Data'!H81)))</f>
        <v/>
      </c>
      <c r="DI87" s="288" t="str">
        <f ca="true">+IF(OFFSET('Sanitation Data'!$H$32,0,10*ROW('Sanitation Data'!H81))="","",OFFSET('Sanitation Data'!$H$32,0,10*ROW('Sanitation Data'!H81)))</f>
        <v/>
      </c>
      <c r="DJ87" s="288" t="str">
        <f ca="true">+IF(OFFSET('Sanitation Data'!$I$28,0,10*ROW('Sanitation Data'!I81))="","",OFFSET('Sanitation Data'!$I$28,0,10*ROW('Sanitation Data'!I81)))</f>
        <v/>
      </c>
      <c r="DK87" s="288" t="str">
        <f ca="true">+IF(OFFSET('Sanitation Data'!$I$29,0,10*ROW('Sanitation Data'!I81))="","",OFFSET('Sanitation Data'!$I$29,0,10*ROW('Sanitation Data'!I81)))</f>
        <v/>
      </c>
      <c r="DL87" s="288" t="str">
        <f ca="true">+IF(OFFSET('Sanitation Data'!$I$30,0,10*ROW('Sanitation Data'!I81))="","",OFFSET('Sanitation Data'!$I$30,0,10*ROW('Sanitation Data'!I81)))</f>
        <v/>
      </c>
      <c r="DM87" s="288" t="str">
        <f ca="true">+IF(OFFSET('Sanitation Data'!$I$31,0,10*ROW('Sanitation Data'!I81))="","",OFFSET('Sanitation Data'!$I$31,0,10*ROW('Sanitation Data'!I81)))</f>
        <v/>
      </c>
      <c r="DN87" s="288" t="str">
        <f ca="true">+IF(OFFSET('Sanitation Data'!$I$32,0,10*ROW('Sanitation Data'!I81))="","",OFFSET('Sanitation Data'!$I$32,0,10*ROW('Sanitation Data'!I81)))</f>
        <v/>
      </c>
      <c r="DO87" s="288" t="str">
        <f ca="true">+IF(OFFSET('Hygiene Data'!$D$11,0,10*ROW('Hygiene Data'!D81))="","",OFFSET('Hygiene Data'!$D$11,0,10*ROW('Hygiene Data'!D81)))</f>
        <v/>
      </c>
      <c r="DP87" s="288" t="str">
        <f ca="true">+IF(OFFSET('Hygiene Data'!$D$12,0,10*ROW('Hygiene Data'!D81))="","",OFFSET('Hygiene Data'!$D$12,0,10*ROW('Hygiene Data'!D81)))</f>
        <v/>
      </c>
      <c r="DQ87" s="288" t="str">
        <f ca="true">+IF(OFFSET('Hygiene Data'!$D$13,0,10*ROW('Hygiene Data'!D81))="","",OFFSET('Hygiene Data'!$D$13,0,10*ROW('Hygiene Data'!D81)))</f>
        <v/>
      </c>
      <c r="DR87" s="288" t="str">
        <f ca="true">+IF(OFFSET('Hygiene Data'!$E$11,0,10*ROW('Hygiene Data'!E81))="","",OFFSET('Hygiene Data'!$E$11,0,10*ROW('Hygiene Data'!E81)))</f>
        <v/>
      </c>
      <c r="DS87" s="288" t="str">
        <f ca="true">+IF(OFFSET('Hygiene Data'!$E$12,0,10*ROW('Hygiene Data'!E81))="","",OFFSET('Hygiene Data'!$E$12,0,10*ROW('Hygiene Data'!E81)))</f>
        <v/>
      </c>
      <c r="DT87" s="288" t="str">
        <f ca="true">+IF(OFFSET('Hygiene Data'!$E$13,0,10*ROW('Hygiene Data'!E81))="","",OFFSET('Hygiene Data'!$E$13,0,10*ROW('Hygiene Data'!E81)))</f>
        <v/>
      </c>
      <c r="DU87" s="288" t="str">
        <f ca="true">+IF(OFFSET('Hygiene Data'!$F$11,0,10*ROW('Hygiene Data'!F81))="","",OFFSET('Hygiene Data'!$F$11,0,10*ROW('Hygiene Data'!F81)))</f>
        <v/>
      </c>
      <c r="DV87" s="288" t="str">
        <f ca="true">+IF(OFFSET('Hygiene Data'!$F$12,0,10*ROW('Hygiene Data'!F81))="","",OFFSET('Hygiene Data'!$F$12,0,10*ROW('Hygiene Data'!F81)))</f>
        <v/>
      </c>
      <c r="DW87" s="288" t="str">
        <f ca="true">+IF(OFFSET('Hygiene Data'!$F$13,0,10*ROW('Hygiene Data'!F81))="","",OFFSET('Hygiene Data'!$F$13,0,10*ROW('Hygiene Data'!F81)))</f>
        <v/>
      </c>
      <c r="DX87" s="288" t="str">
        <f ca="true">+IF(OFFSET('Hygiene Data'!$G$11,0,10*ROW('Hygiene Data'!G81))="","",OFFSET('Hygiene Data'!$G$11,0,10*ROW('Hygiene Data'!G81)))</f>
        <v/>
      </c>
      <c r="DY87" s="288" t="str">
        <f ca="true">+IF(OFFSET('Hygiene Data'!$G$12,0,10*ROW('Hygiene Data'!G81))="","",OFFSET('Hygiene Data'!$G$12,0,10*ROW('Hygiene Data'!G81)))</f>
        <v/>
      </c>
      <c r="DZ87" s="288" t="str">
        <f ca="true">+IF(OFFSET('Hygiene Data'!$G$13,0,10*ROW('Hygiene Data'!G81))="","",OFFSET('Hygiene Data'!$G$13,0,10*ROW('Hygiene Data'!G81)))</f>
        <v/>
      </c>
      <c r="EA87" s="288" t="str">
        <f ca="true">+IF(OFFSET('Hygiene Data'!$H$11,0,10*ROW('Hygiene Data'!H81))="","",OFFSET('Hygiene Data'!$H$11,0,10*ROW('Hygiene Data'!H81)))</f>
        <v/>
      </c>
      <c r="EB87" s="288" t="str">
        <f ca="true">+IF(OFFSET('Hygiene Data'!$H$12,0,10*ROW('Hygiene Data'!H81))="","",OFFSET('Hygiene Data'!$H$12,0,10*ROW('Hygiene Data'!H81)))</f>
        <v/>
      </c>
      <c r="EC87" s="288" t="str">
        <f ca="true">+IF(OFFSET('Hygiene Data'!$H$13,0,10*ROW('Hygiene Data'!H81))="","",OFFSET('Hygiene Data'!$H$13,0,10*ROW('Hygiene Data'!H81)))</f>
        <v/>
      </c>
      <c r="ED87" s="288" t="str">
        <f ca="true">+IF(OFFSET('Hygiene Data'!$I$11,0,10*ROW('Hygiene Data'!I81))="","",OFFSET('Hygiene Data'!$I$11,0,10*ROW('Hygiene Data'!I81)))</f>
        <v/>
      </c>
      <c r="EE87" s="288" t="str">
        <f ca="true">+IF(OFFSET('Hygiene Data'!$I$12,0,10*ROW('Hygiene Data'!I81))="","",OFFSET('Hygiene Data'!$I$12,0,10*ROW('Hygiene Data'!I81)))</f>
        <v/>
      </c>
      <c r="EF87" s="288"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44"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8"/>
      <c r="BS88" s="288" t="str">
        <f ca="true">+IF(OFFSET('Water Data'!$D$27,0,10*ROW('Water Data'!D82))="","",OFFSET('Water Data'!$D$27,0,10*ROW('Water Data'!D82)))</f>
        <v/>
      </c>
      <c r="BT88" s="288" t="str">
        <f ca="true">+IF(OFFSET('Water Data'!$D$28,0,10*ROW('Water Data'!D82))="","",OFFSET('Water Data'!$D$28,0,10*ROW('Water Data'!D82)))</f>
        <v/>
      </c>
      <c r="BU88" s="288" t="str">
        <f ca="true">+IF(OFFSET('Water Data'!$D$29,0,10*ROW('Water Data'!D82))="","",OFFSET('Water Data'!$D$29,0,10*ROW('Water Data'!D82)))</f>
        <v/>
      </c>
      <c r="BV88" s="288" t="str">
        <f ca="true">+IF(OFFSET('Water Data'!$E$27,0,10*ROW('Water Data'!E82))="","",OFFSET('Water Data'!$E$27,0,10*ROW('Water Data'!E82)))</f>
        <v/>
      </c>
      <c r="BW88" s="288" t="str">
        <f ca="true">+IF(OFFSET('Water Data'!$E$28,0,10*ROW('Water Data'!E82))="","",OFFSET('Water Data'!$E$28,0,10*ROW('Water Data'!E82)))</f>
        <v/>
      </c>
      <c r="BX88" s="288" t="str">
        <f ca="true">+IF(OFFSET('Water Data'!$E$29,0,10*ROW('Water Data'!E82))="","",OFFSET('Water Data'!$E$29,0,10*ROW('Water Data'!E82)))</f>
        <v/>
      </c>
      <c r="BY88" s="288" t="str">
        <f ca="true">+IF(OFFSET('Water Data'!$F$27,0,10*ROW('Water Data'!F82))="","",OFFSET('Water Data'!$F$27,0,10*ROW('Water Data'!F82)))</f>
        <v/>
      </c>
      <c r="BZ88" s="288" t="str">
        <f ca="true">+IF(OFFSET('Water Data'!$F$28,0,10*ROW('Water Data'!F82))="","",OFFSET('Water Data'!$F$28,0,10*ROW('Water Data'!F82)))</f>
        <v/>
      </c>
      <c r="CA88" s="288" t="str">
        <f ca="true">+IF(OFFSET('Water Data'!$F$29,0,10*ROW('Water Data'!F82))="","",OFFSET('Water Data'!$F$29,0,10*ROW('Water Data'!F82)))</f>
        <v/>
      </c>
      <c r="CB88" s="288" t="str">
        <f ca="true">+IF(OFFSET('Water Data'!$G$27,0,10*ROW('Water Data'!G82))="","",OFFSET('Water Data'!$G$27,0,10*ROW('Water Data'!G82)))</f>
        <v/>
      </c>
      <c r="CC88" s="288" t="str">
        <f ca="true">+IF(OFFSET('Water Data'!$G$28,0,10*ROW('Water Data'!G82))="","",OFFSET('Water Data'!$G$28,0,10*ROW('Water Data'!G82)))</f>
        <v/>
      </c>
      <c r="CD88" s="288" t="str">
        <f ca="true">+IF(OFFSET('Water Data'!$G$29,0,10*ROW('Water Data'!G82))="","",OFFSET('Water Data'!$G$29,0,10*ROW('Water Data'!G82)))</f>
        <v/>
      </c>
      <c r="CE88" s="288" t="str">
        <f ca="true">+IF(OFFSET('Water Data'!$H$27,0,10*ROW('Water Data'!H82))="","",OFFSET('Water Data'!$H$27,0,10*ROW('Water Data'!H82)))</f>
        <v/>
      </c>
      <c r="CF88" s="288" t="str">
        <f ca="true">+IF(OFFSET('Water Data'!$H$28,0,10*ROW('Water Data'!H82))="","",OFFSET('Water Data'!$H$28,0,10*ROW('Water Data'!H82)))</f>
        <v/>
      </c>
      <c r="CG88" s="288" t="str">
        <f ca="true">+IF(OFFSET('Water Data'!$H$29,0,10*ROW('Water Data'!H82))="","",OFFSET('Water Data'!$H$29,0,10*ROW('Water Data'!H82)))</f>
        <v/>
      </c>
      <c r="CH88" s="288" t="str">
        <f ca="true">+IF(OFFSET('Water Data'!$I$27,0,10*ROW('Water Data'!I82))="","",OFFSET('Water Data'!$I$27,0,10*ROW('Water Data'!I82)))</f>
        <v/>
      </c>
      <c r="CI88" s="288" t="str">
        <f ca="true">+IF(OFFSET('Water Data'!$I$28,0,10*ROW('Water Data'!I82))="","",OFFSET('Water Data'!$I$28,0,10*ROW('Water Data'!I82)))</f>
        <v/>
      </c>
      <c r="CJ88" s="288" t="str">
        <f ca="true">+IF(OFFSET('Water Data'!$I$29,0,10*ROW('Water Data'!I82))="","",OFFSET('Water Data'!$I$29,0,10*ROW('Water Data'!I82)))</f>
        <v/>
      </c>
      <c r="CK88" s="288" t="str">
        <f ca="true">+IF(OFFSET('Sanitation Data'!$D$28,0,10*ROW('Sanitation Data'!D82))="","",OFFSET('Sanitation Data'!$D$28,0,10*ROW('Sanitation Data'!D82)))</f>
        <v/>
      </c>
      <c r="CL88" s="288" t="str">
        <f ca="true">+IF(OFFSET('Sanitation Data'!$D$29,0,10*ROW('Sanitation Data'!D82))="","",OFFSET('Sanitation Data'!$D$29,0,10*ROW('Sanitation Data'!D82)))</f>
        <v/>
      </c>
      <c r="CM88" s="288" t="str">
        <f ca="true">+IF(OFFSET('Sanitation Data'!$D$30,0,10*ROW('Sanitation Data'!D82))="","",OFFSET('Sanitation Data'!$D$30,0,10*ROW('Sanitation Data'!D82)))</f>
        <v/>
      </c>
      <c r="CN88" s="288" t="str">
        <f ca="true">+IF(OFFSET('Sanitation Data'!$D$31,0,10*ROW('Sanitation Data'!D82))="","",OFFSET('Sanitation Data'!$D$31,0,10*ROW('Sanitation Data'!D82)))</f>
        <v/>
      </c>
      <c r="CO88" s="288" t="str">
        <f ca="true">+IF(OFFSET('Sanitation Data'!$D$32,0,10*ROW('Sanitation Data'!D82))="","",OFFSET('Sanitation Data'!$D$32,0,10*ROW('Sanitation Data'!D82)))</f>
        <v/>
      </c>
      <c r="CP88" s="288" t="str">
        <f ca="true">+IF(OFFSET('Sanitation Data'!$E$28,0,10*ROW('Sanitation Data'!E82))="","",OFFSET('Sanitation Data'!$E$28,0,10*ROW('Sanitation Data'!E82)))</f>
        <v/>
      </c>
      <c r="CQ88" s="288" t="str">
        <f ca="true">+IF(OFFSET('Sanitation Data'!$E$29,0,10*ROW('Sanitation Data'!E82))="","",OFFSET('Sanitation Data'!$E$29,0,10*ROW('Sanitation Data'!E82)))</f>
        <v/>
      </c>
      <c r="CR88" s="288" t="str">
        <f ca="true">+IF(OFFSET('Sanitation Data'!$E$30,0,10*ROW('Sanitation Data'!E82))="","",OFFSET('Sanitation Data'!$E$30,0,10*ROW('Sanitation Data'!E82)))</f>
        <v/>
      </c>
      <c r="CS88" s="288" t="str">
        <f ca="true">+IF(OFFSET('Sanitation Data'!$E$31,0,10*ROW('Sanitation Data'!E82))="","",OFFSET('Sanitation Data'!$E$31,0,10*ROW('Sanitation Data'!E82)))</f>
        <v/>
      </c>
      <c r="CT88" s="288" t="str">
        <f ca="true">+IF(OFFSET('Sanitation Data'!$E$32,0,10*ROW('Sanitation Data'!E82))="","",OFFSET('Sanitation Data'!$E$32,0,10*ROW('Sanitation Data'!E82)))</f>
        <v/>
      </c>
      <c r="CU88" s="288" t="str">
        <f ca="true">+IF(OFFSET('Sanitation Data'!$F$28,0,10*ROW('Sanitation Data'!F82))="","",OFFSET('Sanitation Data'!$F$28,0,10*ROW('Sanitation Data'!F82)))</f>
        <v/>
      </c>
      <c r="CV88" s="288" t="str">
        <f ca="true">+IF(OFFSET('Sanitation Data'!$F$29,0,10*ROW('Sanitation Data'!F82))="","",OFFSET('Sanitation Data'!$F$29,0,10*ROW('Sanitation Data'!F82)))</f>
        <v/>
      </c>
      <c r="CW88" s="288" t="str">
        <f ca="true">+IF(OFFSET('Sanitation Data'!$F$30,0,10*ROW('Sanitation Data'!F82))="","",OFFSET('Sanitation Data'!$F$30,0,10*ROW('Sanitation Data'!F82)))</f>
        <v/>
      </c>
      <c r="CX88" s="288" t="str">
        <f ca="true">+IF(OFFSET('Sanitation Data'!$F$31,0,10*ROW('Sanitation Data'!F82))="","",OFFSET('Sanitation Data'!$F$31,0,10*ROW('Sanitation Data'!F82)))</f>
        <v/>
      </c>
      <c r="CY88" s="288" t="str">
        <f ca="true">+IF(OFFSET('Sanitation Data'!$F$32,0,10*ROW('Sanitation Data'!F82))="","",OFFSET('Sanitation Data'!$F$32,0,10*ROW('Sanitation Data'!F82)))</f>
        <v/>
      </c>
      <c r="CZ88" s="288" t="str">
        <f ca="true">+IF(OFFSET('Sanitation Data'!$G$28,0,10*ROW('Sanitation Data'!G82))="","",OFFSET('Sanitation Data'!$G$28,0,10*ROW('Sanitation Data'!G82)))</f>
        <v/>
      </c>
      <c r="DA88" s="288" t="str">
        <f ca="true">+IF(OFFSET('Sanitation Data'!$G$29,0,10*ROW('Sanitation Data'!G82))="","",OFFSET('Sanitation Data'!$G$29,0,10*ROW('Sanitation Data'!G82)))</f>
        <v/>
      </c>
      <c r="DB88" s="288" t="str">
        <f ca="true">+IF(OFFSET('Sanitation Data'!$G$30,0,10*ROW('Sanitation Data'!G82))="","",OFFSET('Sanitation Data'!$G$30,0,10*ROW('Sanitation Data'!G82)))</f>
        <v/>
      </c>
      <c r="DC88" s="288" t="str">
        <f ca="true">+IF(OFFSET('Sanitation Data'!$G$31,0,10*ROW('Sanitation Data'!G82))="","",OFFSET('Sanitation Data'!$G$31,0,10*ROW('Sanitation Data'!G82)))</f>
        <v/>
      </c>
      <c r="DD88" s="288" t="str">
        <f ca="true">+IF(OFFSET('Sanitation Data'!$G$32,0,10*ROW('Sanitation Data'!G82))="","",OFFSET('Sanitation Data'!$G$32,0,10*ROW('Sanitation Data'!G82)))</f>
        <v/>
      </c>
      <c r="DE88" s="288" t="str">
        <f ca="true">+IF(OFFSET('Sanitation Data'!$H$28,0,10*ROW('Sanitation Data'!H82))="","",OFFSET('Sanitation Data'!$H$28,0,10*ROW('Sanitation Data'!H82)))</f>
        <v/>
      </c>
      <c r="DF88" s="288" t="str">
        <f ca="true">+IF(OFFSET('Sanitation Data'!$H$29,0,10*ROW('Sanitation Data'!H82))="","",OFFSET('Sanitation Data'!$H$29,0,10*ROW('Sanitation Data'!H82)))</f>
        <v/>
      </c>
      <c r="DG88" s="288" t="str">
        <f ca="true">+IF(OFFSET('Sanitation Data'!$H$30,0,10*ROW('Sanitation Data'!H82))="","",OFFSET('Sanitation Data'!$H$30,0,10*ROW('Sanitation Data'!H82)))</f>
        <v/>
      </c>
      <c r="DH88" s="288" t="str">
        <f ca="true">+IF(OFFSET('Sanitation Data'!$H$31,0,10*ROW('Sanitation Data'!H82))="","",OFFSET('Sanitation Data'!$H$31,0,10*ROW('Sanitation Data'!H82)))</f>
        <v/>
      </c>
      <c r="DI88" s="288" t="str">
        <f ca="true">+IF(OFFSET('Sanitation Data'!$H$32,0,10*ROW('Sanitation Data'!H82))="","",OFFSET('Sanitation Data'!$H$32,0,10*ROW('Sanitation Data'!H82)))</f>
        <v/>
      </c>
      <c r="DJ88" s="288" t="str">
        <f ca="true">+IF(OFFSET('Sanitation Data'!$I$28,0,10*ROW('Sanitation Data'!I82))="","",OFFSET('Sanitation Data'!$I$28,0,10*ROW('Sanitation Data'!I82)))</f>
        <v/>
      </c>
      <c r="DK88" s="288" t="str">
        <f ca="true">+IF(OFFSET('Sanitation Data'!$I$29,0,10*ROW('Sanitation Data'!I82))="","",OFFSET('Sanitation Data'!$I$29,0,10*ROW('Sanitation Data'!I82)))</f>
        <v/>
      </c>
      <c r="DL88" s="288" t="str">
        <f ca="true">+IF(OFFSET('Sanitation Data'!$I$30,0,10*ROW('Sanitation Data'!I82))="","",OFFSET('Sanitation Data'!$I$30,0,10*ROW('Sanitation Data'!I82)))</f>
        <v/>
      </c>
      <c r="DM88" s="288" t="str">
        <f ca="true">+IF(OFFSET('Sanitation Data'!$I$31,0,10*ROW('Sanitation Data'!I82))="","",OFFSET('Sanitation Data'!$I$31,0,10*ROW('Sanitation Data'!I82)))</f>
        <v/>
      </c>
      <c r="DN88" s="288" t="str">
        <f ca="true">+IF(OFFSET('Sanitation Data'!$I$32,0,10*ROW('Sanitation Data'!I82))="","",OFFSET('Sanitation Data'!$I$32,0,10*ROW('Sanitation Data'!I82)))</f>
        <v/>
      </c>
      <c r="DO88" s="288" t="str">
        <f ca="true">+IF(OFFSET('Hygiene Data'!$D$11,0,10*ROW('Hygiene Data'!D82))="","",OFFSET('Hygiene Data'!$D$11,0,10*ROW('Hygiene Data'!D82)))</f>
        <v/>
      </c>
      <c r="DP88" s="288" t="str">
        <f ca="true">+IF(OFFSET('Hygiene Data'!$D$12,0,10*ROW('Hygiene Data'!D82))="","",OFFSET('Hygiene Data'!$D$12,0,10*ROW('Hygiene Data'!D82)))</f>
        <v/>
      </c>
      <c r="DQ88" s="288" t="str">
        <f ca="true">+IF(OFFSET('Hygiene Data'!$D$13,0,10*ROW('Hygiene Data'!D82))="","",OFFSET('Hygiene Data'!$D$13,0,10*ROW('Hygiene Data'!D82)))</f>
        <v/>
      </c>
      <c r="DR88" s="288" t="str">
        <f ca="true">+IF(OFFSET('Hygiene Data'!$E$11,0,10*ROW('Hygiene Data'!E82))="","",OFFSET('Hygiene Data'!$E$11,0,10*ROW('Hygiene Data'!E82)))</f>
        <v/>
      </c>
      <c r="DS88" s="288" t="str">
        <f ca="true">+IF(OFFSET('Hygiene Data'!$E$12,0,10*ROW('Hygiene Data'!E82))="","",OFFSET('Hygiene Data'!$E$12,0,10*ROW('Hygiene Data'!E82)))</f>
        <v/>
      </c>
      <c r="DT88" s="288" t="str">
        <f ca="true">+IF(OFFSET('Hygiene Data'!$E$13,0,10*ROW('Hygiene Data'!E82))="","",OFFSET('Hygiene Data'!$E$13,0,10*ROW('Hygiene Data'!E82)))</f>
        <v/>
      </c>
      <c r="DU88" s="288" t="str">
        <f ca="true">+IF(OFFSET('Hygiene Data'!$F$11,0,10*ROW('Hygiene Data'!F82))="","",OFFSET('Hygiene Data'!$F$11,0,10*ROW('Hygiene Data'!F82)))</f>
        <v/>
      </c>
      <c r="DV88" s="288" t="str">
        <f ca="true">+IF(OFFSET('Hygiene Data'!$F$12,0,10*ROW('Hygiene Data'!F82))="","",OFFSET('Hygiene Data'!$F$12,0,10*ROW('Hygiene Data'!F82)))</f>
        <v/>
      </c>
      <c r="DW88" s="288" t="str">
        <f ca="true">+IF(OFFSET('Hygiene Data'!$F$13,0,10*ROW('Hygiene Data'!F82))="","",OFFSET('Hygiene Data'!$F$13,0,10*ROW('Hygiene Data'!F82)))</f>
        <v/>
      </c>
      <c r="DX88" s="288" t="str">
        <f ca="true">+IF(OFFSET('Hygiene Data'!$G$11,0,10*ROW('Hygiene Data'!G82))="","",OFFSET('Hygiene Data'!$G$11,0,10*ROW('Hygiene Data'!G82)))</f>
        <v/>
      </c>
      <c r="DY88" s="288" t="str">
        <f ca="true">+IF(OFFSET('Hygiene Data'!$G$12,0,10*ROW('Hygiene Data'!G82))="","",OFFSET('Hygiene Data'!$G$12,0,10*ROW('Hygiene Data'!G82)))</f>
        <v/>
      </c>
      <c r="DZ88" s="288" t="str">
        <f ca="true">+IF(OFFSET('Hygiene Data'!$G$13,0,10*ROW('Hygiene Data'!G82))="","",OFFSET('Hygiene Data'!$G$13,0,10*ROW('Hygiene Data'!G82)))</f>
        <v/>
      </c>
      <c r="EA88" s="288" t="str">
        <f ca="true">+IF(OFFSET('Hygiene Data'!$H$11,0,10*ROW('Hygiene Data'!H82))="","",OFFSET('Hygiene Data'!$H$11,0,10*ROW('Hygiene Data'!H82)))</f>
        <v/>
      </c>
      <c r="EB88" s="288" t="str">
        <f ca="true">+IF(OFFSET('Hygiene Data'!$H$12,0,10*ROW('Hygiene Data'!H82))="","",OFFSET('Hygiene Data'!$H$12,0,10*ROW('Hygiene Data'!H82)))</f>
        <v/>
      </c>
      <c r="EC88" s="288" t="str">
        <f ca="true">+IF(OFFSET('Hygiene Data'!$H$13,0,10*ROW('Hygiene Data'!H82))="","",OFFSET('Hygiene Data'!$H$13,0,10*ROW('Hygiene Data'!H82)))</f>
        <v/>
      </c>
      <c r="ED88" s="288" t="str">
        <f ca="true">+IF(OFFSET('Hygiene Data'!$I$11,0,10*ROW('Hygiene Data'!I82))="","",OFFSET('Hygiene Data'!$I$11,0,10*ROW('Hygiene Data'!I82)))</f>
        <v/>
      </c>
      <c r="EE88" s="288" t="str">
        <f ca="true">+IF(OFFSET('Hygiene Data'!$I$12,0,10*ROW('Hygiene Data'!I82))="","",OFFSET('Hygiene Data'!$I$12,0,10*ROW('Hygiene Data'!I82)))</f>
        <v/>
      </c>
      <c r="EF88" s="288"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44"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8"/>
      <c r="BS89" s="288" t="str">
        <f ca="true">+IF(OFFSET('Water Data'!$D$27,0,10*ROW('Water Data'!D83))="","",OFFSET('Water Data'!$D$27,0,10*ROW('Water Data'!D83)))</f>
        <v/>
      </c>
      <c r="BT89" s="288" t="str">
        <f ca="true">+IF(OFFSET('Water Data'!$D$28,0,10*ROW('Water Data'!D83))="","",OFFSET('Water Data'!$D$28,0,10*ROW('Water Data'!D83)))</f>
        <v/>
      </c>
      <c r="BU89" s="288" t="str">
        <f ca="true">+IF(OFFSET('Water Data'!$D$29,0,10*ROW('Water Data'!D83))="","",OFFSET('Water Data'!$D$29,0,10*ROW('Water Data'!D83)))</f>
        <v/>
      </c>
      <c r="BV89" s="288" t="str">
        <f ca="true">+IF(OFFSET('Water Data'!$E$27,0,10*ROW('Water Data'!E83))="","",OFFSET('Water Data'!$E$27,0,10*ROW('Water Data'!E83)))</f>
        <v/>
      </c>
      <c r="BW89" s="288" t="str">
        <f ca="true">+IF(OFFSET('Water Data'!$E$28,0,10*ROW('Water Data'!E83))="","",OFFSET('Water Data'!$E$28,0,10*ROW('Water Data'!E83)))</f>
        <v/>
      </c>
      <c r="BX89" s="288" t="str">
        <f ca="true">+IF(OFFSET('Water Data'!$E$29,0,10*ROW('Water Data'!E83))="","",OFFSET('Water Data'!$E$29,0,10*ROW('Water Data'!E83)))</f>
        <v/>
      </c>
      <c r="BY89" s="288" t="str">
        <f ca="true">+IF(OFFSET('Water Data'!$F$27,0,10*ROW('Water Data'!F83))="","",OFFSET('Water Data'!$F$27,0,10*ROW('Water Data'!F83)))</f>
        <v/>
      </c>
      <c r="BZ89" s="288" t="str">
        <f ca="true">+IF(OFFSET('Water Data'!$F$28,0,10*ROW('Water Data'!F83))="","",OFFSET('Water Data'!$F$28,0,10*ROW('Water Data'!F83)))</f>
        <v/>
      </c>
      <c r="CA89" s="288" t="str">
        <f ca="true">+IF(OFFSET('Water Data'!$F$29,0,10*ROW('Water Data'!F83))="","",OFFSET('Water Data'!$F$29,0,10*ROW('Water Data'!F83)))</f>
        <v/>
      </c>
      <c r="CB89" s="288" t="str">
        <f ca="true">+IF(OFFSET('Water Data'!$G$27,0,10*ROW('Water Data'!G83))="","",OFFSET('Water Data'!$G$27,0,10*ROW('Water Data'!G83)))</f>
        <v/>
      </c>
      <c r="CC89" s="288" t="str">
        <f ca="true">+IF(OFFSET('Water Data'!$G$28,0,10*ROW('Water Data'!G83))="","",OFFSET('Water Data'!$G$28,0,10*ROW('Water Data'!G83)))</f>
        <v/>
      </c>
      <c r="CD89" s="288" t="str">
        <f ca="true">+IF(OFFSET('Water Data'!$G$29,0,10*ROW('Water Data'!G83))="","",OFFSET('Water Data'!$G$29,0,10*ROW('Water Data'!G83)))</f>
        <v/>
      </c>
      <c r="CE89" s="288" t="str">
        <f ca="true">+IF(OFFSET('Water Data'!$H$27,0,10*ROW('Water Data'!H83))="","",OFFSET('Water Data'!$H$27,0,10*ROW('Water Data'!H83)))</f>
        <v/>
      </c>
      <c r="CF89" s="288" t="str">
        <f ca="true">+IF(OFFSET('Water Data'!$H$28,0,10*ROW('Water Data'!H83))="","",OFFSET('Water Data'!$H$28,0,10*ROW('Water Data'!H83)))</f>
        <v/>
      </c>
      <c r="CG89" s="288" t="str">
        <f ca="true">+IF(OFFSET('Water Data'!$H$29,0,10*ROW('Water Data'!H83))="","",OFFSET('Water Data'!$H$29,0,10*ROW('Water Data'!H83)))</f>
        <v/>
      </c>
      <c r="CH89" s="288" t="str">
        <f ca="true">+IF(OFFSET('Water Data'!$I$27,0,10*ROW('Water Data'!I83))="","",OFFSET('Water Data'!$I$27,0,10*ROW('Water Data'!I83)))</f>
        <v/>
      </c>
      <c r="CI89" s="288" t="str">
        <f ca="true">+IF(OFFSET('Water Data'!$I$28,0,10*ROW('Water Data'!I83))="","",OFFSET('Water Data'!$I$28,0,10*ROW('Water Data'!I83)))</f>
        <v/>
      </c>
      <c r="CJ89" s="288" t="str">
        <f ca="true">+IF(OFFSET('Water Data'!$I$29,0,10*ROW('Water Data'!I83))="","",OFFSET('Water Data'!$I$29,0,10*ROW('Water Data'!I83)))</f>
        <v/>
      </c>
      <c r="CK89" s="288" t="str">
        <f ca="true">+IF(OFFSET('Sanitation Data'!$D$28,0,10*ROW('Sanitation Data'!D83))="","",OFFSET('Sanitation Data'!$D$28,0,10*ROW('Sanitation Data'!D83)))</f>
        <v/>
      </c>
      <c r="CL89" s="288" t="str">
        <f ca="true">+IF(OFFSET('Sanitation Data'!$D$29,0,10*ROW('Sanitation Data'!D83))="","",OFFSET('Sanitation Data'!$D$29,0,10*ROW('Sanitation Data'!D83)))</f>
        <v/>
      </c>
      <c r="CM89" s="288" t="str">
        <f ca="true">+IF(OFFSET('Sanitation Data'!$D$30,0,10*ROW('Sanitation Data'!D83))="","",OFFSET('Sanitation Data'!$D$30,0,10*ROW('Sanitation Data'!D83)))</f>
        <v/>
      </c>
      <c r="CN89" s="288" t="str">
        <f ca="true">+IF(OFFSET('Sanitation Data'!$D$31,0,10*ROW('Sanitation Data'!D83))="","",OFFSET('Sanitation Data'!$D$31,0,10*ROW('Sanitation Data'!D83)))</f>
        <v/>
      </c>
      <c r="CO89" s="288" t="str">
        <f ca="true">+IF(OFFSET('Sanitation Data'!$D$32,0,10*ROW('Sanitation Data'!D83))="","",OFFSET('Sanitation Data'!$D$32,0,10*ROW('Sanitation Data'!D83)))</f>
        <v/>
      </c>
      <c r="CP89" s="288" t="str">
        <f ca="true">+IF(OFFSET('Sanitation Data'!$E$28,0,10*ROW('Sanitation Data'!E83))="","",OFFSET('Sanitation Data'!$E$28,0,10*ROW('Sanitation Data'!E83)))</f>
        <v/>
      </c>
      <c r="CQ89" s="288" t="str">
        <f ca="true">+IF(OFFSET('Sanitation Data'!$E$29,0,10*ROW('Sanitation Data'!E83))="","",OFFSET('Sanitation Data'!$E$29,0,10*ROW('Sanitation Data'!E83)))</f>
        <v/>
      </c>
      <c r="CR89" s="288" t="str">
        <f ca="true">+IF(OFFSET('Sanitation Data'!$E$30,0,10*ROW('Sanitation Data'!E83))="","",OFFSET('Sanitation Data'!$E$30,0,10*ROW('Sanitation Data'!E83)))</f>
        <v/>
      </c>
      <c r="CS89" s="288" t="str">
        <f ca="true">+IF(OFFSET('Sanitation Data'!$E$31,0,10*ROW('Sanitation Data'!E83))="","",OFFSET('Sanitation Data'!$E$31,0,10*ROW('Sanitation Data'!E83)))</f>
        <v/>
      </c>
      <c r="CT89" s="288" t="str">
        <f ca="true">+IF(OFFSET('Sanitation Data'!$E$32,0,10*ROW('Sanitation Data'!E83))="","",OFFSET('Sanitation Data'!$E$32,0,10*ROW('Sanitation Data'!E83)))</f>
        <v/>
      </c>
      <c r="CU89" s="288" t="str">
        <f ca="true">+IF(OFFSET('Sanitation Data'!$F$28,0,10*ROW('Sanitation Data'!F83))="","",OFFSET('Sanitation Data'!$F$28,0,10*ROW('Sanitation Data'!F83)))</f>
        <v/>
      </c>
      <c r="CV89" s="288" t="str">
        <f ca="true">+IF(OFFSET('Sanitation Data'!$F$29,0,10*ROW('Sanitation Data'!F83))="","",OFFSET('Sanitation Data'!$F$29,0,10*ROW('Sanitation Data'!F83)))</f>
        <v/>
      </c>
      <c r="CW89" s="288" t="str">
        <f ca="true">+IF(OFFSET('Sanitation Data'!$F$30,0,10*ROW('Sanitation Data'!F83))="","",OFFSET('Sanitation Data'!$F$30,0,10*ROW('Sanitation Data'!F83)))</f>
        <v/>
      </c>
      <c r="CX89" s="288" t="str">
        <f ca="true">+IF(OFFSET('Sanitation Data'!$F$31,0,10*ROW('Sanitation Data'!F83))="","",OFFSET('Sanitation Data'!$F$31,0,10*ROW('Sanitation Data'!F83)))</f>
        <v/>
      </c>
      <c r="CY89" s="288" t="str">
        <f ca="true">+IF(OFFSET('Sanitation Data'!$F$32,0,10*ROW('Sanitation Data'!F83))="","",OFFSET('Sanitation Data'!$F$32,0,10*ROW('Sanitation Data'!F83)))</f>
        <v/>
      </c>
      <c r="CZ89" s="288" t="str">
        <f ca="true">+IF(OFFSET('Sanitation Data'!$G$28,0,10*ROW('Sanitation Data'!G83))="","",OFFSET('Sanitation Data'!$G$28,0,10*ROW('Sanitation Data'!G83)))</f>
        <v/>
      </c>
      <c r="DA89" s="288" t="str">
        <f ca="true">+IF(OFFSET('Sanitation Data'!$G$29,0,10*ROW('Sanitation Data'!G83))="","",OFFSET('Sanitation Data'!$G$29,0,10*ROW('Sanitation Data'!G83)))</f>
        <v/>
      </c>
      <c r="DB89" s="288" t="str">
        <f ca="true">+IF(OFFSET('Sanitation Data'!$G$30,0,10*ROW('Sanitation Data'!G83))="","",OFFSET('Sanitation Data'!$G$30,0,10*ROW('Sanitation Data'!G83)))</f>
        <v/>
      </c>
      <c r="DC89" s="288" t="str">
        <f ca="true">+IF(OFFSET('Sanitation Data'!$G$31,0,10*ROW('Sanitation Data'!G83))="","",OFFSET('Sanitation Data'!$G$31,0,10*ROW('Sanitation Data'!G83)))</f>
        <v/>
      </c>
      <c r="DD89" s="288" t="str">
        <f ca="true">+IF(OFFSET('Sanitation Data'!$G$32,0,10*ROW('Sanitation Data'!G83))="","",OFFSET('Sanitation Data'!$G$32,0,10*ROW('Sanitation Data'!G83)))</f>
        <v/>
      </c>
      <c r="DE89" s="288" t="str">
        <f ca="true">+IF(OFFSET('Sanitation Data'!$H$28,0,10*ROW('Sanitation Data'!H83))="","",OFFSET('Sanitation Data'!$H$28,0,10*ROW('Sanitation Data'!H83)))</f>
        <v/>
      </c>
      <c r="DF89" s="288" t="str">
        <f ca="true">+IF(OFFSET('Sanitation Data'!$H$29,0,10*ROW('Sanitation Data'!H83))="","",OFFSET('Sanitation Data'!$H$29,0,10*ROW('Sanitation Data'!H83)))</f>
        <v/>
      </c>
      <c r="DG89" s="288" t="str">
        <f ca="true">+IF(OFFSET('Sanitation Data'!$H$30,0,10*ROW('Sanitation Data'!H83))="","",OFFSET('Sanitation Data'!$H$30,0,10*ROW('Sanitation Data'!H83)))</f>
        <v/>
      </c>
      <c r="DH89" s="288" t="str">
        <f ca="true">+IF(OFFSET('Sanitation Data'!$H$31,0,10*ROW('Sanitation Data'!H83))="","",OFFSET('Sanitation Data'!$H$31,0,10*ROW('Sanitation Data'!H83)))</f>
        <v/>
      </c>
      <c r="DI89" s="288" t="str">
        <f ca="true">+IF(OFFSET('Sanitation Data'!$H$32,0,10*ROW('Sanitation Data'!H83))="","",OFFSET('Sanitation Data'!$H$32,0,10*ROW('Sanitation Data'!H83)))</f>
        <v/>
      </c>
      <c r="DJ89" s="288" t="str">
        <f ca="true">+IF(OFFSET('Sanitation Data'!$I$28,0,10*ROW('Sanitation Data'!I83))="","",OFFSET('Sanitation Data'!$I$28,0,10*ROW('Sanitation Data'!I83)))</f>
        <v/>
      </c>
      <c r="DK89" s="288" t="str">
        <f ca="true">+IF(OFFSET('Sanitation Data'!$I$29,0,10*ROW('Sanitation Data'!I83))="","",OFFSET('Sanitation Data'!$I$29,0,10*ROW('Sanitation Data'!I83)))</f>
        <v/>
      </c>
      <c r="DL89" s="288" t="str">
        <f ca="true">+IF(OFFSET('Sanitation Data'!$I$30,0,10*ROW('Sanitation Data'!I83))="","",OFFSET('Sanitation Data'!$I$30,0,10*ROW('Sanitation Data'!I83)))</f>
        <v/>
      </c>
      <c r="DM89" s="288" t="str">
        <f ca="true">+IF(OFFSET('Sanitation Data'!$I$31,0,10*ROW('Sanitation Data'!I83))="","",OFFSET('Sanitation Data'!$I$31,0,10*ROW('Sanitation Data'!I83)))</f>
        <v/>
      </c>
      <c r="DN89" s="288" t="str">
        <f ca="true">+IF(OFFSET('Sanitation Data'!$I$32,0,10*ROW('Sanitation Data'!I83))="","",OFFSET('Sanitation Data'!$I$32,0,10*ROW('Sanitation Data'!I83)))</f>
        <v/>
      </c>
      <c r="DO89" s="288" t="str">
        <f ca="true">+IF(OFFSET('Hygiene Data'!$D$11,0,10*ROW('Hygiene Data'!D83))="","",OFFSET('Hygiene Data'!$D$11,0,10*ROW('Hygiene Data'!D83)))</f>
        <v/>
      </c>
      <c r="DP89" s="288" t="str">
        <f ca="true">+IF(OFFSET('Hygiene Data'!$D$12,0,10*ROW('Hygiene Data'!D83))="","",OFFSET('Hygiene Data'!$D$12,0,10*ROW('Hygiene Data'!D83)))</f>
        <v/>
      </c>
      <c r="DQ89" s="288" t="str">
        <f ca="true">+IF(OFFSET('Hygiene Data'!$D$13,0,10*ROW('Hygiene Data'!D83))="","",OFFSET('Hygiene Data'!$D$13,0,10*ROW('Hygiene Data'!D83)))</f>
        <v/>
      </c>
      <c r="DR89" s="288" t="str">
        <f ca="true">+IF(OFFSET('Hygiene Data'!$E$11,0,10*ROW('Hygiene Data'!E83))="","",OFFSET('Hygiene Data'!$E$11,0,10*ROW('Hygiene Data'!E83)))</f>
        <v/>
      </c>
      <c r="DS89" s="288" t="str">
        <f ca="true">+IF(OFFSET('Hygiene Data'!$E$12,0,10*ROW('Hygiene Data'!E83))="","",OFFSET('Hygiene Data'!$E$12,0,10*ROW('Hygiene Data'!E83)))</f>
        <v/>
      </c>
      <c r="DT89" s="288" t="str">
        <f ca="true">+IF(OFFSET('Hygiene Data'!$E$13,0,10*ROW('Hygiene Data'!E83))="","",OFFSET('Hygiene Data'!$E$13,0,10*ROW('Hygiene Data'!E83)))</f>
        <v/>
      </c>
      <c r="DU89" s="288" t="str">
        <f ca="true">+IF(OFFSET('Hygiene Data'!$F$11,0,10*ROW('Hygiene Data'!F83))="","",OFFSET('Hygiene Data'!$F$11,0,10*ROW('Hygiene Data'!F83)))</f>
        <v/>
      </c>
      <c r="DV89" s="288" t="str">
        <f ca="true">+IF(OFFSET('Hygiene Data'!$F$12,0,10*ROW('Hygiene Data'!F83))="","",OFFSET('Hygiene Data'!$F$12,0,10*ROW('Hygiene Data'!F83)))</f>
        <v/>
      </c>
      <c r="DW89" s="288" t="str">
        <f ca="true">+IF(OFFSET('Hygiene Data'!$F$13,0,10*ROW('Hygiene Data'!F83))="","",OFFSET('Hygiene Data'!$F$13,0,10*ROW('Hygiene Data'!F83)))</f>
        <v/>
      </c>
      <c r="DX89" s="288" t="str">
        <f ca="true">+IF(OFFSET('Hygiene Data'!$G$11,0,10*ROW('Hygiene Data'!G83))="","",OFFSET('Hygiene Data'!$G$11,0,10*ROW('Hygiene Data'!G83)))</f>
        <v/>
      </c>
      <c r="DY89" s="288" t="str">
        <f ca="true">+IF(OFFSET('Hygiene Data'!$G$12,0,10*ROW('Hygiene Data'!G83))="","",OFFSET('Hygiene Data'!$G$12,0,10*ROW('Hygiene Data'!G83)))</f>
        <v/>
      </c>
      <c r="DZ89" s="288" t="str">
        <f ca="true">+IF(OFFSET('Hygiene Data'!$G$13,0,10*ROW('Hygiene Data'!G83))="","",OFFSET('Hygiene Data'!$G$13,0,10*ROW('Hygiene Data'!G83)))</f>
        <v/>
      </c>
      <c r="EA89" s="288" t="str">
        <f ca="true">+IF(OFFSET('Hygiene Data'!$H$11,0,10*ROW('Hygiene Data'!H83))="","",OFFSET('Hygiene Data'!$H$11,0,10*ROW('Hygiene Data'!H83)))</f>
        <v/>
      </c>
      <c r="EB89" s="288" t="str">
        <f ca="true">+IF(OFFSET('Hygiene Data'!$H$12,0,10*ROW('Hygiene Data'!H83))="","",OFFSET('Hygiene Data'!$H$12,0,10*ROW('Hygiene Data'!H83)))</f>
        <v/>
      </c>
      <c r="EC89" s="288" t="str">
        <f ca="true">+IF(OFFSET('Hygiene Data'!$H$13,0,10*ROW('Hygiene Data'!H83))="","",OFFSET('Hygiene Data'!$H$13,0,10*ROW('Hygiene Data'!H83)))</f>
        <v/>
      </c>
      <c r="ED89" s="288" t="str">
        <f ca="true">+IF(OFFSET('Hygiene Data'!$I$11,0,10*ROW('Hygiene Data'!I83))="","",OFFSET('Hygiene Data'!$I$11,0,10*ROW('Hygiene Data'!I83)))</f>
        <v/>
      </c>
      <c r="EE89" s="288" t="str">
        <f ca="true">+IF(OFFSET('Hygiene Data'!$I$12,0,10*ROW('Hygiene Data'!I83))="","",OFFSET('Hygiene Data'!$I$12,0,10*ROW('Hygiene Data'!I83)))</f>
        <v/>
      </c>
      <c r="EF89" s="288"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44"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8"/>
      <c r="BS90" s="288" t="str">
        <f ca="true">+IF(OFFSET('Water Data'!$D$27,0,10*ROW('Water Data'!D84))="","",OFFSET('Water Data'!$D$27,0,10*ROW('Water Data'!D84)))</f>
        <v/>
      </c>
      <c r="BT90" s="288" t="str">
        <f ca="true">+IF(OFFSET('Water Data'!$D$28,0,10*ROW('Water Data'!D84))="","",OFFSET('Water Data'!$D$28,0,10*ROW('Water Data'!D84)))</f>
        <v/>
      </c>
      <c r="BU90" s="288" t="str">
        <f ca="true">+IF(OFFSET('Water Data'!$D$29,0,10*ROW('Water Data'!D84))="","",OFFSET('Water Data'!$D$29,0,10*ROW('Water Data'!D84)))</f>
        <v/>
      </c>
      <c r="BV90" s="288" t="str">
        <f ca="true">+IF(OFFSET('Water Data'!$E$27,0,10*ROW('Water Data'!E84))="","",OFFSET('Water Data'!$E$27,0,10*ROW('Water Data'!E84)))</f>
        <v/>
      </c>
      <c r="BW90" s="288" t="str">
        <f ca="true">+IF(OFFSET('Water Data'!$E$28,0,10*ROW('Water Data'!E84))="","",OFFSET('Water Data'!$E$28,0,10*ROW('Water Data'!E84)))</f>
        <v/>
      </c>
      <c r="BX90" s="288" t="str">
        <f ca="true">+IF(OFFSET('Water Data'!$E$29,0,10*ROW('Water Data'!E84))="","",OFFSET('Water Data'!$E$29,0,10*ROW('Water Data'!E84)))</f>
        <v/>
      </c>
      <c r="BY90" s="288" t="str">
        <f ca="true">+IF(OFFSET('Water Data'!$F$27,0,10*ROW('Water Data'!F84))="","",OFFSET('Water Data'!$F$27,0,10*ROW('Water Data'!F84)))</f>
        <v/>
      </c>
      <c r="BZ90" s="288" t="str">
        <f ca="true">+IF(OFFSET('Water Data'!$F$28,0,10*ROW('Water Data'!F84))="","",OFFSET('Water Data'!$F$28,0,10*ROW('Water Data'!F84)))</f>
        <v/>
      </c>
      <c r="CA90" s="288" t="str">
        <f ca="true">+IF(OFFSET('Water Data'!$F$29,0,10*ROW('Water Data'!F84))="","",OFFSET('Water Data'!$F$29,0,10*ROW('Water Data'!F84)))</f>
        <v/>
      </c>
      <c r="CB90" s="288" t="str">
        <f ca="true">+IF(OFFSET('Water Data'!$G$27,0,10*ROW('Water Data'!G84))="","",OFFSET('Water Data'!$G$27,0,10*ROW('Water Data'!G84)))</f>
        <v/>
      </c>
      <c r="CC90" s="288" t="str">
        <f ca="true">+IF(OFFSET('Water Data'!$G$28,0,10*ROW('Water Data'!G84))="","",OFFSET('Water Data'!$G$28,0,10*ROW('Water Data'!G84)))</f>
        <v/>
      </c>
      <c r="CD90" s="288" t="str">
        <f ca="true">+IF(OFFSET('Water Data'!$G$29,0,10*ROW('Water Data'!G84))="","",OFFSET('Water Data'!$G$29,0,10*ROW('Water Data'!G84)))</f>
        <v/>
      </c>
      <c r="CE90" s="288" t="str">
        <f ca="true">+IF(OFFSET('Water Data'!$H$27,0,10*ROW('Water Data'!H84))="","",OFFSET('Water Data'!$H$27,0,10*ROW('Water Data'!H84)))</f>
        <v/>
      </c>
      <c r="CF90" s="288" t="str">
        <f ca="true">+IF(OFFSET('Water Data'!$H$28,0,10*ROW('Water Data'!H84))="","",OFFSET('Water Data'!$H$28,0,10*ROW('Water Data'!H84)))</f>
        <v/>
      </c>
      <c r="CG90" s="288" t="str">
        <f ca="true">+IF(OFFSET('Water Data'!$H$29,0,10*ROW('Water Data'!H84))="","",OFFSET('Water Data'!$H$29,0,10*ROW('Water Data'!H84)))</f>
        <v/>
      </c>
      <c r="CH90" s="288" t="str">
        <f ca="true">+IF(OFFSET('Water Data'!$I$27,0,10*ROW('Water Data'!I84))="","",OFFSET('Water Data'!$I$27,0,10*ROW('Water Data'!I84)))</f>
        <v/>
      </c>
      <c r="CI90" s="288" t="str">
        <f ca="true">+IF(OFFSET('Water Data'!$I$28,0,10*ROW('Water Data'!I84))="","",OFFSET('Water Data'!$I$28,0,10*ROW('Water Data'!I84)))</f>
        <v/>
      </c>
      <c r="CJ90" s="288" t="str">
        <f ca="true">+IF(OFFSET('Water Data'!$I$29,0,10*ROW('Water Data'!I84))="","",OFFSET('Water Data'!$I$29,0,10*ROW('Water Data'!I84)))</f>
        <v/>
      </c>
      <c r="CK90" s="288" t="str">
        <f ca="true">+IF(OFFSET('Sanitation Data'!$D$28,0,10*ROW('Sanitation Data'!D84))="","",OFFSET('Sanitation Data'!$D$28,0,10*ROW('Sanitation Data'!D84)))</f>
        <v/>
      </c>
      <c r="CL90" s="288" t="str">
        <f ca="true">+IF(OFFSET('Sanitation Data'!$D$29,0,10*ROW('Sanitation Data'!D84))="","",OFFSET('Sanitation Data'!$D$29,0,10*ROW('Sanitation Data'!D84)))</f>
        <v/>
      </c>
      <c r="CM90" s="288" t="str">
        <f ca="true">+IF(OFFSET('Sanitation Data'!$D$30,0,10*ROW('Sanitation Data'!D84))="","",OFFSET('Sanitation Data'!$D$30,0,10*ROW('Sanitation Data'!D84)))</f>
        <v/>
      </c>
      <c r="CN90" s="288" t="str">
        <f ca="true">+IF(OFFSET('Sanitation Data'!$D$31,0,10*ROW('Sanitation Data'!D84))="","",OFFSET('Sanitation Data'!$D$31,0,10*ROW('Sanitation Data'!D84)))</f>
        <v/>
      </c>
      <c r="CO90" s="288" t="str">
        <f ca="true">+IF(OFFSET('Sanitation Data'!$D$32,0,10*ROW('Sanitation Data'!D84))="","",OFFSET('Sanitation Data'!$D$32,0,10*ROW('Sanitation Data'!D84)))</f>
        <v/>
      </c>
      <c r="CP90" s="288" t="str">
        <f ca="true">+IF(OFFSET('Sanitation Data'!$E$28,0,10*ROW('Sanitation Data'!E84))="","",OFFSET('Sanitation Data'!$E$28,0,10*ROW('Sanitation Data'!E84)))</f>
        <v/>
      </c>
      <c r="CQ90" s="288" t="str">
        <f ca="true">+IF(OFFSET('Sanitation Data'!$E$29,0,10*ROW('Sanitation Data'!E84))="","",OFFSET('Sanitation Data'!$E$29,0,10*ROW('Sanitation Data'!E84)))</f>
        <v/>
      </c>
      <c r="CR90" s="288" t="str">
        <f ca="true">+IF(OFFSET('Sanitation Data'!$E$30,0,10*ROW('Sanitation Data'!E84))="","",OFFSET('Sanitation Data'!$E$30,0,10*ROW('Sanitation Data'!E84)))</f>
        <v/>
      </c>
      <c r="CS90" s="288" t="str">
        <f ca="true">+IF(OFFSET('Sanitation Data'!$E$31,0,10*ROW('Sanitation Data'!E84))="","",OFFSET('Sanitation Data'!$E$31,0,10*ROW('Sanitation Data'!E84)))</f>
        <v/>
      </c>
      <c r="CT90" s="288" t="str">
        <f ca="true">+IF(OFFSET('Sanitation Data'!$E$32,0,10*ROW('Sanitation Data'!E84))="","",OFFSET('Sanitation Data'!$E$32,0,10*ROW('Sanitation Data'!E84)))</f>
        <v/>
      </c>
      <c r="CU90" s="288" t="str">
        <f ca="true">+IF(OFFSET('Sanitation Data'!$F$28,0,10*ROW('Sanitation Data'!F84))="","",OFFSET('Sanitation Data'!$F$28,0,10*ROW('Sanitation Data'!F84)))</f>
        <v/>
      </c>
      <c r="CV90" s="288" t="str">
        <f ca="true">+IF(OFFSET('Sanitation Data'!$F$29,0,10*ROW('Sanitation Data'!F84))="","",OFFSET('Sanitation Data'!$F$29,0,10*ROW('Sanitation Data'!F84)))</f>
        <v/>
      </c>
      <c r="CW90" s="288" t="str">
        <f ca="true">+IF(OFFSET('Sanitation Data'!$F$30,0,10*ROW('Sanitation Data'!F84))="","",OFFSET('Sanitation Data'!$F$30,0,10*ROW('Sanitation Data'!F84)))</f>
        <v/>
      </c>
      <c r="CX90" s="288" t="str">
        <f ca="true">+IF(OFFSET('Sanitation Data'!$F$31,0,10*ROW('Sanitation Data'!F84))="","",OFFSET('Sanitation Data'!$F$31,0,10*ROW('Sanitation Data'!F84)))</f>
        <v/>
      </c>
      <c r="CY90" s="288" t="str">
        <f ca="true">+IF(OFFSET('Sanitation Data'!$F$32,0,10*ROW('Sanitation Data'!F84))="","",OFFSET('Sanitation Data'!$F$32,0,10*ROW('Sanitation Data'!F84)))</f>
        <v/>
      </c>
      <c r="CZ90" s="288" t="str">
        <f ca="true">+IF(OFFSET('Sanitation Data'!$G$28,0,10*ROW('Sanitation Data'!G84))="","",OFFSET('Sanitation Data'!$G$28,0,10*ROW('Sanitation Data'!G84)))</f>
        <v/>
      </c>
      <c r="DA90" s="288" t="str">
        <f ca="true">+IF(OFFSET('Sanitation Data'!$G$29,0,10*ROW('Sanitation Data'!G84))="","",OFFSET('Sanitation Data'!$G$29,0,10*ROW('Sanitation Data'!G84)))</f>
        <v/>
      </c>
      <c r="DB90" s="288" t="str">
        <f ca="true">+IF(OFFSET('Sanitation Data'!$G$30,0,10*ROW('Sanitation Data'!G84))="","",OFFSET('Sanitation Data'!$G$30,0,10*ROW('Sanitation Data'!G84)))</f>
        <v/>
      </c>
      <c r="DC90" s="288" t="str">
        <f ca="true">+IF(OFFSET('Sanitation Data'!$G$31,0,10*ROW('Sanitation Data'!G84))="","",OFFSET('Sanitation Data'!$G$31,0,10*ROW('Sanitation Data'!G84)))</f>
        <v/>
      </c>
      <c r="DD90" s="288" t="str">
        <f ca="true">+IF(OFFSET('Sanitation Data'!$G$32,0,10*ROW('Sanitation Data'!G84))="","",OFFSET('Sanitation Data'!$G$32,0,10*ROW('Sanitation Data'!G84)))</f>
        <v/>
      </c>
      <c r="DE90" s="288" t="str">
        <f ca="true">+IF(OFFSET('Sanitation Data'!$H$28,0,10*ROW('Sanitation Data'!H84))="","",OFFSET('Sanitation Data'!$H$28,0,10*ROW('Sanitation Data'!H84)))</f>
        <v/>
      </c>
      <c r="DF90" s="288" t="str">
        <f ca="true">+IF(OFFSET('Sanitation Data'!$H$29,0,10*ROW('Sanitation Data'!H84))="","",OFFSET('Sanitation Data'!$H$29,0,10*ROW('Sanitation Data'!H84)))</f>
        <v/>
      </c>
      <c r="DG90" s="288" t="str">
        <f ca="true">+IF(OFFSET('Sanitation Data'!$H$30,0,10*ROW('Sanitation Data'!H84))="","",OFFSET('Sanitation Data'!$H$30,0,10*ROW('Sanitation Data'!H84)))</f>
        <v/>
      </c>
      <c r="DH90" s="288" t="str">
        <f ca="true">+IF(OFFSET('Sanitation Data'!$H$31,0,10*ROW('Sanitation Data'!H84))="","",OFFSET('Sanitation Data'!$H$31,0,10*ROW('Sanitation Data'!H84)))</f>
        <v/>
      </c>
      <c r="DI90" s="288" t="str">
        <f ca="true">+IF(OFFSET('Sanitation Data'!$H$32,0,10*ROW('Sanitation Data'!H84))="","",OFFSET('Sanitation Data'!$H$32,0,10*ROW('Sanitation Data'!H84)))</f>
        <v/>
      </c>
      <c r="DJ90" s="288" t="str">
        <f ca="true">+IF(OFFSET('Sanitation Data'!$I$28,0,10*ROW('Sanitation Data'!I84))="","",OFFSET('Sanitation Data'!$I$28,0,10*ROW('Sanitation Data'!I84)))</f>
        <v/>
      </c>
      <c r="DK90" s="288" t="str">
        <f ca="true">+IF(OFFSET('Sanitation Data'!$I$29,0,10*ROW('Sanitation Data'!I84))="","",OFFSET('Sanitation Data'!$I$29,0,10*ROW('Sanitation Data'!I84)))</f>
        <v/>
      </c>
      <c r="DL90" s="288" t="str">
        <f ca="true">+IF(OFFSET('Sanitation Data'!$I$30,0,10*ROW('Sanitation Data'!I84))="","",OFFSET('Sanitation Data'!$I$30,0,10*ROW('Sanitation Data'!I84)))</f>
        <v/>
      </c>
      <c r="DM90" s="288" t="str">
        <f ca="true">+IF(OFFSET('Sanitation Data'!$I$31,0,10*ROW('Sanitation Data'!I84))="","",OFFSET('Sanitation Data'!$I$31,0,10*ROW('Sanitation Data'!I84)))</f>
        <v/>
      </c>
      <c r="DN90" s="288" t="str">
        <f ca="true">+IF(OFFSET('Sanitation Data'!$I$32,0,10*ROW('Sanitation Data'!I84))="","",OFFSET('Sanitation Data'!$I$32,0,10*ROW('Sanitation Data'!I84)))</f>
        <v/>
      </c>
      <c r="DO90" s="288" t="str">
        <f ca="true">+IF(OFFSET('Hygiene Data'!$D$11,0,10*ROW('Hygiene Data'!D84))="","",OFFSET('Hygiene Data'!$D$11,0,10*ROW('Hygiene Data'!D84)))</f>
        <v/>
      </c>
      <c r="DP90" s="288" t="str">
        <f ca="true">+IF(OFFSET('Hygiene Data'!$D$12,0,10*ROW('Hygiene Data'!D84))="","",OFFSET('Hygiene Data'!$D$12,0,10*ROW('Hygiene Data'!D84)))</f>
        <v/>
      </c>
      <c r="DQ90" s="288" t="str">
        <f ca="true">+IF(OFFSET('Hygiene Data'!$D$13,0,10*ROW('Hygiene Data'!D84))="","",OFFSET('Hygiene Data'!$D$13,0,10*ROW('Hygiene Data'!D84)))</f>
        <v/>
      </c>
      <c r="DR90" s="288" t="str">
        <f ca="true">+IF(OFFSET('Hygiene Data'!$E$11,0,10*ROW('Hygiene Data'!E84))="","",OFFSET('Hygiene Data'!$E$11,0,10*ROW('Hygiene Data'!E84)))</f>
        <v/>
      </c>
      <c r="DS90" s="288" t="str">
        <f ca="true">+IF(OFFSET('Hygiene Data'!$E$12,0,10*ROW('Hygiene Data'!E84))="","",OFFSET('Hygiene Data'!$E$12,0,10*ROW('Hygiene Data'!E84)))</f>
        <v/>
      </c>
      <c r="DT90" s="288" t="str">
        <f ca="true">+IF(OFFSET('Hygiene Data'!$E$13,0,10*ROW('Hygiene Data'!E84))="","",OFFSET('Hygiene Data'!$E$13,0,10*ROW('Hygiene Data'!E84)))</f>
        <v/>
      </c>
      <c r="DU90" s="288" t="str">
        <f ca="true">+IF(OFFSET('Hygiene Data'!$F$11,0,10*ROW('Hygiene Data'!F84))="","",OFFSET('Hygiene Data'!$F$11,0,10*ROW('Hygiene Data'!F84)))</f>
        <v/>
      </c>
      <c r="DV90" s="288" t="str">
        <f ca="true">+IF(OFFSET('Hygiene Data'!$F$12,0,10*ROW('Hygiene Data'!F84))="","",OFFSET('Hygiene Data'!$F$12,0,10*ROW('Hygiene Data'!F84)))</f>
        <v/>
      </c>
      <c r="DW90" s="288" t="str">
        <f ca="true">+IF(OFFSET('Hygiene Data'!$F$13,0,10*ROW('Hygiene Data'!F84))="","",OFFSET('Hygiene Data'!$F$13,0,10*ROW('Hygiene Data'!F84)))</f>
        <v/>
      </c>
      <c r="DX90" s="288" t="str">
        <f ca="true">+IF(OFFSET('Hygiene Data'!$G$11,0,10*ROW('Hygiene Data'!G84))="","",OFFSET('Hygiene Data'!$G$11,0,10*ROW('Hygiene Data'!G84)))</f>
        <v/>
      </c>
      <c r="DY90" s="288" t="str">
        <f ca="true">+IF(OFFSET('Hygiene Data'!$G$12,0,10*ROW('Hygiene Data'!G84))="","",OFFSET('Hygiene Data'!$G$12,0,10*ROW('Hygiene Data'!G84)))</f>
        <v/>
      </c>
      <c r="DZ90" s="288" t="str">
        <f ca="true">+IF(OFFSET('Hygiene Data'!$G$13,0,10*ROW('Hygiene Data'!G84))="","",OFFSET('Hygiene Data'!$G$13,0,10*ROW('Hygiene Data'!G84)))</f>
        <v/>
      </c>
      <c r="EA90" s="288" t="str">
        <f ca="true">+IF(OFFSET('Hygiene Data'!$H$11,0,10*ROW('Hygiene Data'!H84))="","",OFFSET('Hygiene Data'!$H$11,0,10*ROW('Hygiene Data'!H84)))</f>
        <v/>
      </c>
      <c r="EB90" s="288" t="str">
        <f ca="true">+IF(OFFSET('Hygiene Data'!$H$12,0,10*ROW('Hygiene Data'!H84))="","",OFFSET('Hygiene Data'!$H$12,0,10*ROW('Hygiene Data'!H84)))</f>
        <v/>
      </c>
      <c r="EC90" s="288" t="str">
        <f ca="true">+IF(OFFSET('Hygiene Data'!$H$13,0,10*ROW('Hygiene Data'!H84))="","",OFFSET('Hygiene Data'!$H$13,0,10*ROW('Hygiene Data'!H84)))</f>
        <v/>
      </c>
      <c r="ED90" s="288" t="str">
        <f ca="true">+IF(OFFSET('Hygiene Data'!$I$11,0,10*ROW('Hygiene Data'!I84))="","",OFFSET('Hygiene Data'!$I$11,0,10*ROW('Hygiene Data'!I84)))</f>
        <v/>
      </c>
      <c r="EE90" s="288" t="str">
        <f ca="true">+IF(OFFSET('Hygiene Data'!$I$12,0,10*ROW('Hygiene Data'!I84))="","",OFFSET('Hygiene Data'!$I$12,0,10*ROW('Hygiene Data'!I84)))</f>
        <v/>
      </c>
      <c r="EF90" s="288"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44"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8"/>
      <c r="BS91" s="288" t="str">
        <f ca="true">+IF(OFFSET('Water Data'!$D$27,0,10*ROW('Water Data'!D85))="","",OFFSET('Water Data'!$D$27,0,10*ROW('Water Data'!D85)))</f>
        <v/>
      </c>
      <c r="BT91" s="288" t="str">
        <f ca="true">+IF(OFFSET('Water Data'!$D$28,0,10*ROW('Water Data'!D85))="","",OFFSET('Water Data'!$D$28,0,10*ROW('Water Data'!D85)))</f>
        <v/>
      </c>
      <c r="BU91" s="288" t="str">
        <f ca="true">+IF(OFFSET('Water Data'!$D$29,0,10*ROW('Water Data'!D85))="","",OFFSET('Water Data'!$D$29,0,10*ROW('Water Data'!D85)))</f>
        <v/>
      </c>
      <c r="BV91" s="288" t="str">
        <f ca="true">+IF(OFFSET('Water Data'!$E$27,0,10*ROW('Water Data'!E85))="","",OFFSET('Water Data'!$E$27,0,10*ROW('Water Data'!E85)))</f>
        <v/>
      </c>
      <c r="BW91" s="288" t="str">
        <f ca="true">+IF(OFFSET('Water Data'!$E$28,0,10*ROW('Water Data'!E85))="","",OFFSET('Water Data'!$E$28,0,10*ROW('Water Data'!E85)))</f>
        <v/>
      </c>
      <c r="BX91" s="288" t="str">
        <f ca="true">+IF(OFFSET('Water Data'!$E$29,0,10*ROW('Water Data'!E85))="","",OFFSET('Water Data'!$E$29,0,10*ROW('Water Data'!E85)))</f>
        <v/>
      </c>
      <c r="BY91" s="288" t="str">
        <f ca="true">+IF(OFFSET('Water Data'!$F$27,0,10*ROW('Water Data'!F85))="","",OFFSET('Water Data'!$F$27,0,10*ROW('Water Data'!F85)))</f>
        <v/>
      </c>
      <c r="BZ91" s="288" t="str">
        <f ca="true">+IF(OFFSET('Water Data'!$F$28,0,10*ROW('Water Data'!F85))="","",OFFSET('Water Data'!$F$28,0,10*ROW('Water Data'!F85)))</f>
        <v/>
      </c>
      <c r="CA91" s="288" t="str">
        <f ca="true">+IF(OFFSET('Water Data'!$F$29,0,10*ROW('Water Data'!F85))="","",OFFSET('Water Data'!$F$29,0,10*ROW('Water Data'!F85)))</f>
        <v/>
      </c>
      <c r="CB91" s="288" t="str">
        <f ca="true">+IF(OFFSET('Water Data'!$G$27,0,10*ROW('Water Data'!G85))="","",OFFSET('Water Data'!$G$27,0,10*ROW('Water Data'!G85)))</f>
        <v/>
      </c>
      <c r="CC91" s="288" t="str">
        <f ca="true">+IF(OFFSET('Water Data'!$G$28,0,10*ROW('Water Data'!G85))="","",OFFSET('Water Data'!$G$28,0,10*ROW('Water Data'!G85)))</f>
        <v/>
      </c>
      <c r="CD91" s="288" t="str">
        <f ca="true">+IF(OFFSET('Water Data'!$G$29,0,10*ROW('Water Data'!G85))="","",OFFSET('Water Data'!$G$29,0,10*ROW('Water Data'!G85)))</f>
        <v/>
      </c>
      <c r="CE91" s="288" t="str">
        <f ca="true">+IF(OFFSET('Water Data'!$H$27,0,10*ROW('Water Data'!H85))="","",OFFSET('Water Data'!$H$27,0,10*ROW('Water Data'!H85)))</f>
        <v/>
      </c>
      <c r="CF91" s="288" t="str">
        <f ca="true">+IF(OFFSET('Water Data'!$H$28,0,10*ROW('Water Data'!H85))="","",OFFSET('Water Data'!$H$28,0,10*ROW('Water Data'!H85)))</f>
        <v/>
      </c>
      <c r="CG91" s="288" t="str">
        <f ca="true">+IF(OFFSET('Water Data'!$H$29,0,10*ROW('Water Data'!H85))="","",OFFSET('Water Data'!$H$29,0,10*ROW('Water Data'!H85)))</f>
        <v/>
      </c>
      <c r="CH91" s="288" t="str">
        <f ca="true">+IF(OFFSET('Water Data'!$I$27,0,10*ROW('Water Data'!I85))="","",OFFSET('Water Data'!$I$27,0,10*ROW('Water Data'!I85)))</f>
        <v/>
      </c>
      <c r="CI91" s="288" t="str">
        <f ca="true">+IF(OFFSET('Water Data'!$I$28,0,10*ROW('Water Data'!I85))="","",OFFSET('Water Data'!$I$28,0,10*ROW('Water Data'!I85)))</f>
        <v/>
      </c>
      <c r="CJ91" s="288" t="str">
        <f ca="true">+IF(OFFSET('Water Data'!$I$29,0,10*ROW('Water Data'!I85))="","",OFFSET('Water Data'!$I$29,0,10*ROW('Water Data'!I85)))</f>
        <v/>
      </c>
      <c r="CK91" s="288" t="str">
        <f ca="true">+IF(OFFSET('Sanitation Data'!$D$28,0,10*ROW('Sanitation Data'!D85))="","",OFFSET('Sanitation Data'!$D$28,0,10*ROW('Sanitation Data'!D85)))</f>
        <v/>
      </c>
      <c r="CL91" s="288" t="str">
        <f ca="true">+IF(OFFSET('Sanitation Data'!$D$29,0,10*ROW('Sanitation Data'!D85))="","",OFFSET('Sanitation Data'!$D$29,0,10*ROW('Sanitation Data'!D85)))</f>
        <v/>
      </c>
      <c r="CM91" s="288" t="str">
        <f ca="true">+IF(OFFSET('Sanitation Data'!$D$30,0,10*ROW('Sanitation Data'!D85))="","",OFFSET('Sanitation Data'!$D$30,0,10*ROW('Sanitation Data'!D85)))</f>
        <v/>
      </c>
      <c r="CN91" s="288" t="str">
        <f ca="true">+IF(OFFSET('Sanitation Data'!$D$31,0,10*ROW('Sanitation Data'!D85))="","",OFFSET('Sanitation Data'!$D$31,0,10*ROW('Sanitation Data'!D85)))</f>
        <v/>
      </c>
      <c r="CO91" s="288" t="str">
        <f ca="true">+IF(OFFSET('Sanitation Data'!$D$32,0,10*ROW('Sanitation Data'!D85))="","",OFFSET('Sanitation Data'!$D$32,0,10*ROW('Sanitation Data'!D85)))</f>
        <v/>
      </c>
      <c r="CP91" s="288" t="str">
        <f ca="true">+IF(OFFSET('Sanitation Data'!$E$28,0,10*ROW('Sanitation Data'!E85))="","",OFFSET('Sanitation Data'!$E$28,0,10*ROW('Sanitation Data'!E85)))</f>
        <v/>
      </c>
      <c r="CQ91" s="288" t="str">
        <f ca="true">+IF(OFFSET('Sanitation Data'!$E$29,0,10*ROW('Sanitation Data'!E85))="","",OFFSET('Sanitation Data'!$E$29,0,10*ROW('Sanitation Data'!E85)))</f>
        <v/>
      </c>
      <c r="CR91" s="288" t="str">
        <f ca="true">+IF(OFFSET('Sanitation Data'!$E$30,0,10*ROW('Sanitation Data'!E85))="","",OFFSET('Sanitation Data'!$E$30,0,10*ROW('Sanitation Data'!E85)))</f>
        <v/>
      </c>
      <c r="CS91" s="288" t="str">
        <f ca="true">+IF(OFFSET('Sanitation Data'!$E$31,0,10*ROW('Sanitation Data'!E85))="","",OFFSET('Sanitation Data'!$E$31,0,10*ROW('Sanitation Data'!E85)))</f>
        <v/>
      </c>
      <c r="CT91" s="288" t="str">
        <f ca="true">+IF(OFFSET('Sanitation Data'!$E$32,0,10*ROW('Sanitation Data'!E85))="","",OFFSET('Sanitation Data'!$E$32,0,10*ROW('Sanitation Data'!E85)))</f>
        <v/>
      </c>
      <c r="CU91" s="288" t="str">
        <f ca="true">+IF(OFFSET('Sanitation Data'!$F$28,0,10*ROW('Sanitation Data'!F85))="","",OFFSET('Sanitation Data'!$F$28,0,10*ROW('Sanitation Data'!F85)))</f>
        <v/>
      </c>
      <c r="CV91" s="288" t="str">
        <f ca="true">+IF(OFFSET('Sanitation Data'!$F$29,0,10*ROW('Sanitation Data'!F85))="","",OFFSET('Sanitation Data'!$F$29,0,10*ROW('Sanitation Data'!F85)))</f>
        <v/>
      </c>
      <c r="CW91" s="288" t="str">
        <f ca="true">+IF(OFFSET('Sanitation Data'!$F$30,0,10*ROW('Sanitation Data'!F85))="","",OFFSET('Sanitation Data'!$F$30,0,10*ROW('Sanitation Data'!F85)))</f>
        <v/>
      </c>
      <c r="CX91" s="288" t="str">
        <f ca="true">+IF(OFFSET('Sanitation Data'!$F$31,0,10*ROW('Sanitation Data'!F85))="","",OFFSET('Sanitation Data'!$F$31,0,10*ROW('Sanitation Data'!F85)))</f>
        <v/>
      </c>
      <c r="CY91" s="288" t="str">
        <f ca="true">+IF(OFFSET('Sanitation Data'!$F$32,0,10*ROW('Sanitation Data'!F85))="","",OFFSET('Sanitation Data'!$F$32,0,10*ROW('Sanitation Data'!F85)))</f>
        <v/>
      </c>
      <c r="CZ91" s="288" t="str">
        <f ca="true">+IF(OFFSET('Sanitation Data'!$G$28,0,10*ROW('Sanitation Data'!G85))="","",OFFSET('Sanitation Data'!$G$28,0,10*ROW('Sanitation Data'!G85)))</f>
        <v/>
      </c>
      <c r="DA91" s="288" t="str">
        <f ca="true">+IF(OFFSET('Sanitation Data'!$G$29,0,10*ROW('Sanitation Data'!G85))="","",OFFSET('Sanitation Data'!$G$29,0,10*ROW('Sanitation Data'!G85)))</f>
        <v/>
      </c>
      <c r="DB91" s="288" t="str">
        <f ca="true">+IF(OFFSET('Sanitation Data'!$G$30,0,10*ROW('Sanitation Data'!G85))="","",OFFSET('Sanitation Data'!$G$30,0,10*ROW('Sanitation Data'!G85)))</f>
        <v/>
      </c>
      <c r="DC91" s="288" t="str">
        <f ca="true">+IF(OFFSET('Sanitation Data'!$G$31,0,10*ROW('Sanitation Data'!G85))="","",OFFSET('Sanitation Data'!$G$31,0,10*ROW('Sanitation Data'!G85)))</f>
        <v/>
      </c>
      <c r="DD91" s="288" t="str">
        <f ca="true">+IF(OFFSET('Sanitation Data'!$G$32,0,10*ROW('Sanitation Data'!G85))="","",OFFSET('Sanitation Data'!$G$32,0,10*ROW('Sanitation Data'!G85)))</f>
        <v/>
      </c>
      <c r="DE91" s="288" t="str">
        <f ca="true">+IF(OFFSET('Sanitation Data'!$H$28,0,10*ROW('Sanitation Data'!H85))="","",OFFSET('Sanitation Data'!$H$28,0,10*ROW('Sanitation Data'!H85)))</f>
        <v/>
      </c>
      <c r="DF91" s="288" t="str">
        <f ca="true">+IF(OFFSET('Sanitation Data'!$H$29,0,10*ROW('Sanitation Data'!H85))="","",OFFSET('Sanitation Data'!$H$29,0,10*ROW('Sanitation Data'!H85)))</f>
        <v/>
      </c>
      <c r="DG91" s="288" t="str">
        <f ca="true">+IF(OFFSET('Sanitation Data'!$H$30,0,10*ROW('Sanitation Data'!H85))="","",OFFSET('Sanitation Data'!$H$30,0,10*ROW('Sanitation Data'!H85)))</f>
        <v/>
      </c>
      <c r="DH91" s="288" t="str">
        <f ca="true">+IF(OFFSET('Sanitation Data'!$H$31,0,10*ROW('Sanitation Data'!H85))="","",OFFSET('Sanitation Data'!$H$31,0,10*ROW('Sanitation Data'!H85)))</f>
        <v/>
      </c>
      <c r="DI91" s="288" t="str">
        <f ca="true">+IF(OFFSET('Sanitation Data'!$H$32,0,10*ROW('Sanitation Data'!H85))="","",OFFSET('Sanitation Data'!$H$32,0,10*ROW('Sanitation Data'!H85)))</f>
        <v/>
      </c>
      <c r="DJ91" s="288" t="str">
        <f ca="true">+IF(OFFSET('Sanitation Data'!$I$28,0,10*ROW('Sanitation Data'!I85))="","",OFFSET('Sanitation Data'!$I$28,0,10*ROW('Sanitation Data'!I85)))</f>
        <v/>
      </c>
      <c r="DK91" s="288" t="str">
        <f ca="true">+IF(OFFSET('Sanitation Data'!$I$29,0,10*ROW('Sanitation Data'!I85))="","",OFFSET('Sanitation Data'!$I$29,0,10*ROW('Sanitation Data'!I85)))</f>
        <v/>
      </c>
      <c r="DL91" s="288" t="str">
        <f ca="true">+IF(OFFSET('Sanitation Data'!$I$30,0,10*ROW('Sanitation Data'!I85))="","",OFFSET('Sanitation Data'!$I$30,0,10*ROW('Sanitation Data'!I85)))</f>
        <v/>
      </c>
      <c r="DM91" s="288" t="str">
        <f ca="true">+IF(OFFSET('Sanitation Data'!$I$31,0,10*ROW('Sanitation Data'!I85))="","",OFFSET('Sanitation Data'!$I$31,0,10*ROW('Sanitation Data'!I85)))</f>
        <v/>
      </c>
      <c r="DN91" s="288" t="str">
        <f ca="true">+IF(OFFSET('Sanitation Data'!$I$32,0,10*ROW('Sanitation Data'!I85))="","",OFFSET('Sanitation Data'!$I$32,0,10*ROW('Sanitation Data'!I85)))</f>
        <v/>
      </c>
      <c r="DO91" s="288" t="str">
        <f ca="true">+IF(OFFSET('Hygiene Data'!$D$11,0,10*ROW('Hygiene Data'!D85))="","",OFFSET('Hygiene Data'!$D$11,0,10*ROW('Hygiene Data'!D85)))</f>
        <v/>
      </c>
      <c r="DP91" s="288" t="str">
        <f ca="true">+IF(OFFSET('Hygiene Data'!$D$12,0,10*ROW('Hygiene Data'!D85))="","",OFFSET('Hygiene Data'!$D$12,0,10*ROW('Hygiene Data'!D85)))</f>
        <v/>
      </c>
      <c r="DQ91" s="288" t="str">
        <f ca="true">+IF(OFFSET('Hygiene Data'!$D$13,0,10*ROW('Hygiene Data'!D85))="","",OFFSET('Hygiene Data'!$D$13,0,10*ROW('Hygiene Data'!D85)))</f>
        <v/>
      </c>
      <c r="DR91" s="288" t="str">
        <f ca="true">+IF(OFFSET('Hygiene Data'!$E$11,0,10*ROW('Hygiene Data'!E85))="","",OFFSET('Hygiene Data'!$E$11,0,10*ROW('Hygiene Data'!E85)))</f>
        <v/>
      </c>
      <c r="DS91" s="288" t="str">
        <f ca="true">+IF(OFFSET('Hygiene Data'!$E$12,0,10*ROW('Hygiene Data'!E85))="","",OFFSET('Hygiene Data'!$E$12,0,10*ROW('Hygiene Data'!E85)))</f>
        <v/>
      </c>
      <c r="DT91" s="288" t="str">
        <f ca="true">+IF(OFFSET('Hygiene Data'!$E$13,0,10*ROW('Hygiene Data'!E85))="","",OFFSET('Hygiene Data'!$E$13,0,10*ROW('Hygiene Data'!E85)))</f>
        <v/>
      </c>
      <c r="DU91" s="288" t="str">
        <f ca="true">+IF(OFFSET('Hygiene Data'!$F$11,0,10*ROW('Hygiene Data'!F85))="","",OFFSET('Hygiene Data'!$F$11,0,10*ROW('Hygiene Data'!F85)))</f>
        <v/>
      </c>
      <c r="DV91" s="288" t="str">
        <f ca="true">+IF(OFFSET('Hygiene Data'!$F$12,0,10*ROW('Hygiene Data'!F85))="","",OFFSET('Hygiene Data'!$F$12,0,10*ROW('Hygiene Data'!F85)))</f>
        <v/>
      </c>
      <c r="DW91" s="288" t="str">
        <f ca="true">+IF(OFFSET('Hygiene Data'!$F$13,0,10*ROW('Hygiene Data'!F85))="","",OFFSET('Hygiene Data'!$F$13,0,10*ROW('Hygiene Data'!F85)))</f>
        <v/>
      </c>
      <c r="DX91" s="288" t="str">
        <f ca="true">+IF(OFFSET('Hygiene Data'!$G$11,0,10*ROW('Hygiene Data'!G85))="","",OFFSET('Hygiene Data'!$G$11,0,10*ROW('Hygiene Data'!G85)))</f>
        <v/>
      </c>
      <c r="DY91" s="288" t="str">
        <f ca="true">+IF(OFFSET('Hygiene Data'!$G$12,0,10*ROW('Hygiene Data'!G85))="","",OFFSET('Hygiene Data'!$G$12,0,10*ROW('Hygiene Data'!G85)))</f>
        <v/>
      </c>
      <c r="DZ91" s="288" t="str">
        <f ca="true">+IF(OFFSET('Hygiene Data'!$G$13,0,10*ROW('Hygiene Data'!G85))="","",OFFSET('Hygiene Data'!$G$13,0,10*ROW('Hygiene Data'!G85)))</f>
        <v/>
      </c>
      <c r="EA91" s="288" t="str">
        <f ca="true">+IF(OFFSET('Hygiene Data'!$H$11,0,10*ROW('Hygiene Data'!H85))="","",OFFSET('Hygiene Data'!$H$11,0,10*ROW('Hygiene Data'!H85)))</f>
        <v/>
      </c>
      <c r="EB91" s="288" t="str">
        <f ca="true">+IF(OFFSET('Hygiene Data'!$H$12,0,10*ROW('Hygiene Data'!H85))="","",OFFSET('Hygiene Data'!$H$12,0,10*ROW('Hygiene Data'!H85)))</f>
        <v/>
      </c>
      <c r="EC91" s="288" t="str">
        <f ca="true">+IF(OFFSET('Hygiene Data'!$H$13,0,10*ROW('Hygiene Data'!H85))="","",OFFSET('Hygiene Data'!$H$13,0,10*ROW('Hygiene Data'!H85)))</f>
        <v/>
      </c>
      <c r="ED91" s="288" t="str">
        <f ca="true">+IF(OFFSET('Hygiene Data'!$I$11,0,10*ROW('Hygiene Data'!I85))="","",OFFSET('Hygiene Data'!$I$11,0,10*ROW('Hygiene Data'!I85)))</f>
        <v/>
      </c>
      <c r="EE91" s="288" t="str">
        <f ca="true">+IF(OFFSET('Hygiene Data'!$I$12,0,10*ROW('Hygiene Data'!I85))="","",OFFSET('Hygiene Data'!$I$12,0,10*ROW('Hygiene Data'!I85)))</f>
        <v/>
      </c>
      <c r="EF91" s="288"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44"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8"/>
      <c r="BS92" s="288" t="str">
        <f ca="true">+IF(OFFSET('Water Data'!$D$27,0,10*ROW('Water Data'!D86))="","",OFFSET('Water Data'!$D$27,0,10*ROW('Water Data'!D86)))</f>
        <v/>
      </c>
      <c r="BT92" s="288" t="str">
        <f ca="true">+IF(OFFSET('Water Data'!$D$28,0,10*ROW('Water Data'!D86))="","",OFFSET('Water Data'!$D$28,0,10*ROW('Water Data'!D86)))</f>
        <v/>
      </c>
      <c r="BU92" s="288" t="str">
        <f ca="true">+IF(OFFSET('Water Data'!$D$29,0,10*ROW('Water Data'!D86))="","",OFFSET('Water Data'!$D$29,0,10*ROW('Water Data'!D86)))</f>
        <v/>
      </c>
      <c r="BV92" s="288" t="str">
        <f ca="true">+IF(OFFSET('Water Data'!$E$27,0,10*ROW('Water Data'!E86))="","",OFFSET('Water Data'!$E$27,0,10*ROW('Water Data'!E86)))</f>
        <v/>
      </c>
      <c r="BW92" s="288" t="str">
        <f ca="true">+IF(OFFSET('Water Data'!$E$28,0,10*ROW('Water Data'!E86))="","",OFFSET('Water Data'!$E$28,0,10*ROW('Water Data'!E86)))</f>
        <v/>
      </c>
      <c r="BX92" s="288" t="str">
        <f ca="true">+IF(OFFSET('Water Data'!$E$29,0,10*ROW('Water Data'!E86))="","",OFFSET('Water Data'!$E$29,0,10*ROW('Water Data'!E86)))</f>
        <v/>
      </c>
      <c r="BY92" s="288" t="str">
        <f ca="true">+IF(OFFSET('Water Data'!$F$27,0,10*ROW('Water Data'!F86))="","",OFFSET('Water Data'!$F$27,0,10*ROW('Water Data'!F86)))</f>
        <v/>
      </c>
      <c r="BZ92" s="288" t="str">
        <f ca="true">+IF(OFFSET('Water Data'!$F$28,0,10*ROW('Water Data'!F86))="","",OFFSET('Water Data'!$F$28,0,10*ROW('Water Data'!F86)))</f>
        <v/>
      </c>
      <c r="CA92" s="288" t="str">
        <f ca="true">+IF(OFFSET('Water Data'!$F$29,0,10*ROW('Water Data'!F86))="","",OFFSET('Water Data'!$F$29,0,10*ROW('Water Data'!F86)))</f>
        <v/>
      </c>
      <c r="CB92" s="288" t="str">
        <f ca="true">+IF(OFFSET('Water Data'!$G$27,0,10*ROW('Water Data'!G86))="","",OFFSET('Water Data'!$G$27,0,10*ROW('Water Data'!G86)))</f>
        <v/>
      </c>
      <c r="CC92" s="288" t="str">
        <f ca="true">+IF(OFFSET('Water Data'!$G$28,0,10*ROW('Water Data'!G86))="","",OFFSET('Water Data'!$G$28,0,10*ROW('Water Data'!G86)))</f>
        <v/>
      </c>
      <c r="CD92" s="288" t="str">
        <f ca="true">+IF(OFFSET('Water Data'!$G$29,0,10*ROW('Water Data'!G86))="","",OFFSET('Water Data'!$G$29,0,10*ROW('Water Data'!G86)))</f>
        <v/>
      </c>
      <c r="CE92" s="288" t="str">
        <f ca="true">+IF(OFFSET('Water Data'!$H$27,0,10*ROW('Water Data'!H86))="","",OFFSET('Water Data'!$H$27,0,10*ROW('Water Data'!H86)))</f>
        <v/>
      </c>
      <c r="CF92" s="288" t="str">
        <f ca="true">+IF(OFFSET('Water Data'!$H$28,0,10*ROW('Water Data'!H86))="","",OFFSET('Water Data'!$H$28,0,10*ROW('Water Data'!H86)))</f>
        <v/>
      </c>
      <c r="CG92" s="288" t="str">
        <f ca="true">+IF(OFFSET('Water Data'!$H$29,0,10*ROW('Water Data'!H86))="","",OFFSET('Water Data'!$H$29,0,10*ROW('Water Data'!H86)))</f>
        <v/>
      </c>
      <c r="CH92" s="288" t="str">
        <f ca="true">+IF(OFFSET('Water Data'!$I$27,0,10*ROW('Water Data'!I86))="","",OFFSET('Water Data'!$I$27,0,10*ROW('Water Data'!I86)))</f>
        <v/>
      </c>
      <c r="CI92" s="288" t="str">
        <f ca="true">+IF(OFFSET('Water Data'!$I$28,0,10*ROW('Water Data'!I86))="","",OFFSET('Water Data'!$I$28,0,10*ROW('Water Data'!I86)))</f>
        <v/>
      </c>
      <c r="CJ92" s="288" t="str">
        <f ca="true">+IF(OFFSET('Water Data'!$I$29,0,10*ROW('Water Data'!I86))="","",OFFSET('Water Data'!$I$29,0,10*ROW('Water Data'!I86)))</f>
        <v/>
      </c>
      <c r="CK92" s="288" t="str">
        <f ca="true">+IF(OFFSET('Sanitation Data'!$D$28,0,10*ROW('Sanitation Data'!D86))="","",OFFSET('Sanitation Data'!$D$28,0,10*ROW('Sanitation Data'!D86)))</f>
        <v/>
      </c>
      <c r="CL92" s="288" t="str">
        <f ca="true">+IF(OFFSET('Sanitation Data'!$D$29,0,10*ROW('Sanitation Data'!D86))="","",OFFSET('Sanitation Data'!$D$29,0,10*ROW('Sanitation Data'!D86)))</f>
        <v/>
      </c>
      <c r="CM92" s="288" t="str">
        <f ca="true">+IF(OFFSET('Sanitation Data'!$D$30,0,10*ROW('Sanitation Data'!D86))="","",OFFSET('Sanitation Data'!$D$30,0,10*ROW('Sanitation Data'!D86)))</f>
        <v/>
      </c>
      <c r="CN92" s="288" t="str">
        <f ca="true">+IF(OFFSET('Sanitation Data'!$D$31,0,10*ROW('Sanitation Data'!D86))="","",OFFSET('Sanitation Data'!$D$31,0,10*ROW('Sanitation Data'!D86)))</f>
        <v/>
      </c>
      <c r="CO92" s="288" t="str">
        <f ca="true">+IF(OFFSET('Sanitation Data'!$D$32,0,10*ROW('Sanitation Data'!D86))="","",OFFSET('Sanitation Data'!$D$32,0,10*ROW('Sanitation Data'!D86)))</f>
        <v/>
      </c>
      <c r="CP92" s="288" t="str">
        <f ca="true">+IF(OFFSET('Sanitation Data'!$E$28,0,10*ROW('Sanitation Data'!E86))="","",OFFSET('Sanitation Data'!$E$28,0,10*ROW('Sanitation Data'!E86)))</f>
        <v/>
      </c>
      <c r="CQ92" s="288" t="str">
        <f ca="true">+IF(OFFSET('Sanitation Data'!$E$29,0,10*ROW('Sanitation Data'!E86))="","",OFFSET('Sanitation Data'!$E$29,0,10*ROW('Sanitation Data'!E86)))</f>
        <v/>
      </c>
      <c r="CR92" s="288" t="str">
        <f ca="true">+IF(OFFSET('Sanitation Data'!$E$30,0,10*ROW('Sanitation Data'!E86))="","",OFFSET('Sanitation Data'!$E$30,0,10*ROW('Sanitation Data'!E86)))</f>
        <v/>
      </c>
      <c r="CS92" s="288" t="str">
        <f ca="true">+IF(OFFSET('Sanitation Data'!$E$31,0,10*ROW('Sanitation Data'!E86))="","",OFFSET('Sanitation Data'!$E$31,0,10*ROW('Sanitation Data'!E86)))</f>
        <v/>
      </c>
      <c r="CT92" s="288" t="str">
        <f ca="true">+IF(OFFSET('Sanitation Data'!$E$32,0,10*ROW('Sanitation Data'!E86))="","",OFFSET('Sanitation Data'!$E$32,0,10*ROW('Sanitation Data'!E86)))</f>
        <v/>
      </c>
      <c r="CU92" s="288" t="str">
        <f ca="true">+IF(OFFSET('Sanitation Data'!$F$28,0,10*ROW('Sanitation Data'!F86))="","",OFFSET('Sanitation Data'!$F$28,0,10*ROW('Sanitation Data'!F86)))</f>
        <v/>
      </c>
      <c r="CV92" s="288" t="str">
        <f ca="true">+IF(OFFSET('Sanitation Data'!$F$29,0,10*ROW('Sanitation Data'!F86))="","",OFFSET('Sanitation Data'!$F$29,0,10*ROW('Sanitation Data'!F86)))</f>
        <v/>
      </c>
      <c r="CW92" s="288" t="str">
        <f ca="true">+IF(OFFSET('Sanitation Data'!$F$30,0,10*ROW('Sanitation Data'!F86))="","",OFFSET('Sanitation Data'!$F$30,0,10*ROW('Sanitation Data'!F86)))</f>
        <v/>
      </c>
      <c r="CX92" s="288" t="str">
        <f ca="true">+IF(OFFSET('Sanitation Data'!$F$31,0,10*ROW('Sanitation Data'!F86))="","",OFFSET('Sanitation Data'!$F$31,0,10*ROW('Sanitation Data'!F86)))</f>
        <v/>
      </c>
      <c r="CY92" s="288" t="str">
        <f ca="true">+IF(OFFSET('Sanitation Data'!$F$32,0,10*ROW('Sanitation Data'!F86))="","",OFFSET('Sanitation Data'!$F$32,0,10*ROW('Sanitation Data'!F86)))</f>
        <v/>
      </c>
      <c r="CZ92" s="288" t="str">
        <f ca="true">+IF(OFFSET('Sanitation Data'!$G$28,0,10*ROW('Sanitation Data'!G86))="","",OFFSET('Sanitation Data'!$G$28,0,10*ROW('Sanitation Data'!G86)))</f>
        <v/>
      </c>
      <c r="DA92" s="288" t="str">
        <f ca="true">+IF(OFFSET('Sanitation Data'!$G$29,0,10*ROW('Sanitation Data'!G86))="","",OFFSET('Sanitation Data'!$G$29,0,10*ROW('Sanitation Data'!G86)))</f>
        <v/>
      </c>
      <c r="DB92" s="288" t="str">
        <f ca="true">+IF(OFFSET('Sanitation Data'!$G$30,0,10*ROW('Sanitation Data'!G86))="","",OFFSET('Sanitation Data'!$G$30,0,10*ROW('Sanitation Data'!G86)))</f>
        <v/>
      </c>
      <c r="DC92" s="288" t="str">
        <f ca="true">+IF(OFFSET('Sanitation Data'!$G$31,0,10*ROW('Sanitation Data'!G86))="","",OFFSET('Sanitation Data'!$G$31,0,10*ROW('Sanitation Data'!G86)))</f>
        <v/>
      </c>
      <c r="DD92" s="288" t="str">
        <f ca="true">+IF(OFFSET('Sanitation Data'!$G$32,0,10*ROW('Sanitation Data'!G86))="","",OFFSET('Sanitation Data'!$G$32,0,10*ROW('Sanitation Data'!G86)))</f>
        <v/>
      </c>
      <c r="DE92" s="288" t="str">
        <f ca="true">+IF(OFFSET('Sanitation Data'!$H$28,0,10*ROW('Sanitation Data'!H86))="","",OFFSET('Sanitation Data'!$H$28,0,10*ROW('Sanitation Data'!H86)))</f>
        <v/>
      </c>
      <c r="DF92" s="288" t="str">
        <f ca="true">+IF(OFFSET('Sanitation Data'!$H$29,0,10*ROW('Sanitation Data'!H86))="","",OFFSET('Sanitation Data'!$H$29,0,10*ROW('Sanitation Data'!H86)))</f>
        <v/>
      </c>
      <c r="DG92" s="288" t="str">
        <f ca="true">+IF(OFFSET('Sanitation Data'!$H$30,0,10*ROW('Sanitation Data'!H86))="","",OFFSET('Sanitation Data'!$H$30,0,10*ROW('Sanitation Data'!H86)))</f>
        <v/>
      </c>
      <c r="DH92" s="288" t="str">
        <f ca="true">+IF(OFFSET('Sanitation Data'!$H$31,0,10*ROW('Sanitation Data'!H86))="","",OFFSET('Sanitation Data'!$H$31,0,10*ROW('Sanitation Data'!H86)))</f>
        <v/>
      </c>
      <c r="DI92" s="288" t="str">
        <f ca="true">+IF(OFFSET('Sanitation Data'!$H$32,0,10*ROW('Sanitation Data'!H86))="","",OFFSET('Sanitation Data'!$H$32,0,10*ROW('Sanitation Data'!H86)))</f>
        <v/>
      </c>
      <c r="DJ92" s="288" t="str">
        <f ca="true">+IF(OFFSET('Sanitation Data'!$I$28,0,10*ROW('Sanitation Data'!I86))="","",OFFSET('Sanitation Data'!$I$28,0,10*ROW('Sanitation Data'!I86)))</f>
        <v/>
      </c>
      <c r="DK92" s="288" t="str">
        <f ca="true">+IF(OFFSET('Sanitation Data'!$I$29,0,10*ROW('Sanitation Data'!I86))="","",OFFSET('Sanitation Data'!$I$29,0,10*ROW('Sanitation Data'!I86)))</f>
        <v/>
      </c>
      <c r="DL92" s="288" t="str">
        <f ca="true">+IF(OFFSET('Sanitation Data'!$I$30,0,10*ROW('Sanitation Data'!I86))="","",OFFSET('Sanitation Data'!$I$30,0,10*ROW('Sanitation Data'!I86)))</f>
        <v/>
      </c>
      <c r="DM92" s="288" t="str">
        <f ca="true">+IF(OFFSET('Sanitation Data'!$I$31,0,10*ROW('Sanitation Data'!I86))="","",OFFSET('Sanitation Data'!$I$31,0,10*ROW('Sanitation Data'!I86)))</f>
        <v/>
      </c>
      <c r="DN92" s="288" t="str">
        <f ca="true">+IF(OFFSET('Sanitation Data'!$I$32,0,10*ROW('Sanitation Data'!I86))="","",OFFSET('Sanitation Data'!$I$32,0,10*ROW('Sanitation Data'!I86)))</f>
        <v/>
      </c>
      <c r="DO92" s="288" t="str">
        <f ca="true">+IF(OFFSET('Hygiene Data'!$D$11,0,10*ROW('Hygiene Data'!D86))="","",OFFSET('Hygiene Data'!$D$11,0,10*ROW('Hygiene Data'!D86)))</f>
        <v/>
      </c>
      <c r="DP92" s="288" t="str">
        <f ca="true">+IF(OFFSET('Hygiene Data'!$D$12,0,10*ROW('Hygiene Data'!D86))="","",OFFSET('Hygiene Data'!$D$12,0,10*ROW('Hygiene Data'!D86)))</f>
        <v/>
      </c>
      <c r="DQ92" s="288" t="str">
        <f ca="true">+IF(OFFSET('Hygiene Data'!$D$13,0,10*ROW('Hygiene Data'!D86))="","",OFFSET('Hygiene Data'!$D$13,0,10*ROW('Hygiene Data'!D86)))</f>
        <v/>
      </c>
      <c r="DR92" s="288" t="str">
        <f ca="true">+IF(OFFSET('Hygiene Data'!$E$11,0,10*ROW('Hygiene Data'!E86))="","",OFFSET('Hygiene Data'!$E$11,0,10*ROW('Hygiene Data'!E86)))</f>
        <v/>
      </c>
      <c r="DS92" s="288" t="str">
        <f ca="true">+IF(OFFSET('Hygiene Data'!$E$12,0,10*ROW('Hygiene Data'!E86))="","",OFFSET('Hygiene Data'!$E$12,0,10*ROW('Hygiene Data'!E86)))</f>
        <v/>
      </c>
      <c r="DT92" s="288" t="str">
        <f ca="true">+IF(OFFSET('Hygiene Data'!$E$13,0,10*ROW('Hygiene Data'!E86))="","",OFFSET('Hygiene Data'!$E$13,0,10*ROW('Hygiene Data'!E86)))</f>
        <v/>
      </c>
      <c r="DU92" s="288" t="str">
        <f ca="true">+IF(OFFSET('Hygiene Data'!$F$11,0,10*ROW('Hygiene Data'!F86))="","",OFFSET('Hygiene Data'!$F$11,0,10*ROW('Hygiene Data'!F86)))</f>
        <v/>
      </c>
      <c r="DV92" s="288" t="str">
        <f ca="true">+IF(OFFSET('Hygiene Data'!$F$12,0,10*ROW('Hygiene Data'!F86))="","",OFFSET('Hygiene Data'!$F$12,0,10*ROW('Hygiene Data'!F86)))</f>
        <v/>
      </c>
      <c r="DW92" s="288" t="str">
        <f ca="true">+IF(OFFSET('Hygiene Data'!$F$13,0,10*ROW('Hygiene Data'!F86))="","",OFFSET('Hygiene Data'!$F$13,0,10*ROW('Hygiene Data'!F86)))</f>
        <v/>
      </c>
      <c r="DX92" s="288" t="str">
        <f ca="true">+IF(OFFSET('Hygiene Data'!$G$11,0,10*ROW('Hygiene Data'!G86))="","",OFFSET('Hygiene Data'!$G$11,0,10*ROW('Hygiene Data'!G86)))</f>
        <v/>
      </c>
      <c r="DY92" s="288" t="str">
        <f ca="true">+IF(OFFSET('Hygiene Data'!$G$12,0,10*ROW('Hygiene Data'!G86))="","",OFFSET('Hygiene Data'!$G$12,0,10*ROW('Hygiene Data'!G86)))</f>
        <v/>
      </c>
      <c r="DZ92" s="288" t="str">
        <f ca="true">+IF(OFFSET('Hygiene Data'!$G$13,0,10*ROW('Hygiene Data'!G86))="","",OFFSET('Hygiene Data'!$G$13,0,10*ROW('Hygiene Data'!G86)))</f>
        <v/>
      </c>
      <c r="EA92" s="288" t="str">
        <f ca="true">+IF(OFFSET('Hygiene Data'!$H$11,0,10*ROW('Hygiene Data'!H86))="","",OFFSET('Hygiene Data'!$H$11,0,10*ROW('Hygiene Data'!H86)))</f>
        <v/>
      </c>
      <c r="EB92" s="288" t="str">
        <f ca="true">+IF(OFFSET('Hygiene Data'!$H$12,0,10*ROW('Hygiene Data'!H86))="","",OFFSET('Hygiene Data'!$H$12,0,10*ROW('Hygiene Data'!H86)))</f>
        <v/>
      </c>
      <c r="EC92" s="288" t="str">
        <f ca="true">+IF(OFFSET('Hygiene Data'!$H$13,0,10*ROW('Hygiene Data'!H86))="","",OFFSET('Hygiene Data'!$H$13,0,10*ROW('Hygiene Data'!H86)))</f>
        <v/>
      </c>
      <c r="ED92" s="288" t="str">
        <f ca="true">+IF(OFFSET('Hygiene Data'!$I$11,0,10*ROW('Hygiene Data'!I86))="","",OFFSET('Hygiene Data'!$I$11,0,10*ROW('Hygiene Data'!I86)))</f>
        <v/>
      </c>
      <c r="EE92" s="288" t="str">
        <f ca="true">+IF(OFFSET('Hygiene Data'!$I$12,0,10*ROW('Hygiene Data'!I86))="","",OFFSET('Hygiene Data'!$I$12,0,10*ROW('Hygiene Data'!I86)))</f>
        <v/>
      </c>
      <c r="EF92" s="288"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44"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8"/>
      <c r="BS93" s="288" t="str">
        <f ca="true">+IF(OFFSET('Water Data'!$D$27,0,10*ROW('Water Data'!D87))="","",OFFSET('Water Data'!$D$27,0,10*ROW('Water Data'!D87)))</f>
        <v/>
      </c>
      <c r="BT93" s="288" t="str">
        <f ca="true">+IF(OFFSET('Water Data'!$D$28,0,10*ROW('Water Data'!D87))="","",OFFSET('Water Data'!$D$28,0,10*ROW('Water Data'!D87)))</f>
        <v/>
      </c>
      <c r="BU93" s="288" t="str">
        <f ca="true">+IF(OFFSET('Water Data'!$D$29,0,10*ROW('Water Data'!D87))="","",OFFSET('Water Data'!$D$29,0,10*ROW('Water Data'!D87)))</f>
        <v/>
      </c>
      <c r="BV93" s="288" t="str">
        <f ca="true">+IF(OFFSET('Water Data'!$E$27,0,10*ROW('Water Data'!E87))="","",OFFSET('Water Data'!$E$27,0,10*ROW('Water Data'!E87)))</f>
        <v/>
      </c>
      <c r="BW93" s="288" t="str">
        <f ca="true">+IF(OFFSET('Water Data'!$E$28,0,10*ROW('Water Data'!E87))="","",OFFSET('Water Data'!$E$28,0,10*ROW('Water Data'!E87)))</f>
        <v/>
      </c>
      <c r="BX93" s="288" t="str">
        <f ca="true">+IF(OFFSET('Water Data'!$E$29,0,10*ROW('Water Data'!E87))="","",OFFSET('Water Data'!$E$29,0,10*ROW('Water Data'!E87)))</f>
        <v/>
      </c>
      <c r="BY93" s="288" t="str">
        <f ca="true">+IF(OFFSET('Water Data'!$F$27,0,10*ROW('Water Data'!F87))="","",OFFSET('Water Data'!$F$27,0,10*ROW('Water Data'!F87)))</f>
        <v/>
      </c>
      <c r="BZ93" s="288" t="str">
        <f ca="true">+IF(OFFSET('Water Data'!$F$28,0,10*ROW('Water Data'!F87))="","",OFFSET('Water Data'!$F$28,0,10*ROW('Water Data'!F87)))</f>
        <v/>
      </c>
      <c r="CA93" s="288" t="str">
        <f ca="true">+IF(OFFSET('Water Data'!$F$29,0,10*ROW('Water Data'!F87))="","",OFFSET('Water Data'!$F$29,0,10*ROW('Water Data'!F87)))</f>
        <v/>
      </c>
      <c r="CB93" s="288" t="str">
        <f ca="true">+IF(OFFSET('Water Data'!$G$27,0,10*ROW('Water Data'!G87))="","",OFFSET('Water Data'!$G$27,0,10*ROW('Water Data'!G87)))</f>
        <v/>
      </c>
      <c r="CC93" s="288" t="str">
        <f ca="true">+IF(OFFSET('Water Data'!$G$28,0,10*ROW('Water Data'!G87))="","",OFFSET('Water Data'!$G$28,0,10*ROW('Water Data'!G87)))</f>
        <v/>
      </c>
      <c r="CD93" s="288" t="str">
        <f ca="true">+IF(OFFSET('Water Data'!$G$29,0,10*ROW('Water Data'!G87))="","",OFFSET('Water Data'!$G$29,0,10*ROW('Water Data'!G87)))</f>
        <v/>
      </c>
      <c r="CE93" s="288" t="str">
        <f ca="true">+IF(OFFSET('Water Data'!$H$27,0,10*ROW('Water Data'!H87))="","",OFFSET('Water Data'!$H$27,0,10*ROW('Water Data'!H87)))</f>
        <v/>
      </c>
      <c r="CF93" s="288" t="str">
        <f ca="true">+IF(OFFSET('Water Data'!$H$28,0,10*ROW('Water Data'!H87))="","",OFFSET('Water Data'!$H$28,0,10*ROW('Water Data'!H87)))</f>
        <v/>
      </c>
      <c r="CG93" s="288" t="str">
        <f ca="true">+IF(OFFSET('Water Data'!$H$29,0,10*ROW('Water Data'!H87))="","",OFFSET('Water Data'!$H$29,0,10*ROW('Water Data'!H87)))</f>
        <v/>
      </c>
      <c r="CH93" s="288" t="str">
        <f ca="true">+IF(OFFSET('Water Data'!$I$27,0,10*ROW('Water Data'!I87))="","",OFFSET('Water Data'!$I$27,0,10*ROW('Water Data'!I87)))</f>
        <v/>
      </c>
      <c r="CI93" s="288" t="str">
        <f ca="true">+IF(OFFSET('Water Data'!$I$28,0,10*ROW('Water Data'!I87))="","",OFFSET('Water Data'!$I$28,0,10*ROW('Water Data'!I87)))</f>
        <v/>
      </c>
      <c r="CJ93" s="288" t="str">
        <f ca="true">+IF(OFFSET('Water Data'!$I$29,0,10*ROW('Water Data'!I87))="","",OFFSET('Water Data'!$I$29,0,10*ROW('Water Data'!I87)))</f>
        <v/>
      </c>
      <c r="CK93" s="288" t="str">
        <f ca="true">+IF(OFFSET('Sanitation Data'!$D$28,0,10*ROW('Sanitation Data'!D87))="","",OFFSET('Sanitation Data'!$D$28,0,10*ROW('Sanitation Data'!D87)))</f>
        <v/>
      </c>
      <c r="CL93" s="288" t="str">
        <f ca="true">+IF(OFFSET('Sanitation Data'!$D$29,0,10*ROW('Sanitation Data'!D87))="","",OFFSET('Sanitation Data'!$D$29,0,10*ROW('Sanitation Data'!D87)))</f>
        <v/>
      </c>
      <c r="CM93" s="288" t="str">
        <f ca="true">+IF(OFFSET('Sanitation Data'!$D$30,0,10*ROW('Sanitation Data'!D87))="","",OFFSET('Sanitation Data'!$D$30,0,10*ROW('Sanitation Data'!D87)))</f>
        <v/>
      </c>
      <c r="CN93" s="288" t="str">
        <f ca="true">+IF(OFFSET('Sanitation Data'!$D$31,0,10*ROW('Sanitation Data'!D87))="","",OFFSET('Sanitation Data'!$D$31,0,10*ROW('Sanitation Data'!D87)))</f>
        <v/>
      </c>
      <c r="CO93" s="288" t="str">
        <f ca="true">+IF(OFFSET('Sanitation Data'!$D$32,0,10*ROW('Sanitation Data'!D87))="","",OFFSET('Sanitation Data'!$D$32,0,10*ROW('Sanitation Data'!D87)))</f>
        <v/>
      </c>
      <c r="CP93" s="288" t="str">
        <f ca="true">+IF(OFFSET('Sanitation Data'!$E$28,0,10*ROW('Sanitation Data'!E87))="","",OFFSET('Sanitation Data'!$E$28,0,10*ROW('Sanitation Data'!E87)))</f>
        <v/>
      </c>
      <c r="CQ93" s="288" t="str">
        <f ca="true">+IF(OFFSET('Sanitation Data'!$E$29,0,10*ROW('Sanitation Data'!E87))="","",OFFSET('Sanitation Data'!$E$29,0,10*ROW('Sanitation Data'!E87)))</f>
        <v/>
      </c>
      <c r="CR93" s="288" t="str">
        <f ca="true">+IF(OFFSET('Sanitation Data'!$E$30,0,10*ROW('Sanitation Data'!E87))="","",OFFSET('Sanitation Data'!$E$30,0,10*ROW('Sanitation Data'!E87)))</f>
        <v/>
      </c>
      <c r="CS93" s="288" t="str">
        <f ca="true">+IF(OFFSET('Sanitation Data'!$E$31,0,10*ROW('Sanitation Data'!E87))="","",OFFSET('Sanitation Data'!$E$31,0,10*ROW('Sanitation Data'!E87)))</f>
        <v/>
      </c>
      <c r="CT93" s="288" t="str">
        <f ca="true">+IF(OFFSET('Sanitation Data'!$E$32,0,10*ROW('Sanitation Data'!E87))="","",OFFSET('Sanitation Data'!$E$32,0,10*ROW('Sanitation Data'!E87)))</f>
        <v/>
      </c>
      <c r="CU93" s="288" t="str">
        <f ca="true">+IF(OFFSET('Sanitation Data'!$F$28,0,10*ROW('Sanitation Data'!F87))="","",OFFSET('Sanitation Data'!$F$28,0,10*ROW('Sanitation Data'!F87)))</f>
        <v/>
      </c>
      <c r="CV93" s="288" t="str">
        <f ca="true">+IF(OFFSET('Sanitation Data'!$F$29,0,10*ROW('Sanitation Data'!F87))="","",OFFSET('Sanitation Data'!$F$29,0,10*ROW('Sanitation Data'!F87)))</f>
        <v/>
      </c>
      <c r="CW93" s="288" t="str">
        <f ca="true">+IF(OFFSET('Sanitation Data'!$F$30,0,10*ROW('Sanitation Data'!F87))="","",OFFSET('Sanitation Data'!$F$30,0,10*ROW('Sanitation Data'!F87)))</f>
        <v/>
      </c>
      <c r="CX93" s="288" t="str">
        <f ca="true">+IF(OFFSET('Sanitation Data'!$F$31,0,10*ROW('Sanitation Data'!F87))="","",OFFSET('Sanitation Data'!$F$31,0,10*ROW('Sanitation Data'!F87)))</f>
        <v/>
      </c>
      <c r="CY93" s="288" t="str">
        <f ca="true">+IF(OFFSET('Sanitation Data'!$F$32,0,10*ROW('Sanitation Data'!F87))="","",OFFSET('Sanitation Data'!$F$32,0,10*ROW('Sanitation Data'!F87)))</f>
        <v/>
      </c>
      <c r="CZ93" s="288" t="str">
        <f ca="true">+IF(OFFSET('Sanitation Data'!$G$28,0,10*ROW('Sanitation Data'!G87))="","",OFFSET('Sanitation Data'!$G$28,0,10*ROW('Sanitation Data'!G87)))</f>
        <v/>
      </c>
      <c r="DA93" s="288" t="str">
        <f ca="true">+IF(OFFSET('Sanitation Data'!$G$29,0,10*ROW('Sanitation Data'!G87))="","",OFFSET('Sanitation Data'!$G$29,0,10*ROW('Sanitation Data'!G87)))</f>
        <v/>
      </c>
      <c r="DB93" s="288" t="str">
        <f ca="true">+IF(OFFSET('Sanitation Data'!$G$30,0,10*ROW('Sanitation Data'!G87))="","",OFFSET('Sanitation Data'!$G$30,0,10*ROW('Sanitation Data'!G87)))</f>
        <v/>
      </c>
      <c r="DC93" s="288" t="str">
        <f ca="true">+IF(OFFSET('Sanitation Data'!$G$31,0,10*ROW('Sanitation Data'!G87))="","",OFFSET('Sanitation Data'!$G$31,0,10*ROW('Sanitation Data'!G87)))</f>
        <v/>
      </c>
      <c r="DD93" s="288" t="str">
        <f ca="true">+IF(OFFSET('Sanitation Data'!$G$32,0,10*ROW('Sanitation Data'!G87))="","",OFFSET('Sanitation Data'!$G$32,0,10*ROW('Sanitation Data'!G87)))</f>
        <v/>
      </c>
      <c r="DE93" s="288" t="str">
        <f ca="true">+IF(OFFSET('Sanitation Data'!$H$28,0,10*ROW('Sanitation Data'!H87))="","",OFFSET('Sanitation Data'!$H$28,0,10*ROW('Sanitation Data'!H87)))</f>
        <v/>
      </c>
      <c r="DF93" s="288" t="str">
        <f ca="true">+IF(OFFSET('Sanitation Data'!$H$29,0,10*ROW('Sanitation Data'!H87))="","",OFFSET('Sanitation Data'!$H$29,0,10*ROW('Sanitation Data'!H87)))</f>
        <v/>
      </c>
      <c r="DG93" s="288" t="str">
        <f ca="true">+IF(OFFSET('Sanitation Data'!$H$30,0,10*ROW('Sanitation Data'!H87))="","",OFFSET('Sanitation Data'!$H$30,0,10*ROW('Sanitation Data'!H87)))</f>
        <v/>
      </c>
      <c r="DH93" s="288" t="str">
        <f ca="true">+IF(OFFSET('Sanitation Data'!$H$31,0,10*ROW('Sanitation Data'!H87))="","",OFFSET('Sanitation Data'!$H$31,0,10*ROW('Sanitation Data'!H87)))</f>
        <v/>
      </c>
      <c r="DI93" s="288" t="str">
        <f ca="true">+IF(OFFSET('Sanitation Data'!$H$32,0,10*ROW('Sanitation Data'!H87))="","",OFFSET('Sanitation Data'!$H$32,0,10*ROW('Sanitation Data'!H87)))</f>
        <v/>
      </c>
      <c r="DJ93" s="288" t="str">
        <f ca="true">+IF(OFFSET('Sanitation Data'!$I$28,0,10*ROW('Sanitation Data'!I87))="","",OFFSET('Sanitation Data'!$I$28,0,10*ROW('Sanitation Data'!I87)))</f>
        <v/>
      </c>
      <c r="DK93" s="288" t="str">
        <f ca="true">+IF(OFFSET('Sanitation Data'!$I$29,0,10*ROW('Sanitation Data'!I87))="","",OFFSET('Sanitation Data'!$I$29,0,10*ROW('Sanitation Data'!I87)))</f>
        <v/>
      </c>
      <c r="DL93" s="288" t="str">
        <f ca="true">+IF(OFFSET('Sanitation Data'!$I$30,0,10*ROW('Sanitation Data'!I87))="","",OFFSET('Sanitation Data'!$I$30,0,10*ROW('Sanitation Data'!I87)))</f>
        <v/>
      </c>
      <c r="DM93" s="288" t="str">
        <f ca="true">+IF(OFFSET('Sanitation Data'!$I$31,0,10*ROW('Sanitation Data'!I87))="","",OFFSET('Sanitation Data'!$I$31,0,10*ROW('Sanitation Data'!I87)))</f>
        <v/>
      </c>
      <c r="DN93" s="288" t="str">
        <f ca="true">+IF(OFFSET('Sanitation Data'!$I$32,0,10*ROW('Sanitation Data'!I87))="","",OFFSET('Sanitation Data'!$I$32,0,10*ROW('Sanitation Data'!I87)))</f>
        <v/>
      </c>
      <c r="DO93" s="288" t="str">
        <f ca="true">+IF(OFFSET('Hygiene Data'!$D$11,0,10*ROW('Hygiene Data'!D87))="","",OFFSET('Hygiene Data'!$D$11,0,10*ROW('Hygiene Data'!D87)))</f>
        <v/>
      </c>
      <c r="DP93" s="288" t="str">
        <f ca="true">+IF(OFFSET('Hygiene Data'!$D$12,0,10*ROW('Hygiene Data'!D87))="","",OFFSET('Hygiene Data'!$D$12,0,10*ROW('Hygiene Data'!D87)))</f>
        <v/>
      </c>
      <c r="DQ93" s="288" t="str">
        <f ca="true">+IF(OFFSET('Hygiene Data'!$D$13,0,10*ROW('Hygiene Data'!D87))="","",OFFSET('Hygiene Data'!$D$13,0,10*ROW('Hygiene Data'!D87)))</f>
        <v/>
      </c>
      <c r="DR93" s="288" t="str">
        <f ca="true">+IF(OFFSET('Hygiene Data'!$E$11,0,10*ROW('Hygiene Data'!E87))="","",OFFSET('Hygiene Data'!$E$11,0,10*ROW('Hygiene Data'!E87)))</f>
        <v/>
      </c>
      <c r="DS93" s="288" t="str">
        <f ca="true">+IF(OFFSET('Hygiene Data'!$E$12,0,10*ROW('Hygiene Data'!E87))="","",OFFSET('Hygiene Data'!$E$12,0,10*ROW('Hygiene Data'!E87)))</f>
        <v/>
      </c>
      <c r="DT93" s="288" t="str">
        <f ca="true">+IF(OFFSET('Hygiene Data'!$E$13,0,10*ROW('Hygiene Data'!E87))="","",OFFSET('Hygiene Data'!$E$13,0,10*ROW('Hygiene Data'!E87)))</f>
        <v/>
      </c>
      <c r="DU93" s="288" t="str">
        <f ca="true">+IF(OFFSET('Hygiene Data'!$F$11,0,10*ROW('Hygiene Data'!F87))="","",OFFSET('Hygiene Data'!$F$11,0,10*ROW('Hygiene Data'!F87)))</f>
        <v/>
      </c>
      <c r="DV93" s="288" t="str">
        <f ca="true">+IF(OFFSET('Hygiene Data'!$F$12,0,10*ROW('Hygiene Data'!F87))="","",OFFSET('Hygiene Data'!$F$12,0,10*ROW('Hygiene Data'!F87)))</f>
        <v/>
      </c>
      <c r="DW93" s="288" t="str">
        <f ca="true">+IF(OFFSET('Hygiene Data'!$F$13,0,10*ROW('Hygiene Data'!F87))="","",OFFSET('Hygiene Data'!$F$13,0,10*ROW('Hygiene Data'!F87)))</f>
        <v/>
      </c>
      <c r="DX93" s="288" t="str">
        <f ca="true">+IF(OFFSET('Hygiene Data'!$G$11,0,10*ROW('Hygiene Data'!G87))="","",OFFSET('Hygiene Data'!$G$11,0,10*ROW('Hygiene Data'!G87)))</f>
        <v/>
      </c>
      <c r="DY93" s="288" t="str">
        <f ca="true">+IF(OFFSET('Hygiene Data'!$G$12,0,10*ROW('Hygiene Data'!G87))="","",OFFSET('Hygiene Data'!$G$12,0,10*ROW('Hygiene Data'!G87)))</f>
        <v/>
      </c>
      <c r="DZ93" s="288" t="str">
        <f ca="true">+IF(OFFSET('Hygiene Data'!$G$13,0,10*ROW('Hygiene Data'!G87))="","",OFFSET('Hygiene Data'!$G$13,0,10*ROW('Hygiene Data'!G87)))</f>
        <v/>
      </c>
      <c r="EA93" s="288" t="str">
        <f ca="true">+IF(OFFSET('Hygiene Data'!$H$11,0,10*ROW('Hygiene Data'!H87))="","",OFFSET('Hygiene Data'!$H$11,0,10*ROW('Hygiene Data'!H87)))</f>
        <v/>
      </c>
      <c r="EB93" s="288" t="str">
        <f ca="true">+IF(OFFSET('Hygiene Data'!$H$12,0,10*ROW('Hygiene Data'!H87))="","",OFFSET('Hygiene Data'!$H$12,0,10*ROW('Hygiene Data'!H87)))</f>
        <v/>
      </c>
      <c r="EC93" s="288" t="str">
        <f ca="true">+IF(OFFSET('Hygiene Data'!$H$13,0,10*ROW('Hygiene Data'!H87))="","",OFFSET('Hygiene Data'!$H$13,0,10*ROW('Hygiene Data'!H87)))</f>
        <v/>
      </c>
      <c r="ED93" s="288" t="str">
        <f ca="true">+IF(OFFSET('Hygiene Data'!$I$11,0,10*ROW('Hygiene Data'!I87))="","",OFFSET('Hygiene Data'!$I$11,0,10*ROW('Hygiene Data'!I87)))</f>
        <v/>
      </c>
      <c r="EE93" s="288" t="str">
        <f ca="true">+IF(OFFSET('Hygiene Data'!$I$12,0,10*ROW('Hygiene Data'!I87))="","",OFFSET('Hygiene Data'!$I$12,0,10*ROW('Hygiene Data'!I87)))</f>
        <v/>
      </c>
      <c r="EF93" s="288"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44"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8"/>
      <c r="BS94" s="288" t="str">
        <f ca="true">+IF(OFFSET('Water Data'!$D$27,0,10*ROW('Water Data'!D88))="","",OFFSET('Water Data'!$D$27,0,10*ROW('Water Data'!D88)))</f>
        <v/>
      </c>
      <c r="BT94" s="288" t="str">
        <f ca="true">+IF(OFFSET('Water Data'!$D$28,0,10*ROW('Water Data'!D88))="","",OFFSET('Water Data'!$D$28,0,10*ROW('Water Data'!D88)))</f>
        <v/>
      </c>
      <c r="BU94" s="288" t="str">
        <f ca="true">+IF(OFFSET('Water Data'!$D$29,0,10*ROW('Water Data'!D88))="","",OFFSET('Water Data'!$D$29,0,10*ROW('Water Data'!D88)))</f>
        <v/>
      </c>
      <c r="BV94" s="288" t="str">
        <f ca="true">+IF(OFFSET('Water Data'!$E$27,0,10*ROW('Water Data'!E88))="","",OFFSET('Water Data'!$E$27,0,10*ROW('Water Data'!E88)))</f>
        <v/>
      </c>
      <c r="BW94" s="288" t="str">
        <f ca="true">+IF(OFFSET('Water Data'!$E$28,0,10*ROW('Water Data'!E88))="","",OFFSET('Water Data'!$E$28,0,10*ROW('Water Data'!E88)))</f>
        <v/>
      </c>
      <c r="BX94" s="288" t="str">
        <f ca="true">+IF(OFFSET('Water Data'!$E$29,0,10*ROW('Water Data'!E88))="","",OFFSET('Water Data'!$E$29,0,10*ROW('Water Data'!E88)))</f>
        <v/>
      </c>
      <c r="BY94" s="288" t="str">
        <f ca="true">+IF(OFFSET('Water Data'!$F$27,0,10*ROW('Water Data'!F88))="","",OFFSET('Water Data'!$F$27,0,10*ROW('Water Data'!F88)))</f>
        <v/>
      </c>
      <c r="BZ94" s="288" t="str">
        <f ca="true">+IF(OFFSET('Water Data'!$F$28,0,10*ROW('Water Data'!F88))="","",OFFSET('Water Data'!$F$28,0,10*ROW('Water Data'!F88)))</f>
        <v/>
      </c>
      <c r="CA94" s="288" t="str">
        <f ca="true">+IF(OFFSET('Water Data'!$F$29,0,10*ROW('Water Data'!F88))="","",OFFSET('Water Data'!$F$29,0,10*ROW('Water Data'!F88)))</f>
        <v/>
      </c>
      <c r="CB94" s="288" t="str">
        <f ca="true">+IF(OFFSET('Water Data'!$G$27,0,10*ROW('Water Data'!G88))="","",OFFSET('Water Data'!$G$27,0,10*ROW('Water Data'!G88)))</f>
        <v/>
      </c>
      <c r="CC94" s="288" t="str">
        <f ca="true">+IF(OFFSET('Water Data'!$G$28,0,10*ROW('Water Data'!G88))="","",OFFSET('Water Data'!$G$28,0,10*ROW('Water Data'!G88)))</f>
        <v/>
      </c>
      <c r="CD94" s="288" t="str">
        <f ca="true">+IF(OFFSET('Water Data'!$G$29,0,10*ROW('Water Data'!G88))="","",OFFSET('Water Data'!$G$29,0,10*ROW('Water Data'!G88)))</f>
        <v/>
      </c>
      <c r="CE94" s="288" t="str">
        <f ca="true">+IF(OFFSET('Water Data'!$H$27,0,10*ROW('Water Data'!H88))="","",OFFSET('Water Data'!$H$27,0,10*ROW('Water Data'!H88)))</f>
        <v/>
      </c>
      <c r="CF94" s="288" t="str">
        <f ca="true">+IF(OFFSET('Water Data'!$H$28,0,10*ROW('Water Data'!H88))="","",OFFSET('Water Data'!$H$28,0,10*ROW('Water Data'!H88)))</f>
        <v/>
      </c>
      <c r="CG94" s="288" t="str">
        <f ca="true">+IF(OFFSET('Water Data'!$H$29,0,10*ROW('Water Data'!H88))="","",OFFSET('Water Data'!$H$29,0,10*ROW('Water Data'!H88)))</f>
        <v/>
      </c>
      <c r="CH94" s="288" t="str">
        <f ca="true">+IF(OFFSET('Water Data'!$I$27,0,10*ROW('Water Data'!I88))="","",OFFSET('Water Data'!$I$27,0,10*ROW('Water Data'!I88)))</f>
        <v/>
      </c>
      <c r="CI94" s="288" t="str">
        <f ca="true">+IF(OFFSET('Water Data'!$I$28,0,10*ROW('Water Data'!I88))="","",OFFSET('Water Data'!$I$28,0,10*ROW('Water Data'!I88)))</f>
        <v/>
      </c>
      <c r="CJ94" s="288" t="str">
        <f ca="true">+IF(OFFSET('Water Data'!$I$29,0,10*ROW('Water Data'!I88))="","",OFFSET('Water Data'!$I$29,0,10*ROW('Water Data'!I88)))</f>
        <v/>
      </c>
      <c r="CK94" s="288" t="str">
        <f ca="true">+IF(OFFSET('Sanitation Data'!$D$28,0,10*ROW('Sanitation Data'!D88))="","",OFFSET('Sanitation Data'!$D$28,0,10*ROW('Sanitation Data'!D88)))</f>
        <v/>
      </c>
      <c r="CL94" s="288" t="str">
        <f ca="true">+IF(OFFSET('Sanitation Data'!$D$29,0,10*ROW('Sanitation Data'!D88))="","",OFFSET('Sanitation Data'!$D$29,0,10*ROW('Sanitation Data'!D88)))</f>
        <v/>
      </c>
      <c r="CM94" s="288" t="str">
        <f ca="true">+IF(OFFSET('Sanitation Data'!$D$30,0,10*ROW('Sanitation Data'!D88))="","",OFFSET('Sanitation Data'!$D$30,0,10*ROW('Sanitation Data'!D88)))</f>
        <v/>
      </c>
      <c r="CN94" s="288" t="str">
        <f ca="true">+IF(OFFSET('Sanitation Data'!$D$31,0,10*ROW('Sanitation Data'!D88))="","",OFFSET('Sanitation Data'!$D$31,0,10*ROW('Sanitation Data'!D88)))</f>
        <v/>
      </c>
      <c r="CO94" s="288" t="str">
        <f ca="true">+IF(OFFSET('Sanitation Data'!$D$32,0,10*ROW('Sanitation Data'!D88))="","",OFFSET('Sanitation Data'!$D$32,0,10*ROW('Sanitation Data'!D88)))</f>
        <v/>
      </c>
      <c r="CP94" s="288" t="str">
        <f ca="true">+IF(OFFSET('Sanitation Data'!$E$28,0,10*ROW('Sanitation Data'!E88))="","",OFFSET('Sanitation Data'!$E$28,0,10*ROW('Sanitation Data'!E88)))</f>
        <v/>
      </c>
      <c r="CQ94" s="288" t="str">
        <f ca="true">+IF(OFFSET('Sanitation Data'!$E$29,0,10*ROW('Sanitation Data'!E88))="","",OFFSET('Sanitation Data'!$E$29,0,10*ROW('Sanitation Data'!E88)))</f>
        <v/>
      </c>
      <c r="CR94" s="288" t="str">
        <f ca="true">+IF(OFFSET('Sanitation Data'!$E$30,0,10*ROW('Sanitation Data'!E88))="","",OFFSET('Sanitation Data'!$E$30,0,10*ROW('Sanitation Data'!E88)))</f>
        <v/>
      </c>
      <c r="CS94" s="288" t="str">
        <f ca="true">+IF(OFFSET('Sanitation Data'!$E$31,0,10*ROW('Sanitation Data'!E88))="","",OFFSET('Sanitation Data'!$E$31,0,10*ROW('Sanitation Data'!E88)))</f>
        <v/>
      </c>
      <c r="CT94" s="288" t="str">
        <f ca="true">+IF(OFFSET('Sanitation Data'!$E$32,0,10*ROW('Sanitation Data'!E88))="","",OFFSET('Sanitation Data'!$E$32,0,10*ROW('Sanitation Data'!E88)))</f>
        <v/>
      </c>
      <c r="CU94" s="288" t="str">
        <f ca="true">+IF(OFFSET('Sanitation Data'!$F$28,0,10*ROW('Sanitation Data'!F88))="","",OFFSET('Sanitation Data'!$F$28,0,10*ROW('Sanitation Data'!F88)))</f>
        <v/>
      </c>
      <c r="CV94" s="288" t="str">
        <f ca="true">+IF(OFFSET('Sanitation Data'!$F$29,0,10*ROW('Sanitation Data'!F88))="","",OFFSET('Sanitation Data'!$F$29,0,10*ROW('Sanitation Data'!F88)))</f>
        <v/>
      </c>
      <c r="CW94" s="288" t="str">
        <f ca="true">+IF(OFFSET('Sanitation Data'!$F$30,0,10*ROW('Sanitation Data'!F88))="","",OFFSET('Sanitation Data'!$F$30,0,10*ROW('Sanitation Data'!F88)))</f>
        <v/>
      </c>
      <c r="CX94" s="288" t="str">
        <f ca="true">+IF(OFFSET('Sanitation Data'!$F$31,0,10*ROW('Sanitation Data'!F88))="","",OFFSET('Sanitation Data'!$F$31,0,10*ROW('Sanitation Data'!F88)))</f>
        <v/>
      </c>
      <c r="CY94" s="288" t="str">
        <f ca="true">+IF(OFFSET('Sanitation Data'!$F$32,0,10*ROW('Sanitation Data'!F88))="","",OFFSET('Sanitation Data'!$F$32,0,10*ROW('Sanitation Data'!F88)))</f>
        <v/>
      </c>
      <c r="CZ94" s="288" t="str">
        <f ca="true">+IF(OFFSET('Sanitation Data'!$G$28,0,10*ROW('Sanitation Data'!G88))="","",OFFSET('Sanitation Data'!$G$28,0,10*ROW('Sanitation Data'!G88)))</f>
        <v/>
      </c>
      <c r="DA94" s="288" t="str">
        <f ca="true">+IF(OFFSET('Sanitation Data'!$G$29,0,10*ROW('Sanitation Data'!G88))="","",OFFSET('Sanitation Data'!$G$29,0,10*ROW('Sanitation Data'!G88)))</f>
        <v/>
      </c>
      <c r="DB94" s="288" t="str">
        <f ca="true">+IF(OFFSET('Sanitation Data'!$G$30,0,10*ROW('Sanitation Data'!G88))="","",OFFSET('Sanitation Data'!$G$30,0,10*ROW('Sanitation Data'!G88)))</f>
        <v/>
      </c>
      <c r="DC94" s="288" t="str">
        <f ca="true">+IF(OFFSET('Sanitation Data'!$G$31,0,10*ROW('Sanitation Data'!G88))="","",OFFSET('Sanitation Data'!$G$31,0,10*ROW('Sanitation Data'!G88)))</f>
        <v/>
      </c>
      <c r="DD94" s="288" t="str">
        <f ca="true">+IF(OFFSET('Sanitation Data'!$G$32,0,10*ROW('Sanitation Data'!G88))="","",OFFSET('Sanitation Data'!$G$32,0,10*ROW('Sanitation Data'!G88)))</f>
        <v/>
      </c>
      <c r="DE94" s="288" t="str">
        <f ca="true">+IF(OFFSET('Sanitation Data'!$H$28,0,10*ROW('Sanitation Data'!H88))="","",OFFSET('Sanitation Data'!$H$28,0,10*ROW('Sanitation Data'!H88)))</f>
        <v/>
      </c>
      <c r="DF94" s="288" t="str">
        <f ca="true">+IF(OFFSET('Sanitation Data'!$H$29,0,10*ROW('Sanitation Data'!H88))="","",OFFSET('Sanitation Data'!$H$29,0,10*ROW('Sanitation Data'!H88)))</f>
        <v/>
      </c>
      <c r="DG94" s="288" t="str">
        <f ca="true">+IF(OFFSET('Sanitation Data'!$H$30,0,10*ROW('Sanitation Data'!H88))="","",OFFSET('Sanitation Data'!$H$30,0,10*ROW('Sanitation Data'!H88)))</f>
        <v/>
      </c>
      <c r="DH94" s="288" t="str">
        <f ca="true">+IF(OFFSET('Sanitation Data'!$H$31,0,10*ROW('Sanitation Data'!H88))="","",OFFSET('Sanitation Data'!$H$31,0,10*ROW('Sanitation Data'!H88)))</f>
        <v/>
      </c>
      <c r="DI94" s="288" t="str">
        <f ca="true">+IF(OFFSET('Sanitation Data'!$H$32,0,10*ROW('Sanitation Data'!H88))="","",OFFSET('Sanitation Data'!$H$32,0,10*ROW('Sanitation Data'!H88)))</f>
        <v/>
      </c>
      <c r="DJ94" s="288" t="str">
        <f ca="true">+IF(OFFSET('Sanitation Data'!$I$28,0,10*ROW('Sanitation Data'!I88))="","",OFFSET('Sanitation Data'!$I$28,0,10*ROW('Sanitation Data'!I88)))</f>
        <v/>
      </c>
      <c r="DK94" s="288" t="str">
        <f ca="true">+IF(OFFSET('Sanitation Data'!$I$29,0,10*ROW('Sanitation Data'!I88))="","",OFFSET('Sanitation Data'!$I$29,0,10*ROW('Sanitation Data'!I88)))</f>
        <v/>
      </c>
      <c r="DL94" s="288" t="str">
        <f ca="true">+IF(OFFSET('Sanitation Data'!$I$30,0,10*ROW('Sanitation Data'!I88))="","",OFFSET('Sanitation Data'!$I$30,0,10*ROW('Sanitation Data'!I88)))</f>
        <v/>
      </c>
      <c r="DM94" s="288" t="str">
        <f ca="true">+IF(OFFSET('Sanitation Data'!$I$31,0,10*ROW('Sanitation Data'!I88))="","",OFFSET('Sanitation Data'!$I$31,0,10*ROW('Sanitation Data'!I88)))</f>
        <v/>
      </c>
      <c r="DN94" s="288" t="str">
        <f ca="true">+IF(OFFSET('Sanitation Data'!$I$32,0,10*ROW('Sanitation Data'!I88))="","",OFFSET('Sanitation Data'!$I$32,0,10*ROW('Sanitation Data'!I88)))</f>
        <v/>
      </c>
      <c r="DO94" s="288" t="str">
        <f ca="true">+IF(OFFSET('Hygiene Data'!$D$11,0,10*ROW('Hygiene Data'!D88))="","",OFFSET('Hygiene Data'!$D$11,0,10*ROW('Hygiene Data'!D88)))</f>
        <v/>
      </c>
      <c r="DP94" s="288" t="str">
        <f ca="true">+IF(OFFSET('Hygiene Data'!$D$12,0,10*ROW('Hygiene Data'!D88))="","",OFFSET('Hygiene Data'!$D$12,0,10*ROW('Hygiene Data'!D88)))</f>
        <v/>
      </c>
      <c r="DQ94" s="288" t="str">
        <f ca="true">+IF(OFFSET('Hygiene Data'!$D$13,0,10*ROW('Hygiene Data'!D88))="","",OFFSET('Hygiene Data'!$D$13,0,10*ROW('Hygiene Data'!D88)))</f>
        <v/>
      </c>
      <c r="DR94" s="288" t="str">
        <f ca="true">+IF(OFFSET('Hygiene Data'!$E$11,0,10*ROW('Hygiene Data'!E88))="","",OFFSET('Hygiene Data'!$E$11,0,10*ROW('Hygiene Data'!E88)))</f>
        <v/>
      </c>
      <c r="DS94" s="288" t="str">
        <f ca="true">+IF(OFFSET('Hygiene Data'!$E$12,0,10*ROW('Hygiene Data'!E88))="","",OFFSET('Hygiene Data'!$E$12,0,10*ROW('Hygiene Data'!E88)))</f>
        <v/>
      </c>
      <c r="DT94" s="288" t="str">
        <f ca="true">+IF(OFFSET('Hygiene Data'!$E$13,0,10*ROW('Hygiene Data'!E88))="","",OFFSET('Hygiene Data'!$E$13,0,10*ROW('Hygiene Data'!E88)))</f>
        <v/>
      </c>
      <c r="DU94" s="288" t="str">
        <f ca="true">+IF(OFFSET('Hygiene Data'!$F$11,0,10*ROW('Hygiene Data'!F88))="","",OFFSET('Hygiene Data'!$F$11,0,10*ROW('Hygiene Data'!F88)))</f>
        <v/>
      </c>
      <c r="DV94" s="288" t="str">
        <f ca="true">+IF(OFFSET('Hygiene Data'!$F$12,0,10*ROW('Hygiene Data'!F88))="","",OFFSET('Hygiene Data'!$F$12,0,10*ROW('Hygiene Data'!F88)))</f>
        <v/>
      </c>
      <c r="DW94" s="288" t="str">
        <f ca="true">+IF(OFFSET('Hygiene Data'!$F$13,0,10*ROW('Hygiene Data'!F88))="","",OFFSET('Hygiene Data'!$F$13,0,10*ROW('Hygiene Data'!F88)))</f>
        <v/>
      </c>
      <c r="DX94" s="288" t="str">
        <f ca="true">+IF(OFFSET('Hygiene Data'!$G$11,0,10*ROW('Hygiene Data'!G88))="","",OFFSET('Hygiene Data'!$G$11,0,10*ROW('Hygiene Data'!G88)))</f>
        <v/>
      </c>
      <c r="DY94" s="288" t="str">
        <f ca="true">+IF(OFFSET('Hygiene Data'!$G$12,0,10*ROW('Hygiene Data'!G88))="","",OFFSET('Hygiene Data'!$G$12,0,10*ROW('Hygiene Data'!G88)))</f>
        <v/>
      </c>
      <c r="DZ94" s="288" t="str">
        <f ca="true">+IF(OFFSET('Hygiene Data'!$G$13,0,10*ROW('Hygiene Data'!G88))="","",OFFSET('Hygiene Data'!$G$13,0,10*ROW('Hygiene Data'!G88)))</f>
        <v/>
      </c>
      <c r="EA94" s="288" t="str">
        <f ca="true">+IF(OFFSET('Hygiene Data'!$H$11,0,10*ROW('Hygiene Data'!H88))="","",OFFSET('Hygiene Data'!$H$11,0,10*ROW('Hygiene Data'!H88)))</f>
        <v/>
      </c>
      <c r="EB94" s="288" t="str">
        <f ca="true">+IF(OFFSET('Hygiene Data'!$H$12,0,10*ROW('Hygiene Data'!H88))="","",OFFSET('Hygiene Data'!$H$12,0,10*ROW('Hygiene Data'!H88)))</f>
        <v/>
      </c>
      <c r="EC94" s="288" t="str">
        <f ca="true">+IF(OFFSET('Hygiene Data'!$H$13,0,10*ROW('Hygiene Data'!H88))="","",OFFSET('Hygiene Data'!$H$13,0,10*ROW('Hygiene Data'!H88)))</f>
        <v/>
      </c>
      <c r="ED94" s="288" t="str">
        <f ca="true">+IF(OFFSET('Hygiene Data'!$I$11,0,10*ROW('Hygiene Data'!I88))="","",OFFSET('Hygiene Data'!$I$11,0,10*ROW('Hygiene Data'!I88)))</f>
        <v/>
      </c>
      <c r="EE94" s="288" t="str">
        <f ca="true">+IF(OFFSET('Hygiene Data'!$I$12,0,10*ROW('Hygiene Data'!I88))="","",OFFSET('Hygiene Data'!$I$12,0,10*ROW('Hygiene Data'!I88)))</f>
        <v/>
      </c>
      <c r="EF94" s="288"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44"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8"/>
      <c r="BS95" s="288" t="str">
        <f ca="true">+IF(OFFSET('Water Data'!$D$27,0,10*ROW('Water Data'!D89))="","",OFFSET('Water Data'!$D$27,0,10*ROW('Water Data'!D89)))</f>
        <v/>
      </c>
      <c r="BT95" s="288" t="str">
        <f ca="true">+IF(OFFSET('Water Data'!$D$28,0,10*ROW('Water Data'!D89))="","",OFFSET('Water Data'!$D$28,0,10*ROW('Water Data'!D89)))</f>
        <v/>
      </c>
      <c r="BU95" s="288" t="str">
        <f ca="true">+IF(OFFSET('Water Data'!$D$29,0,10*ROW('Water Data'!D89))="","",OFFSET('Water Data'!$D$29,0,10*ROW('Water Data'!D89)))</f>
        <v/>
      </c>
      <c r="BV95" s="288" t="str">
        <f ca="true">+IF(OFFSET('Water Data'!$E$27,0,10*ROW('Water Data'!E89))="","",OFFSET('Water Data'!$E$27,0,10*ROW('Water Data'!E89)))</f>
        <v/>
      </c>
      <c r="BW95" s="288" t="str">
        <f ca="true">+IF(OFFSET('Water Data'!$E$28,0,10*ROW('Water Data'!E89))="","",OFFSET('Water Data'!$E$28,0,10*ROW('Water Data'!E89)))</f>
        <v/>
      </c>
      <c r="BX95" s="288" t="str">
        <f ca="true">+IF(OFFSET('Water Data'!$E$29,0,10*ROW('Water Data'!E89))="","",OFFSET('Water Data'!$E$29,0,10*ROW('Water Data'!E89)))</f>
        <v/>
      </c>
      <c r="BY95" s="288" t="str">
        <f ca="true">+IF(OFFSET('Water Data'!$F$27,0,10*ROW('Water Data'!F89))="","",OFFSET('Water Data'!$F$27,0,10*ROW('Water Data'!F89)))</f>
        <v/>
      </c>
      <c r="BZ95" s="288" t="str">
        <f ca="true">+IF(OFFSET('Water Data'!$F$28,0,10*ROW('Water Data'!F89))="","",OFFSET('Water Data'!$F$28,0,10*ROW('Water Data'!F89)))</f>
        <v/>
      </c>
      <c r="CA95" s="288" t="str">
        <f ca="true">+IF(OFFSET('Water Data'!$F$29,0,10*ROW('Water Data'!F89))="","",OFFSET('Water Data'!$F$29,0,10*ROW('Water Data'!F89)))</f>
        <v/>
      </c>
      <c r="CB95" s="288" t="str">
        <f ca="true">+IF(OFFSET('Water Data'!$G$27,0,10*ROW('Water Data'!G89))="","",OFFSET('Water Data'!$G$27,0,10*ROW('Water Data'!G89)))</f>
        <v/>
      </c>
      <c r="CC95" s="288" t="str">
        <f ca="true">+IF(OFFSET('Water Data'!$G$28,0,10*ROW('Water Data'!G89))="","",OFFSET('Water Data'!$G$28,0,10*ROW('Water Data'!G89)))</f>
        <v/>
      </c>
      <c r="CD95" s="288" t="str">
        <f ca="true">+IF(OFFSET('Water Data'!$G$29,0,10*ROW('Water Data'!G89))="","",OFFSET('Water Data'!$G$29,0,10*ROW('Water Data'!G89)))</f>
        <v/>
      </c>
      <c r="CE95" s="288" t="str">
        <f ca="true">+IF(OFFSET('Water Data'!$H$27,0,10*ROW('Water Data'!H89))="","",OFFSET('Water Data'!$H$27,0,10*ROW('Water Data'!H89)))</f>
        <v/>
      </c>
      <c r="CF95" s="288" t="str">
        <f ca="true">+IF(OFFSET('Water Data'!$H$28,0,10*ROW('Water Data'!H89))="","",OFFSET('Water Data'!$H$28,0,10*ROW('Water Data'!H89)))</f>
        <v/>
      </c>
      <c r="CG95" s="288" t="str">
        <f ca="true">+IF(OFFSET('Water Data'!$H$29,0,10*ROW('Water Data'!H89))="","",OFFSET('Water Data'!$H$29,0,10*ROW('Water Data'!H89)))</f>
        <v/>
      </c>
      <c r="CH95" s="288" t="str">
        <f ca="true">+IF(OFFSET('Water Data'!$I$27,0,10*ROW('Water Data'!I89))="","",OFFSET('Water Data'!$I$27,0,10*ROW('Water Data'!I89)))</f>
        <v/>
      </c>
      <c r="CI95" s="288" t="str">
        <f ca="true">+IF(OFFSET('Water Data'!$I$28,0,10*ROW('Water Data'!I89))="","",OFFSET('Water Data'!$I$28,0,10*ROW('Water Data'!I89)))</f>
        <v/>
      </c>
      <c r="CJ95" s="288" t="str">
        <f ca="true">+IF(OFFSET('Water Data'!$I$29,0,10*ROW('Water Data'!I89))="","",OFFSET('Water Data'!$I$29,0,10*ROW('Water Data'!I89)))</f>
        <v/>
      </c>
      <c r="CK95" s="288" t="str">
        <f ca="true">+IF(OFFSET('Sanitation Data'!$D$28,0,10*ROW('Sanitation Data'!D89))="","",OFFSET('Sanitation Data'!$D$28,0,10*ROW('Sanitation Data'!D89)))</f>
        <v/>
      </c>
      <c r="CL95" s="288" t="str">
        <f ca="true">+IF(OFFSET('Sanitation Data'!$D$29,0,10*ROW('Sanitation Data'!D89))="","",OFFSET('Sanitation Data'!$D$29,0,10*ROW('Sanitation Data'!D89)))</f>
        <v/>
      </c>
      <c r="CM95" s="288" t="str">
        <f ca="true">+IF(OFFSET('Sanitation Data'!$D$30,0,10*ROW('Sanitation Data'!D89))="","",OFFSET('Sanitation Data'!$D$30,0,10*ROW('Sanitation Data'!D89)))</f>
        <v/>
      </c>
      <c r="CN95" s="288" t="str">
        <f ca="true">+IF(OFFSET('Sanitation Data'!$D$31,0,10*ROW('Sanitation Data'!D89))="","",OFFSET('Sanitation Data'!$D$31,0,10*ROW('Sanitation Data'!D89)))</f>
        <v/>
      </c>
      <c r="CO95" s="288" t="str">
        <f ca="true">+IF(OFFSET('Sanitation Data'!$D$32,0,10*ROW('Sanitation Data'!D89))="","",OFFSET('Sanitation Data'!$D$32,0,10*ROW('Sanitation Data'!D89)))</f>
        <v/>
      </c>
      <c r="CP95" s="288" t="str">
        <f ca="true">+IF(OFFSET('Sanitation Data'!$E$28,0,10*ROW('Sanitation Data'!E89))="","",OFFSET('Sanitation Data'!$E$28,0,10*ROW('Sanitation Data'!E89)))</f>
        <v/>
      </c>
      <c r="CQ95" s="288" t="str">
        <f ca="true">+IF(OFFSET('Sanitation Data'!$E$29,0,10*ROW('Sanitation Data'!E89))="","",OFFSET('Sanitation Data'!$E$29,0,10*ROW('Sanitation Data'!E89)))</f>
        <v/>
      </c>
      <c r="CR95" s="288" t="str">
        <f ca="true">+IF(OFFSET('Sanitation Data'!$E$30,0,10*ROW('Sanitation Data'!E89))="","",OFFSET('Sanitation Data'!$E$30,0,10*ROW('Sanitation Data'!E89)))</f>
        <v/>
      </c>
      <c r="CS95" s="288" t="str">
        <f ca="true">+IF(OFFSET('Sanitation Data'!$E$31,0,10*ROW('Sanitation Data'!E89))="","",OFFSET('Sanitation Data'!$E$31,0,10*ROW('Sanitation Data'!E89)))</f>
        <v/>
      </c>
      <c r="CT95" s="288" t="str">
        <f ca="true">+IF(OFFSET('Sanitation Data'!$E$32,0,10*ROW('Sanitation Data'!E89))="","",OFFSET('Sanitation Data'!$E$32,0,10*ROW('Sanitation Data'!E89)))</f>
        <v/>
      </c>
      <c r="CU95" s="288" t="str">
        <f ca="true">+IF(OFFSET('Sanitation Data'!$F$28,0,10*ROW('Sanitation Data'!F89))="","",OFFSET('Sanitation Data'!$F$28,0,10*ROW('Sanitation Data'!F89)))</f>
        <v/>
      </c>
      <c r="CV95" s="288" t="str">
        <f ca="true">+IF(OFFSET('Sanitation Data'!$F$29,0,10*ROW('Sanitation Data'!F89))="","",OFFSET('Sanitation Data'!$F$29,0,10*ROW('Sanitation Data'!F89)))</f>
        <v/>
      </c>
      <c r="CW95" s="288" t="str">
        <f ca="true">+IF(OFFSET('Sanitation Data'!$F$30,0,10*ROW('Sanitation Data'!F89))="","",OFFSET('Sanitation Data'!$F$30,0,10*ROW('Sanitation Data'!F89)))</f>
        <v/>
      </c>
      <c r="CX95" s="288" t="str">
        <f ca="true">+IF(OFFSET('Sanitation Data'!$F$31,0,10*ROW('Sanitation Data'!F89))="","",OFFSET('Sanitation Data'!$F$31,0,10*ROW('Sanitation Data'!F89)))</f>
        <v/>
      </c>
      <c r="CY95" s="288" t="str">
        <f ca="true">+IF(OFFSET('Sanitation Data'!$F$32,0,10*ROW('Sanitation Data'!F89))="","",OFFSET('Sanitation Data'!$F$32,0,10*ROW('Sanitation Data'!F89)))</f>
        <v/>
      </c>
      <c r="CZ95" s="288" t="str">
        <f ca="true">+IF(OFFSET('Sanitation Data'!$G$28,0,10*ROW('Sanitation Data'!G89))="","",OFFSET('Sanitation Data'!$G$28,0,10*ROW('Sanitation Data'!G89)))</f>
        <v/>
      </c>
      <c r="DA95" s="288" t="str">
        <f ca="true">+IF(OFFSET('Sanitation Data'!$G$29,0,10*ROW('Sanitation Data'!G89))="","",OFFSET('Sanitation Data'!$G$29,0,10*ROW('Sanitation Data'!G89)))</f>
        <v/>
      </c>
      <c r="DB95" s="288" t="str">
        <f ca="true">+IF(OFFSET('Sanitation Data'!$G$30,0,10*ROW('Sanitation Data'!G89))="","",OFFSET('Sanitation Data'!$G$30,0,10*ROW('Sanitation Data'!G89)))</f>
        <v/>
      </c>
      <c r="DC95" s="288" t="str">
        <f ca="true">+IF(OFFSET('Sanitation Data'!$G$31,0,10*ROW('Sanitation Data'!G89))="","",OFFSET('Sanitation Data'!$G$31,0,10*ROW('Sanitation Data'!G89)))</f>
        <v/>
      </c>
      <c r="DD95" s="288" t="str">
        <f ca="true">+IF(OFFSET('Sanitation Data'!$G$32,0,10*ROW('Sanitation Data'!G89))="","",OFFSET('Sanitation Data'!$G$32,0,10*ROW('Sanitation Data'!G89)))</f>
        <v/>
      </c>
      <c r="DE95" s="288" t="str">
        <f ca="true">+IF(OFFSET('Sanitation Data'!$H$28,0,10*ROW('Sanitation Data'!H89))="","",OFFSET('Sanitation Data'!$H$28,0,10*ROW('Sanitation Data'!H89)))</f>
        <v/>
      </c>
      <c r="DF95" s="288" t="str">
        <f ca="true">+IF(OFFSET('Sanitation Data'!$H$29,0,10*ROW('Sanitation Data'!H89))="","",OFFSET('Sanitation Data'!$H$29,0,10*ROW('Sanitation Data'!H89)))</f>
        <v/>
      </c>
      <c r="DG95" s="288" t="str">
        <f ca="true">+IF(OFFSET('Sanitation Data'!$H$30,0,10*ROW('Sanitation Data'!H89))="","",OFFSET('Sanitation Data'!$H$30,0,10*ROW('Sanitation Data'!H89)))</f>
        <v/>
      </c>
      <c r="DH95" s="288" t="str">
        <f ca="true">+IF(OFFSET('Sanitation Data'!$H$31,0,10*ROW('Sanitation Data'!H89))="","",OFFSET('Sanitation Data'!$H$31,0,10*ROW('Sanitation Data'!H89)))</f>
        <v/>
      </c>
      <c r="DI95" s="288" t="str">
        <f ca="true">+IF(OFFSET('Sanitation Data'!$H$32,0,10*ROW('Sanitation Data'!H89))="","",OFFSET('Sanitation Data'!$H$32,0,10*ROW('Sanitation Data'!H89)))</f>
        <v/>
      </c>
      <c r="DJ95" s="288" t="str">
        <f ca="true">+IF(OFFSET('Sanitation Data'!$I$28,0,10*ROW('Sanitation Data'!I89))="","",OFFSET('Sanitation Data'!$I$28,0,10*ROW('Sanitation Data'!I89)))</f>
        <v/>
      </c>
      <c r="DK95" s="288" t="str">
        <f ca="true">+IF(OFFSET('Sanitation Data'!$I$29,0,10*ROW('Sanitation Data'!I89))="","",OFFSET('Sanitation Data'!$I$29,0,10*ROW('Sanitation Data'!I89)))</f>
        <v/>
      </c>
      <c r="DL95" s="288" t="str">
        <f ca="true">+IF(OFFSET('Sanitation Data'!$I$30,0,10*ROW('Sanitation Data'!I89))="","",OFFSET('Sanitation Data'!$I$30,0,10*ROW('Sanitation Data'!I89)))</f>
        <v/>
      </c>
      <c r="DM95" s="288" t="str">
        <f ca="true">+IF(OFFSET('Sanitation Data'!$I$31,0,10*ROW('Sanitation Data'!I89))="","",OFFSET('Sanitation Data'!$I$31,0,10*ROW('Sanitation Data'!I89)))</f>
        <v/>
      </c>
      <c r="DN95" s="288" t="str">
        <f ca="true">+IF(OFFSET('Sanitation Data'!$I$32,0,10*ROW('Sanitation Data'!I89))="","",OFFSET('Sanitation Data'!$I$32,0,10*ROW('Sanitation Data'!I89)))</f>
        <v/>
      </c>
      <c r="DO95" s="288" t="str">
        <f ca="true">+IF(OFFSET('Hygiene Data'!$D$11,0,10*ROW('Hygiene Data'!D89))="","",OFFSET('Hygiene Data'!$D$11,0,10*ROW('Hygiene Data'!D89)))</f>
        <v/>
      </c>
      <c r="DP95" s="288" t="str">
        <f ca="true">+IF(OFFSET('Hygiene Data'!$D$12,0,10*ROW('Hygiene Data'!D89))="","",OFFSET('Hygiene Data'!$D$12,0,10*ROW('Hygiene Data'!D89)))</f>
        <v/>
      </c>
      <c r="DQ95" s="288" t="str">
        <f ca="true">+IF(OFFSET('Hygiene Data'!$D$13,0,10*ROW('Hygiene Data'!D89))="","",OFFSET('Hygiene Data'!$D$13,0,10*ROW('Hygiene Data'!D89)))</f>
        <v/>
      </c>
      <c r="DR95" s="288" t="str">
        <f ca="true">+IF(OFFSET('Hygiene Data'!$E$11,0,10*ROW('Hygiene Data'!E89))="","",OFFSET('Hygiene Data'!$E$11,0,10*ROW('Hygiene Data'!E89)))</f>
        <v/>
      </c>
      <c r="DS95" s="288" t="str">
        <f ca="true">+IF(OFFSET('Hygiene Data'!$E$12,0,10*ROW('Hygiene Data'!E89))="","",OFFSET('Hygiene Data'!$E$12,0,10*ROW('Hygiene Data'!E89)))</f>
        <v/>
      </c>
      <c r="DT95" s="288" t="str">
        <f ca="true">+IF(OFFSET('Hygiene Data'!$E$13,0,10*ROW('Hygiene Data'!E89))="","",OFFSET('Hygiene Data'!$E$13,0,10*ROW('Hygiene Data'!E89)))</f>
        <v/>
      </c>
      <c r="DU95" s="288" t="str">
        <f ca="true">+IF(OFFSET('Hygiene Data'!$F$11,0,10*ROW('Hygiene Data'!F89))="","",OFFSET('Hygiene Data'!$F$11,0,10*ROW('Hygiene Data'!F89)))</f>
        <v/>
      </c>
      <c r="DV95" s="288" t="str">
        <f ca="true">+IF(OFFSET('Hygiene Data'!$F$12,0,10*ROW('Hygiene Data'!F89))="","",OFFSET('Hygiene Data'!$F$12,0,10*ROW('Hygiene Data'!F89)))</f>
        <v/>
      </c>
      <c r="DW95" s="288" t="str">
        <f ca="true">+IF(OFFSET('Hygiene Data'!$F$13,0,10*ROW('Hygiene Data'!F89))="","",OFFSET('Hygiene Data'!$F$13,0,10*ROW('Hygiene Data'!F89)))</f>
        <v/>
      </c>
      <c r="DX95" s="288" t="str">
        <f ca="true">+IF(OFFSET('Hygiene Data'!$G$11,0,10*ROW('Hygiene Data'!G89))="","",OFFSET('Hygiene Data'!$G$11,0,10*ROW('Hygiene Data'!G89)))</f>
        <v/>
      </c>
      <c r="DY95" s="288" t="str">
        <f ca="true">+IF(OFFSET('Hygiene Data'!$G$12,0,10*ROW('Hygiene Data'!G89))="","",OFFSET('Hygiene Data'!$G$12,0,10*ROW('Hygiene Data'!G89)))</f>
        <v/>
      </c>
      <c r="DZ95" s="288" t="str">
        <f ca="true">+IF(OFFSET('Hygiene Data'!$G$13,0,10*ROW('Hygiene Data'!G89))="","",OFFSET('Hygiene Data'!$G$13,0,10*ROW('Hygiene Data'!G89)))</f>
        <v/>
      </c>
      <c r="EA95" s="288" t="str">
        <f ca="true">+IF(OFFSET('Hygiene Data'!$H$11,0,10*ROW('Hygiene Data'!H89))="","",OFFSET('Hygiene Data'!$H$11,0,10*ROW('Hygiene Data'!H89)))</f>
        <v/>
      </c>
      <c r="EB95" s="288" t="str">
        <f ca="true">+IF(OFFSET('Hygiene Data'!$H$12,0,10*ROW('Hygiene Data'!H89))="","",OFFSET('Hygiene Data'!$H$12,0,10*ROW('Hygiene Data'!H89)))</f>
        <v/>
      </c>
      <c r="EC95" s="288" t="str">
        <f ca="true">+IF(OFFSET('Hygiene Data'!$H$13,0,10*ROW('Hygiene Data'!H89))="","",OFFSET('Hygiene Data'!$H$13,0,10*ROW('Hygiene Data'!H89)))</f>
        <v/>
      </c>
      <c r="ED95" s="288" t="str">
        <f ca="true">+IF(OFFSET('Hygiene Data'!$I$11,0,10*ROW('Hygiene Data'!I89))="","",OFFSET('Hygiene Data'!$I$11,0,10*ROW('Hygiene Data'!I89)))</f>
        <v/>
      </c>
      <c r="EE95" s="288" t="str">
        <f ca="true">+IF(OFFSET('Hygiene Data'!$I$12,0,10*ROW('Hygiene Data'!I89))="","",OFFSET('Hygiene Data'!$I$12,0,10*ROW('Hygiene Data'!I89)))</f>
        <v/>
      </c>
      <c r="EF95" s="288"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44"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8"/>
      <c r="BS96" s="288" t="str">
        <f ca="true">+IF(OFFSET('Water Data'!$D$27,0,10*ROW('Water Data'!D90))="","",OFFSET('Water Data'!$D$27,0,10*ROW('Water Data'!D90)))</f>
        <v/>
      </c>
      <c r="BT96" s="288" t="str">
        <f ca="true">+IF(OFFSET('Water Data'!$D$28,0,10*ROW('Water Data'!D90))="","",OFFSET('Water Data'!$D$28,0,10*ROW('Water Data'!D90)))</f>
        <v/>
      </c>
      <c r="BU96" s="288" t="str">
        <f ca="true">+IF(OFFSET('Water Data'!$D$29,0,10*ROW('Water Data'!D90))="","",OFFSET('Water Data'!$D$29,0,10*ROW('Water Data'!D90)))</f>
        <v/>
      </c>
      <c r="BV96" s="288" t="str">
        <f ca="true">+IF(OFFSET('Water Data'!$E$27,0,10*ROW('Water Data'!E90))="","",OFFSET('Water Data'!$E$27,0,10*ROW('Water Data'!E90)))</f>
        <v/>
      </c>
      <c r="BW96" s="288" t="str">
        <f ca="true">+IF(OFFSET('Water Data'!$E$28,0,10*ROW('Water Data'!E90))="","",OFFSET('Water Data'!$E$28,0,10*ROW('Water Data'!E90)))</f>
        <v/>
      </c>
      <c r="BX96" s="288" t="str">
        <f ca="true">+IF(OFFSET('Water Data'!$E$29,0,10*ROW('Water Data'!E90))="","",OFFSET('Water Data'!$E$29,0,10*ROW('Water Data'!E90)))</f>
        <v/>
      </c>
      <c r="BY96" s="288" t="str">
        <f ca="true">+IF(OFFSET('Water Data'!$F$27,0,10*ROW('Water Data'!F90))="","",OFFSET('Water Data'!$F$27,0,10*ROW('Water Data'!F90)))</f>
        <v/>
      </c>
      <c r="BZ96" s="288" t="str">
        <f ca="true">+IF(OFFSET('Water Data'!$F$28,0,10*ROW('Water Data'!F90))="","",OFFSET('Water Data'!$F$28,0,10*ROW('Water Data'!F90)))</f>
        <v/>
      </c>
      <c r="CA96" s="288" t="str">
        <f ca="true">+IF(OFFSET('Water Data'!$F$29,0,10*ROW('Water Data'!F90))="","",OFFSET('Water Data'!$F$29,0,10*ROW('Water Data'!F90)))</f>
        <v/>
      </c>
      <c r="CB96" s="288" t="str">
        <f ca="true">+IF(OFFSET('Water Data'!$G$27,0,10*ROW('Water Data'!G90))="","",OFFSET('Water Data'!$G$27,0,10*ROW('Water Data'!G90)))</f>
        <v/>
      </c>
      <c r="CC96" s="288" t="str">
        <f ca="true">+IF(OFFSET('Water Data'!$G$28,0,10*ROW('Water Data'!G90))="","",OFFSET('Water Data'!$G$28,0,10*ROW('Water Data'!G90)))</f>
        <v/>
      </c>
      <c r="CD96" s="288" t="str">
        <f ca="true">+IF(OFFSET('Water Data'!$G$29,0,10*ROW('Water Data'!G90))="","",OFFSET('Water Data'!$G$29,0,10*ROW('Water Data'!G90)))</f>
        <v/>
      </c>
      <c r="CE96" s="288" t="str">
        <f ca="true">+IF(OFFSET('Water Data'!$H$27,0,10*ROW('Water Data'!H90))="","",OFFSET('Water Data'!$H$27,0,10*ROW('Water Data'!H90)))</f>
        <v/>
      </c>
      <c r="CF96" s="288" t="str">
        <f ca="true">+IF(OFFSET('Water Data'!$H$28,0,10*ROW('Water Data'!H90))="","",OFFSET('Water Data'!$H$28,0,10*ROW('Water Data'!H90)))</f>
        <v/>
      </c>
      <c r="CG96" s="288" t="str">
        <f ca="true">+IF(OFFSET('Water Data'!$H$29,0,10*ROW('Water Data'!H90))="","",OFFSET('Water Data'!$H$29,0,10*ROW('Water Data'!H90)))</f>
        <v/>
      </c>
      <c r="CH96" s="288" t="str">
        <f ca="true">+IF(OFFSET('Water Data'!$I$27,0,10*ROW('Water Data'!I90))="","",OFFSET('Water Data'!$I$27,0,10*ROW('Water Data'!I90)))</f>
        <v/>
      </c>
      <c r="CI96" s="288" t="str">
        <f ca="true">+IF(OFFSET('Water Data'!$I$28,0,10*ROW('Water Data'!I90))="","",OFFSET('Water Data'!$I$28,0,10*ROW('Water Data'!I90)))</f>
        <v/>
      </c>
      <c r="CJ96" s="288" t="str">
        <f ca="true">+IF(OFFSET('Water Data'!$I$29,0,10*ROW('Water Data'!I90))="","",OFFSET('Water Data'!$I$29,0,10*ROW('Water Data'!I90)))</f>
        <v/>
      </c>
      <c r="CK96" s="288" t="str">
        <f ca="true">+IF(OFFSET('Sanitation Data'!$D$28,0,10*ROW('Sanitation Data'!D90))="","",OFFSET('Sanitation Data'!$D$28,0,10*ROW('Sanitation Data'!D90)))</f>
        <v/>
      </c>
      <c r="CL96" s="288" t="str">
        <f ca="true">+IF(OFFSET('Sanitation Data'!$D$29,0,10*ROW('Sanitation Data'!D90))="","",OFFSET('Sanitation Data'!$D$29,0,10*ROW('Sanitation Data'!D90)))</f>
        <v/>
      </c>
      <c r="CM96" s="288" t="str">
        <f ca="true">+IF(OFFSET('Sanitation Data'!$D$30,0,10*ROW('Sanitation Data'!D90))="","",OFFSET('Sanitation Data'!$D$30,0,10*ROW('Sanitation Data'!D90)))</f>
        <v/>
      </c>
      <c r="CN96" s="288" t="str">
        <f ca="true">+IF(OFFSET('Sanitation Data'!$D$31,0,10*ROW('Sanitation Data'!D90))="","",OFFSET('Sanitation Data'!$D$31,0,10*ROW('Sanitation Data'!D90)))</f>
        <v/>
      </c>
      <c r="CO96" s="288" t="str">
        <f ca="true">+IF(OFFSET('Sanitation Data'!$D$32,0,10*ROW('Sanitation Data'!D90))="","",OFFSET('Sanitation Data'!$D$32,0,10*ROW('Sanitation Data'!D90)))</f>
        <v/>
      </c>
      <c r="CP96" s="288" t="str">
        <f ca="true">+IF(OFFSET('Sanitation Data'!$E$28,0,10*ROW('Sanitation Data'!E90))="","",OFFSET('Sanitation Data'!$E$28,0,10*ROW('Sanitation Data'!E90)))</f>
        <v/>
      </c>
      <c r="CQ96" s="288" t="str">
        <f ca="true">+IF(OFFSET('Sanitation Data'!$E$29,0,10*ROW('Sanitation Data'!E90))="","",OFFSET('Sanitation Data'!$E$29,0,10*ROW('Sanitation Data'!E90)))</f>
        <v/>
      </c>
      <c r="CR96" s="288" t="str">
        <f ca="true">+IF(OFFSET('Sanitation Data'!$E$30,0,10*ROW('Sanitation Data'!E90))="","",OFFSET('Sanitation Data'!$E$30,0,10*ROW('Sanitation Data'!E90)))</f>
        <v/>
      </c>
      <c r="CS96" s="288" t="str">
        <f ca="true">+IF(OFFSET('Sanitation Data'!$E$31,0,10*ROW('Sanitation Data'!E90))="","",OFFSET('Sanitation Data'!$E$31,0,10*ROW('Sanitation Data'!E90)))</f>
        <v/>
      </c>
      <c r="CT96" s="288" t="str">
        <f ca="true">+IF(OFFSET('Sanitation Data'!$E$32,0,10*ROW('Sanitation Data'!E90))="","",OFFSET('Sanitation Data'!$E$32,0,10*ROW('Sanitation Data'!E90)))</f>
        <v/>
      </c>
      <c r="CU96" s="288" t="str">
        <f ca="true">+IF(OFFSET('Sanitation Data'!$F$28,0,10*ROW('Sanitation Data'!F90))="","",OFFSET('Sanitation Data'!$F$28,0,10*ROW('Sanitation Data'!F90)))</f>
        <v/>
      </c>
      <c r="CV96" s="288" t="str">
        <f ca="true">+IF(OFFSET('Sanitation Data'!$F$29,0,10*ROW('Sanitation Data'!F90))="","",OFFSET('Sanitation Data'!$F$29,0,10*ROW('Sanitation Data'!F90)))</f>
        <v/>
      </c>
      <c r="CW96" s="288" t="str">
        <f ca="true">+IF(OFFSET('Sanitation Data'!$F$30,0,10*ROW('Sanitation Data'!F90))="","",OFFSET('Sanitation Data'!$F$30,0,10*ROW('Sanitation Data'!F90)))</f>
        <v/>
      </c>
      <c r="CX96" s="288" t="str">
        <f ca="true">+IF(OFFSET('Sanitation Data'!$F$31,0,10*ROW('Sanitation Data'!F90))="","",OFFSET('Sanitation Data'!$F$31,0,10*ROW('Sanitation Data'!F90)))</f>
        <v/>
      </c>
      <c r="CY96" s="288" t="str">
        <f ca="true">+IF(OFFSET('Sanitation Data'!$F$32,0,10*ROW('Sanitation Data'!F90))="","",OFFSET('Sanitation Data'!$F$32,0,10*ROW('Sanitation Data'!F90)))</f>
        <v/>
      </c>
      <c r="CZ96" s="288" t="str">
        <f ca="true">+IF(OFFSET('Sanitation Data'!$G$28,0,10*ROW('Sanitation Data'!G90))="","",OFFSET('Sanitation Data'!$G$28,0,10*ROW('Sanitation Data'!G90)))</f>
        <v/>
      </c>
      <c r="DA96" s="288" t="str">
        <f ca="true">+IF(OFFSET('Sanitation Data'!$G$29,0,10*ROW('Sanitation Data'!G90))="","",OFFSET('Sanitation Data'!$G$29,0,10*ROW('Sanitation Data'!G90)))</f>
        <v/>
      </c>
      <c r="DB96" s="288" t="str">
        <f ca="true">+IF(OFFSET('Sanitation Data'!$G$30,0,10*ROW('Sanitation Data'!G90))="","",OFFSET('Sanitation Data'!$G$30,0,10*ROW('Sanitation Data'!G90)))</f>
        <v/>
      </c>
      <c r="DC96" s="288" t="str">
        <f ca="true">+IF(OFFSET('Sanitation Data'!$G$31,0,10*ROW('Sanitation Data'!G90))="","",OFFSET('Sanitation Data'!$G$31,0,10*ROW('Sanitation Data'!G90)))</f>
        <v/>
      </c>
      <c r="DD96" s="288" t="str">
        <f ca="true">+IF(OFFSET('Sanitation Data'!$G$32,0,10*ROW('Sanitation Data'!G90))="","",OFFSET('Sanitation Data'!$G$32,0,10*ROW('Sanitation Data'!G90)))</f>
        <v/>
      </c>
      <c r="DE96" s="288" t="str">
        <f ca="true">+IF(OFFSET('Sanitation Data'!$H$28,0,10*ROW('Sanitation Data'!H90))="","",OFFSET('Sanitation Data'!$H$28,0,10*ROW('Sanitation Data'!H90)))</f>
        <v/>
      </c>
      <c r="DF96" s="288" t="str">
        <f ca="true">+IF(OFFSET('Sanitation Data'!$H$29,0,10*ROW('Sanitation Data'!H90))="","",OFFSET('Sanitation Data'!$H$29,0,10*ROW('Sanitation Data'!H90)))</f>
        <v/>
      </c>
      <c r="DG96" s="288" t="str">
        <f ca="true">+IF(OFFSET('Sanitation Data'!$H$30,0,10*ROW('Sanitation Data'!H90))="","",OFFSET('Sanitation Data'!$H$30,0,10*ROW('Sanitation Data'!H90)))</f>
        <v/>
      </c>
      <c r="DH96" s="288" t="str">
        <f ca="true">+IF(OFFSET('Sanitation Data'!$H$31,0,10*ROW('Sanitation Data'!H90))="","",OFFSET('Sanitation Data'!$H$31,0,10*ROW('Sanitation Data'!H90)))</f>
        <v/>
      </c>
      <c r="DI96" s="288" t="str">
        <f ca="true">+IF(OFFSET('Sanitation Data'!$H$32,0,10*ROW('Sanitation Data'!H90))="","",OFFSET('Sanitation Data'!$H$32,0,10*ROW('Sanitation Data'!H90)))</f>
        <v/>
      </c>
      <c r="DJ96" s="288" t="str">
        <f ca="true">+IF(OFFSET('Sanitation Data'!$I$28,0,10*ROW('Sanitation Data'!I90))="","",OFFSET('Sanitation Data'!$I$28,0,10*ROW('Sanitation Data'!I90)))</f>
        <v/>
      </c>
      <c r="DK96" s="288" t="str">
        <f ca="true">+IF(OFFSET('Sanitation Data'!$I$29,0,10*ROW('Sanitation Data'!I90))="","",OFFSET('Sanitation Data'!$I$29,0,10*ROW('Sanitation Data'!I90)))</f>
        <v/>
      </c>
      <c r="DL96" s="288" t="str">
        <f ca="true">+IF(OFFSET('Sanitation Data'!$I$30,0,10*ROW('Sanitation Data'!I90))="","",OFFSET('Sanitation Data'!$I$30,0,10*ROW('Sanitation Data'!I90)))</f>
        <v/>
      </c>
      <c r="DM96" s="288" t="str">
        <f ca="true">+IF(OFFSET('Sanitation Data'!$I$31,0,10*ROW('Sanitation Data'!I90))="","",OFFSET('Sanitation Data'!$I$31,0,10*ROW('Sanitation Data'!I90)))</f>
        <v/>
      </c>
      <c r="DN96" s="288" t="str">
        <f ca="true">+IF(OFFSET('Sanitation Data'!$I$32,0,10*ROW('Sanitation Data'!I90))="","",OFFSET('Sanitation Data'!$I$32,0,10*ROW('Sanitation Data'!I90)))</f>
        <v/>
      </c>
      <c r="DO96" s="288" t="str">
        <f ca="true">+IF(OFFSET('Hygiene Data'!$D$11,0,10*ROW('Hygiene Data'!D90))="","",OFFSET('Hygiene Data'!$D$11,0,10*ROW('Hygiene Data'!D90)))</f>
        <v/>
      </c>
      <c r="DP96" s="288" t="str">
        <f ca="true">+IF(OFFSET('Hygiene Data'!$D$12,0,10*ROW('Hygiene Data'!D90))="","",OFFSET('Hygiene Data'!$D$12,0,10*ROW('Hygiene Data'!D90)))</f>
        <v/>
      </c>
      <c r="DQ96" s="288" t="str">
        <f ca="true">+IF(OFFSET('Hygiene Data'!$D$13,0,10*ROW('Hygiene Data'!D90))="","",OFFSET('Hygiene Data'!$D$13,0,10*ROW('Hygiene Data'!D90)))</f>
        <v/>
      </c>
      <c r="DR96" s="288" t="str">
        <f ca="true">+IF(OFFSET('Hygiene Data'!$E$11,0,10*ROW('Hygiene Data'!E90))="","",OFFSET('Hygiene Data'!$E$11,0,10*ROW('Hygiene Data'!E90)))</f>
        <v/>
      </c>
      <c r="DS96" s="288" t="str">
        <f ca="true">+IF(OFFSET('Hygiene Data'!$E$12,0,10*ROW('Hygiene Data'!E90))="","",OFFSET('Hygiene Data'!$E$12,0,10*ROW('Hygiene Data'!E90)))</f>
        <v/>
      </c>
      <c r="DT96" s="288" t="str">
        <f ca="true">+IF(OFFSET('Hygiene Data'!$E$13,0,10*ROW('Hygiene Data'!E90))="","",OFFSET('Hygiene Data'!$E$13,0,10*ROW('Hygiene Data'!E90)))</f>
        <v/>
      </c>
      <c r="DU96" s="288" t="str">
        <f ca="true">+IF(OFFSET('Hygiene Data'!$F$11,0,10*ROW('Hygiene Data'!F90))="","",OFFSET('Hygiene Data'!$F$11,0,10*ROW('Hygiene Data'!F90)))</f>
        <v/>
      </c>
      <c r="DV96" s="288" t="str">
        <f ca="true">+IF(OFFSET('Hygiene Data'!$F$12,0,10*ROW('Hygiene Data'!F90))="","",OFFSET('Hygiene Data'!$F$12,0,10*ROW('Hygiene Data'!F90)))</f>
        <v/>
      </c>
      <c r="DW96" s="288" t="str">
        <f ca="true">+IF(OFFSET('Hygiene Data'!$F$13,0,10*ROW('Hygiene Data'!F90))="","",OFFSET('Hygiene Data'!$F$13,0,10*ROW('Hygiene Data'!F90)))</f>
        <v/>
      </c>
      <c r="DX96" s="288" t="str">
        <f ca="true">+IF(OFFSET('Hygiene Data'!$G$11,0,10*ROW('Hygiene Data'!G90))="","",OFFSET('Hygiene Data'!$G$11,0,10*ROW('Hygiene Data'!G90)))</f>
        <v/>
      </c>
      <c r="DY96" s="288" t="str">
        <f ca="true">+IF(OFFSET('Hygiene Data'!$G$12,0,10*ROW('Hygiene Data'!G90))="","",OFFSET('Hygiene Data'!$G$12,0,10*ROW('Hygiene Data'!G90)))</f>
        <v/>
      </c>
      <c r="DZ96" s="288" t="str">
        <f ca="true">+IF(OFFSET('Hygiene Data'!$G$13,0,10*ROW('Hygiene Data'!G90))="","",OFFSET('Hygiene Data'!$G$13,0,10*ROW('Hygiene Data'!G90)))</f>
        <v/>
      </c>
      <c r="EA96" s="288" t="str">
        <f ca="true">+IF(OFFSET('Hygiene Data'!$H$11,0,10*ROW('Hygiene Data'!H90))="","",OFFSET('Hygiene Data'!$H$11,0,10*ROW('Hygiene Data'!H90)))</f>
        <v/>
      </c>
      <c r="EB96" s="288" t="str">
        <f ca="true">+IF(OFFSET('Hygiene Data'!$H$12,0,10*ROW('Hygiene Data'!H90))="","",OFFSET('Hygiene Data'!$H$12,0,10*ROW('Hygiene Data'!H90)))</f>
        <v/>
      </c>
      <c r="EC96" s="288" t="str">
        <f ca="true">+IF(OFFSET('Hygiene Data'!$H$13,0,10*ROW('Hygiene Data'!H90))="","",OFFSET('Hygiene Data'!$H$13,0,10*ROW('Hygiene Data'!H90)))</f>
        <v/>
      </c>
      <c r="ED96" s="288" t="str">
        <f ca="true">+IF(OFFSET('Hygiene Data'!$I$11,0,10*ROW('Hygiene Data'!I90))="","",OFFSET('Hygiene Data'!$I$11,0,10*ROW('Hygiene Data'!I90)))</f>
        <v/>
      </c>
      <c r="EE96" s="288" t="str">
        <f ca="true">+IF(OFFSET('Hygiene Data'!$I$12,0,10*ROW('Hygiene Data'!I90))="","",OFFSET('Hygiene Data'!$I$12,0,10*ROW('Hygiene Data'!I90)))</f>
        <v/>
      </c>
      <c r="EF96" s="288"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44"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8"/>
      <c r="BS97" s="288" t="str">
        <f ca="true">+IF(OFFSET('Water Data'!$D$27,0,10*ROW('Water Data'!D91))="","",OFFSET('Water Data'!$D$27,0,10*ROW('Water Data'!D91)))</f>
        <v/>
      </c>
      <c r="BT97" s="288" t="str">
        <f ca="true">+IF(OFFSET('Water Data'!$D$28,0,10*ROW('Water Data'!D91))="","",OFFSET('Water Data'!$D$28,0,10*ROW('Water Data'!D91)))</f>
        <v/>
      </c>
      <c r="BU97" s="288" t="str">
        <f ca="true">+IF(OFFSET('Water Data'!$D$29,0,10*ROW('Water Data'!D91))="","",OFFSET('Water Data'!$D$29,0,10*ROW('Water Data'!D91)))</f>
        <v/>
      </c>
      <c r="BV97" s="288" t="str">
        <f ca="true">+IF(OFFSET('Water Data'!$E$27,0,10*ROW('Water Data'!E91))="","",OFFSET('Water Data'!$E$27,0,10*ROW('Water Data'!E91)))</f>
        <v/>
      </c>
      <c r="BW97" s="288" t="str">
        <f ca="true">+IF(OFFSET('Water Data'!$E$28,0,10*ROW('Water Data'!E91))="","",OFFSET('Water Data'!$E$28,0,10*ROW('Water Data'!E91)))</f>
        <v/>
      </c>
      <c r="BX97" s="288" t="str">
        <f ca="true">+IF(OFFSET('Water Data'!$E$29,0,10*ROW('Water Data'!E91))="","",OFFSET('Water Data'!$E$29,0,10*ROW('Water Data'!E91)))</f>
        <v/>
      </c>
      <c r="BY97" s="288" t="str">
        <f ca="true">+IF(OFFSET('Water Data'!$F$27,0,10*ROW('Water Data'!F91))="","",OFFSET('Water Data'!$F$27,0,10*ROW('Water Data'!F91)))</f>
        <v/>
      </c>
      <c r="BZ97" s="288" t="str">
        <f ca="true">+IF(OFFSET('Water Data'!$F$28,0,10*ROW('Water Data'!F91))="","",OFFSET('Water Data'!$F$28,0,10*ROW('Water Data'!F91)))</f>
        <v/>
      </c>
      <c r="CA97" s="288" t="str">
        <f ca="true">+IF(OFFSET('Water Data'!$F$29,0,10*ROW('Water Data'!F91))="","",OFFSET('Water Data'!$F$29,0,10*ROW('Water Data'!F91)))</f>
        <v/>
      </c>
      <c r="CB97" s="288" t="str">
        <f ca="true">+IF(OFFSET('Water Data'!$G$27,0,10*ROW('Water Data'!G91))="","",OFFSET('Water Data'!$G$27,0,10*ROW('Water Data'!G91)))</f>
        <v/>
      </c>
      <c r="CC97" s="288" t="str">
        <f ca="true">+IF(OFFSET('Water Data'!$G$28,0,10*ROW('Water Data'!G91))="","",OFFSET('Water Data'!$G$28,0,10*ROW('Water Data'!G91)))</f>
        <v/>
      </c>
      <c r="CD97" s="288" t="str">
        <f ca="true">+IF(OFFSET('Water Data'!$G$29,0,10*ROW('Water Data'!G91))="","",OFFSET('Water Data'!$G$29,0,10*ROW('Water Data'!G91)))</f>
        <v/>
      </c>
      <c r="CE97" s="288" t="str">
        <f ca="true">+IF(OFFSET('Water Data'!$H$27,0,10*ROW('Water Data'!H91))="","",OFFSET('Water Data'!$H$27,0,10*ROW('Water Data'!H91)))</f>
        <v/>
      </c>
      <c r="CF97" s="288" t="str">
        <f ca="true">+IF(OFFSET('Water Data'!$H$28,0,10*ROW('Water Data'!H91))="","",OFFSET('Water Data'!$H$28,0,10*ROW('Water Data'!H91)))</f>
        <v/>
      </c>
      <c r="CG97" s="288" t="str">
        <f ca="true">+IF(OFFSET('Water Data'!$H$29,0,10*ROW('Water Data'!H91))="","",OFFSET('Water Data'!$H$29,0,10*ROW('Water Data'!H91)))</f>
        <v/>
      </c>
      <c r="CH97" s="288" t="str">
        <f ca="true">+IF(OFFSET('Water Data'!$I$27,0,10*ROW('Water Data'!I91))="","",OFFSET('Water Data'!$I$27,0,10*ROW('Water Data'!I91)))</f>
        <v/>
      </c>
      <c r="CI97" s="288" t="str">
        <f ca="true">+IF(OFFSET('Water Data'!$I$28,0,10*ROW('Water Data'!I91))="","",OFFSET('Water Data'!$I$28,0,10*ROW('Water Data'!I91)))</f>
        <v/>
      </c>
      <c r="CJ97" s="288" t="str">
        <f ca="true">+IF(OFFSET('Water Data'!$I$29,0,10*ROW('Water Data'!I91))="","",OFFSET('Water Data'!$I$29,0,10*ROW('Water Data'!I91)))</f>
        <v/>
      </c>
      <c r="CK97" s="288" t="str">
        <f ca="true">+IF(OFFSET('Sanitation Data'!$D$28,0,10*ROW('Sanitation Data'!D91))="","",OFFSET('Sanitation Data'!$D$28,0,10*ROW('Sanitation Data'!D91)))</f>
        <v/>
      </c>
      <c r="CL97" s="288" t="str">
        <f ca="true">+IF(OFFSET('Sanitation Data'!$D$29,0,10*ROW('Sanitation Data'!D91))="","",OFFSET('Sanitation Data'!$D$29,0,10*ROW('Sanitation Data'!D91)))</f>
        <v/>
      </c>
      <c r="CM97" s="288" t="str">
        <f ca="true">+IF(OFFSET('Sanitation Data'!$D$30,0,10*ROW('Sanitation Data'!D91))="","",OFFSET('Sanitation Data'!$D$30,0,10*ROW('Sanitation Data'!D91)))</f>
        <v/>
      </c>
      <c r="CN97" s="288" t="str">
        <f ca="true">+IF(OFFSET('Sanitation Data'!$D$31,0,10*ROW('Sanitation Data'!D91))="","",OFFSET('Sanitation Data'!$D$31,0,10*ROW('Sanitation Data'!D91)))</f>
        <v/>
      </c>
      <c r="CO97" s="288" t="str">
        <f ca="true">+IF(OFFSET('Sanitation Data'!$D$32,0,10*ROW('Sanitation Data'!D91))="","",OFFSET('Sanitation Data'!$D$32,0,10*ROW('Sanitation Data'!D91)))</f>
        <v/>
      </c>
      <c r="CP97" s="288" t="str">
        <f ca="true">+IF(OFFSET('Sanitation Data'!$E$28,0,10*ROW('Sanitation Data'!E91))="","",OFFSET('Sanitation Data'!$E$28,0,10*ROW('Sanitation Data'!E91)))</f>
        <v/>
      </c>
      <c r="CQ97" s="288" t="str">
        <f ca="true">+IF(OFFSET('Sanitation Data'!$E$29,0,10*ROW('Sanitation Data'!E91))="","",OFFSET('Sanitation Data'!$E$29,0,10*ROW('Sanitation Data'!E91)))</f>
        <v/>
      </c>
      <c r="CR97" s="288" t="str">
        <f ca="true">+IF(OFFSET('Sanitation Data'!$E$30,0,10*ROW('Sanitation Data'!E91))="","",OFFSET('Sanitation Data'!$E$30,0,10*ROW('Sanitation Data'!E91)))</f>
        <v/>
      </c>
      <c r="CS97" s="288" t="str">
        <f ca="true">+IF(OFFSET('Sanitation Data'!$E$31,0,10*ROW('Sanitation Data'!E91))="","",OFFSET('Sanitation Data'!$E$31,0,10*ROW('Sanitation Data'!E91)))</f>
        <v/>
      </c>
      <c r="CT97" s="288" t="str">
        <f ca="true">+IF(OFFSET('Sanitation Data'!$E$32,0,10*ROW('Sanitation Data'!E91))="","",OFFSET('Sanitation Data'!$E$32,0,10*ROW('Sanitation Data'!E91)))</f>
        <v/>
      </c>
      <c r="CU97" s="288" t="str">
        <f ca="true">+IF(OFFSET('Sanitation Data'!$F$28,0,10*ROW('Sanitation Data'!F91))="","",OFFSET('Sanitation Data'!$F$28,0,10*ROW('Sanitation Data'!F91)))</f>
        <v/>
      </c>
      <c r="CV97" s="288" t="str">
        <f ca="true">+IF(OFFSET('Sanitation Data'!$F$29,0,10*ROW('Sanitation Data'!F91))="","",OFFSET('Sanitation Data'!$F$29,0,10*ROW('Sanitation Data'!F91)))</f>
        <v/>
      </c>
      <c r="CW97" s="288" t="str">
        <f ca="true">+IF(OFFSET('Sanitation Data'!$F$30,0,10*ROW('Sanitation Data'!F91))="","",OFFSET('Sanitation Data'!$F$30,0,10*ROW('Sanitation Data'!F91)))</f>
        <v/>
      </c>
      <c r="CX97" s="288" t="str">
        <f ca="true">+IF(OFFSET('Sanitation Data'!$F$31,0,10*ROW('Sanitation Data'!F91))="","",OFFSET('Sanitation Data'!$F$31,0,10*ROW('Sanitation Data'!F91)))</f>
        <v/>
      </c>
      <c r="CY97" s="288" t="str">
        <f ca="true">+IF(OFFSET('Sanitation Data'!$F$32,0,10*ROW('Sanitation Data'!F91))="","",OFFSET('Sanitation Data'!$F$32,0,10*ROW('Sanitation Data'!F91)))</f>
        <v/>
      </c>
      <c r="CZ97" s="288" t="str">
        <f ca="true">+IF(OFFSET('Sanitation Data'!$G$28,0,10*ROW('Sanitation Data'!G91))="","",OFFSET('Sanitation Data'!$G$28,0,10*ROW('Sanitation Data'!G91)))</f>
        <v/>
      </c>
      <c r="DA97" s="288" t="str">
        <f ca="true">+IF(OFFSET('Sanitation Data'!$G$29,0,10*ROW('Sanitation Data'!G91))="","",OFFSET('Sanitation Data'!$G$29,0,10*ROW('Sanitation Data'!G91)))</f>
        <v/>
      </c>
      <c r="DB97" s="288" t="str">
        <f ca="true">+IF(OFFSET('Sanitation Data'!$G$30,0,10*ROW('Sanitation Data'!G91))="","",OFFSET('Sanitation Data'!$G$30,0,10*ROW('Sanitation Data'!G91)))</f>
        <v/>
      </c>
      <c r="DC97" s="288" t="str">
        <f ca="true">+IF(OFFSET('Sanitation Data'!$G$31,0,10*ROW('Sanitation Data'!G91))="","",OFFSET('Sanitation Data'!$G$31,0,10*ROW('Sanitation Data'!G91)))</f>
        <v/>
      </c>
      <c r="DD97" s="288" t="str">
        <f ca="true">+IF(OFFSET('Sanitation Data'!$G$32,0,10*ROW('Sanitation Data'!G91))="","",OFFSET('Sanitation Data'!$G$32,0,10*ROW('Sanitation Data'!G91)))</f>
        <v/>
      </c>
      <c r="DE97" s="288" t="str">
        <f ca="true">+IF(OFFSET('Sanitation Data'!$H$28,0,10*ROW('Sanitation Data'!H91))="","",OFFSET('Sanitation Data'!$H$28,0,10*ROW('Sanitation Data'!H91)))</f>
        <v/>
      </c>
      <c r="DF97" s="288" t="str">
        <f ca="true">+IF(OFFSET('Sanitation Data'!$H$29,0,10*ROW('Sanitation Data'!H91))="","",OFFSET('Sanitation Data'!$H$29,0,10*ROW('Sanitation Data'!H91)))</f>
        <v/>
      </c>
      <c r="DG97" s="288" t="str">
        <f ca="true">+IF(OFFSET('Sanitation Data'!$H$30,0,10*ROW('Sanitation Data'!H91))="","",OFFSET('Sanitation Data'!$H$30,0,10*ROW('Sanitation Data'!H91)))</f>
        <v/>
      </c>
      <c r="DH97" s="288" t="str">
        <f ca="true">+IF(OFFSET('Sanitation Data'!$H$31,0,10*ROW('Sanitation Data'!H91))="","",OFFSET('Sanitation Data'!$H$31,0,10*ROW('Sanitation Data'!H91)))</f>
        <v/>
      </c>
      <c r="DI97" s="288" t="str">
        <f ca="true">+IF(OFFSET('Sanitation Data'!$H$32,0,10*ROW('Sanitation Data'!H91))="","",OFFSET('Sanitation Data'!$H$32,0,10*ROW('Sanitation Data'!H91)))</f>
        <v/>
      </c>
      <c r="DJ97" s="288" t="str">
        <f ca="true">+IF(OFFSET('Sanitation Data'!$I$28,0,10*ROW('Sanitation Data'!I91))="","",OFFSET('Sanitation Data'!$I$28,0,10*ROW('Sanitation Data'!I91)))</f>
        <v/>
      </c>
      <c r="DK97" s="288" t="str">
        <f ca="true">+IF(OFFSET('Sanitation Data'!$I$29,0,10*ROW('Sanitation Data'!I91))="","",OFFSET('Sanitation Data'!$I$29,0,10*ROW('Sanitation Data'!I91)))</f>
        <v/>
      </c>
      <c r="DL97" s="288" t="str">
        <f ca="true">+IF(OFFSET('Sanitation Data'!$I$30,0,10*ROW('Sanitation Data'!I91))="","",OFFSET('Sanitation Data'!$I$30,0,10*ROW('Sanitation Data'!I91)))</f>
        <v/>
      </c>
      <c r="DM97" s="288" t="str">
        <f ca="true">+IF(OFFSET('Sanitation Data'!$I$31,0,10*ROW('Sanitation Data'!I91))="","",OFFSET('Sanitation Data'!$I$31,0,10*ROW('Sanitation Data'!I91)))</f>
        <v/>
      </c>
      <c r="DN97" s="288" t="str">
        <f ca="true">+IF(OFFSET('Sanitation Data'!$I$32,0,10*ROW('Sanitation Data'!I91))="","",OFFSET('Sanitation Data'!$I$32,0,10*ROW('Sanitation Data'!I91)))</f>
        <v/>
      </c>
      <c r="DO97" s="288" t="str">
        <f ca="true">+IF(OFFSET('Hygiene Data'!$D$11,0,10*ROW('Hygiene Data'!D91))="","",OFFSET('Hygiene Data'!$D$11,0,10*ROW('Hygiene Data'!D91)))</f>
        <v/>
      </c>
      <c r="DP97" s="288" t="str">
        <f ca="true">+IF(OFFSET('Hygiene Data'!$D$12,0,10*ROW('Hygiene Data'!D91))="","",OFFSET('Hygiene Data'!$D$12,0,10*ROW('Hygiene Data'!D91)))</f>
        <v/>
      </c>
      <c r="DQ97" s="288" t="str">
        <f ca="true">+IF(OFFSET('Hygiene Data'!$D$13,0,10*ROW('Hygiene Data'!D91))="","",OFFSET('Hygiene Data'!$D$13,0,10*ROW('Hygiene Data'!D91)))</f>
        <v/>
      </c>
      <c r="DR97" s="288" t="str">
        <f ca="true">+IF(OFFSET('Hygiene Data'!$E$11,0,10*ROW('Hygiene Data'!E91))="","",OFFSET('Hygiene Data'!$E$11,0,10*ROW('Hygiene Data'!E91)))</f>
        <v/>
      </c>
      <c r="DS97" s="288" t="str">
        <f ca="true">+IF(OFFSET('Hygiene Data'!$E$12,0,10*ROW('Hygiene Data'!E91))="","",OFFSET('Hygiene Data'!$E$12,0,10*ROW('Hygiene Data'!E91)))</f>
        <v/>
      </c>
      <c r="DT97" s="288" t="str">
        <f ca="true">+IF(OFFSET('Hygiene Data'!$E$13,0,10*ROW('Hygiene Data'!E91))="","",OFFSET('Hygiene Data'!$E$13,0,10*ROW('Hygiene Data'!E91)))</f>
        <v/>
      </c>
      <c r="DU97" s="288" t="str">
        <f ca="true">+IF(OFFSET('Hygiene Data'!$F$11,0,10*ROW('Hygiene Data'!F91))="","",OFFSET('Hygiene Data'!$F$11,0,10*ROW('Hygiene Data'!F91)))</f>
        <v/>
      </c>
      <c r="DV97" s="288" t="str">
        <f ca="true">+IF(OFFSET('Hygiene Data'!$F$12,0,10*ROW('Hygiene Data'!F91))="","",OFFSET('Hygiene Data'!$F$12,0,10*ROW('Hygiene Data'!F91)))</f>
        <v/>
      </c>
      <c r="DW97" s="288" t="str">
        <f ca="true">+IF(OFFSET('Hygiene Data'!$F$13,0,10*ROW('Hygiene Data'!F91))="","",OFFSET('Hygiene Data'!$F$13,0,10*ROW('Hygiene Data'!F91)))</f>
        <v/>
      </c>
      <c r="DX97" s="288" t="str">
        <f ca="true">+IF(OFFSET('Hygiene Data'!$G$11,0,10*ROW('Hygiene Data'!G91))="","",OFFSET('Hygiene Data'!$G$11,0,10*ROW('Hygiene Data'!G91)))</f>
        <v/>
      </c>
      <c r="DY97" s="288" t="str">
        <f ca="true">+IF(OFFSET('Hygiene Data'!$G$12,0,10*ROW('Hygiene Data'!G91))="","",OFFSET('Hygiene Data'!$G$12,0,10*ROW('Hygiene Data'!G91)))</f>
        <v/>
      </c>
      <c r="DZ97" s="288" t="str">
        <f ca="true">+IF(OFFSET('Hygiene Data'!$G$13,0,10*ROW('Hygiene Data'!G91))="","",OFFSET('Hygiene Data'!$G$13,0,10*ROW('Hygiene Data'!G91)))</f>
        <v/>
      </c>
      <c r="EA97" s="288" t="str">
        <f ca="true">+IF(OFFSET('Hygiene Data'!$H$11,0,10*ROW('Hygiene Data'!H91))="","",OFFSET('Hygiene Data'!$H$11,0,10*ROW('Hygiene Data'!H91)))</f>
        <v/>
      </c>
      <c r="EB97" s="288" t="str">
        <f ca="true">+IF(OFFSET('Hygiene Data'!$H$12,0,10*ROW('Hygiene Data'!H91))="","",OFFSET('Hygiene Data'!$H$12,0,10*ROW('Hygiene Data'!H91)))</f>
        <v/>
      </c>
      <c r="EC97" s="288" t="str">
        <f ca="true">+IF(OFFSET('Hygiene Data'!$H$13,0,10*ROW('Hygiene Data'!H91))="","",OFFSET('Hygiene Data'!$H$13,0,10*ROW('Hygiene Data'!H91)))</f>
        <v/>
      </c>
      <c r="ED97" s="288" t="str">
        <f ca="true">+IF(OFFSET('Hygiene Data'!$I$11,0,10*ROW('Hygiene Data'!I91))="","",OFFSET('Hygiene Data'!$I$11,0,10*ROW('Hygiene Data'!I91)))</f>
        <v/>
      </c>
      <c r="EE97" s="288" t="str">
        <f ca="true">+IF(OFFSET('Hygiene Data'!$I$12,0,10*ROW('Hygiene Data'!I91))="","",OFFSET('Hygiene Data'!$I$12,0,10*ROW('Hygiene Data'!I91)))</f>
        <v/>
      </c>
      <c r="EF97" s="288"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44"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8"/>
      <c r="BS98" s="288" t="str">
        <f ca="true">+IF(OFFSET('Water Data'!$D$27,0,10*ROW('Water Data'!D92))="","",OFFSET('Water Data'!$D$27,0,10*ROW('Water Data'!D92)))</f>
        <v/>
      </c>
      <c r="BT98" s="288" t="str">
        <f ca="true">+IF(OFFSET('Water Data'!$D$28,0,10*ROW('Water Data'!D92))="","",OFFSET('Water Data'!$D$28,0,10*ROW('Water Data'!D92)))</f>
        <v/>
      </c>
      <c r="BU98" s="288" t="str">
        <f ca="true">+IF(OFFSET('Water Data'!$D$29,0,10*ROW('Water Data'!D92))="","",OFFSET('Water Data'!$D$29,0,10*ROW('Water Data'!D92)))</f>
        <v/>
      </c>
      <c r="BV98" s="288" t="str">
        <f ca="true">+IF(OFFSET('Water Data'!$E$27,0,10*ROW('Water Data'!E92))="","",OFFSET('Water Data'!$E$27,0,10*ROW('Water Data'!E92)))</f>
        <v/>
      </c>
      <c r="BW98" s="288" t="str">
        <f ca="true">+IF(OFFSET('Water Data'!$E$28,0,10*ROW('Water Data'!E92))="","",OFFSET('Water Data'!$E$28,0,10*ROW('Water Data'!E92)))</f>
        <v/>
      </c>
      <c r="BX98" s="288" t="str">
        <f ca="true">+IF(OFFSET('Water Data'!$E$29,0,10*ROW('Water Data'!E92))="","",OFFSET('Water Data'!$E$29,0,10*ROW('Water Data'!E92)))</f>
        <v/>
      </c>
      <c r="BY98" s="288" t="str">
        <f ca="true">+IF(OFFSET('Water Data'!$F$27,0,10*ROW('Water Data'!F92))="","",OFFSET('Water Data'!$F$27,0,10*ROW('Water Data'!F92)))</f>
        <v/>
      </c>
      <c r="BZ98" s="288" t="str">
        <f ca="true">+IF(OFFSET('Water Data'!$F$28,0,10*ROW('Water Data'!F92))="","",OFFSET('Water Data'!$F$28,0,10*ROW('Water Data'!F92)))</f>
        <v/>
      </c>
      <c r="CA98" s="288" t="str">
        <f ca="true">+IF(OFFSET('Water Data'!$F$29,0,10*ROW('Water Data'!F92))="","",OFFSET('Water Data'!$F$29,0,10*ROW('Water Data'!F92)))</f>
        <v/>
      </c>
      <c r="CB98" s="288" t="str">
        <f ca="true">+IF(OFFSET('Water Data'!$G$27,0,10*ROW('Water Data'!G92))="","",OFFSET('Water Data'!$G$27,0,10*ROW('Water Data'!G92)))</f>
        <v/>
      </c>
      <c r="CC98" s="288" t="str">
        <f ca="true">+IF(OFFSET('Water Data'!$G$28,0,10*ROW('Water Data'!G92))="","",OFFSET('Water Data'!$G$28,0,10*ROW('Water Data'!G92)))</f>
        <v/>
      </c>
      <c r="CD98" s="288" t="str">
        <f ca="true">+IF(OFFSET('Water Data'!$G$29,0,10*ROW('Water Data'!G92))="","",OFFSET('Water Data'!$G$29,0,10*ROW('Water Data'!G92)))</f>
        <v/>
      </c>
      <c r="CE98" s="288" t="str">
        <f ca="true">+IF(OFFSET('Water Data'!$H$27,0,10*ROW('Water Data'!H92))="","",OFFSET('Water Data'!$H$27,0,10*ROW('Water Data'!H92)))</f>
        <v/>
      </c>
      <c r="CF98" s="288" t="str">
        <f ca="true">+IF(OFFSET('Water Data'!$H$28,0,10*ROW('Water Data'!H92))="","",OFFSET('Water Data'!$H$28,0,10*ROW('Water Data'!H92)))</f>
        <v/>
      </c>
      <c r="CG98" s="288" t="str">
        <f ca="true">+IF(OFFSET('Water Data'!$H$29,0,10*ROW('Water Data'!H92))="","",OFFSET('Water Data'!$H$29,0,10*ROW('Water Data'!H92)))</f>
        <v/>
      </c>
      <c r="CH98" s="288" t="str">
        <f ca="true">+IF(OFFSET('Water Data'!$I$27,0,10*ROW('Water Data'!I92))="","",OFFSET('Water Data'!$I$27,0,10*ROW('Water Data'!I92)))</f>
        <v/>
      </c>
      <c r="CI98" s="288" t="str">
        <f ca="true">+IF(OFFSET('Water Data'!$I$28,0,10*ROW('Water Data'!I92))="","",OFFSET('Water Data'!$I$28,0,10*ROW('Water Data'!I92)))</f>
        <v/>
      </c>
      <c r="CJ98" s="288" t="str">
        <f ca="true">+IF(OFFSET('Water Data'!$I$29,0,10*ROW('Water Data'!I92))="","",OFFSET('Water Data'!$I$29,0,10*ROW('Water Data'!I92)))</f>
        <v/>
      </c>
      <c r="CK98" s="288" t="str">
        <f ca="true">+IF(OFFSET('Sanitation Data'!$D$28,0,10*ROW('Sanitation Data'!D92))="","",OFFSET('Sanitation Data'!$D$28,0,10*ROW('Sanitation Data'!D92)))</f>
        <v/>
      </c>
      <c r="CL98" s="288" t="str">
        <f ca="true">+IF(OFFSET('Sanitation Data'!$D$29,0,10*ROW('Sanitation Data'!D92))="","",OFFSET('Sanitation Data'!$D$29,0,10*ROW('Sanitation Data'!D92)))</f>
        <v/>
      </c>
      <c r="CM98" s="288" t="str">
        <f ca="true">+IF(OFFSET('Sanitation Data'!$D$30,0,10*ROW('Sanitation Data'!D92))="","",OFFSET('Sanitation Data'!$D$30,0,10*ROW('Sanitation Data'!D92)))</f>
        <v/>
      </c>
      <c r="CN98" s="288" t="str">
        <f ca="true">+IF(OFFSET('Sanitation Data'!$D$31,0,10*ROW('Sanitation Data'!D92))="","",OFFSET('Sanitation Data'!$D$31,0,10*ROW('Sanitation Data'!D92)))</f>
        <v/>
      </c>
      <c r="CO98" s="288" t="str">
        <f ca="true">+IF(OFFSET('Sanitation Data'!$D$32,0,10*ROW('Sanitation Data'!D92))="","",OFFSET('Sanitation Data'!$D$32,0,10*ROW('Sanitation Data'!D92)))</f>
        <v/>
      </c>
      <c r="CP98" s="288" t="str">
        <f ca="true">+IF(OFFSET('Sanitation Data'!$E$28,0,10*ROW('Sanitation Data'!E92))="","",OFFSET('Sanitation Data'!$E$28,0,10*ROW('Sanitation Data'!E92)))</f>
        <v/>
      </c>
      <c r="CQ98" s="288" t="str">
        <f ca="true">+IF(OFFSET('Sanitation Data'!$E$29,0,10*ROW('Sanitation Data'!E92))="","",OFFSET('Sanitation Data'!$E$29,0,10*ROW('Sanitation Data'!E92)))</f>
        <v/>
      </c>
      <c r="CR98" s="288" t="str">
        <f ca="true">+IF(OFFSET('Sanitation Data'!$E$30,0,10*ROW('Sanitation Data'!E92))="","",OFFSET('Sanitation Data'!$E$30,0,10*ROW('Sanitation Data'!E92)))</f>
        <v/>
      </c>
      <c r="CS98" s="288" t="str">
        <f ca="true">+IF(OFFSET('Sanitation Data'!$E$31,0,10*ROW('Sanitation Data'!E92))="","",OFFSET('Sanitation Data'!$E$31,0,10*ROW('Sanitation Data'!E92)))</f>
        <v/>
      </c>
      <c r="CT98" s="288" t="str">
        <f ca="true">+IF(OFFSET('Sanitation Data'!$E$32,0,10*ROW('Sanitation Data'!E92))="","",OFFSET('Sanitation Data'!$E$32,0,10*ROW('Sanitation Data'!E92)))</f>
        <v/>
      </c>
      <c r="CU98" s="288" t="str">
        <f ca="true">+IF(OFFSET('Sanitation Data'!$F$28,0,10*ROW('Sanitation Data'!F92))="","",OFFSET('Sanitation Data'!$F$28,0,10*ROW('Sanitation Data'!F92)))</f>
        <v/>
      </c>
      <c r="CV98" s="288" t="str">
        <f ca="true">+IF(OFFSET('Sanitation Data'!$F$29,0,10*ROW('Sanitation Data'!F92))="","",OFFSET('Sanitation Data'!$F$29,0,10*ROW('Sanitation Data'!F92)))</f>
        <v/>
      </c>
      <c r="CW98" s="288" t="str">
        <f ca="true">+IF(OFFSET('Sanitation Data'!$F$30,0,10*ROW('Sanitation Data'!F92))="","",OFFSET('Sanitation Data'!$F$30,0,10*ROW('Sanitation Data'!F92)))</f>
        <v/>
      </c>
      <c r="CX98" s="288" t="str">
        <f ca="true">+IF(OFFSET('Sanitation Data'!$F$31,0,10*ROW('Sanitation Data'!F92))="","",OFFSET('Sanitation Data'!$F$31,0,10*ROW('Sanitation Data'!F92)))</f>
        <v/>
      </c>
      <c r="CY98" s="288" t="str">
        <f ca="true">+IF(OFFSET('Sanitation Data'!$F$32,0,10*ROW('Sanitation Data'!F92))="","",OFFSET('Sanitation Data'!$F$32,0,10*ROW('Sanitation Data'!F92)))</f>
        <v/>
      </c>
      <c r="CZ98" s="288" t="str">
        <f ca="true">+IF(OFFSET('Sanitation Data'!$G$28,0,10*ROW('Sanitation Data'!G92))="","",OFFSET('Sanitation Data'!$G$28,0,10*ROW('Sanitation Data'!G92)))</f>
        <v/>
      </c>
      <c r="DA98" s="288" t="str">
        <f ca="true">+IF(OFFSET('Sanitation Data'!$G$29,0,10*ROW('Sanitation Data'!G92))="","",OFFSET('Sanitation Data'!$G$29,0,10*ROW('Sanitation Data'!G92)))</f>
        <v/>
      </c>
      <c r="DB98" s="288" t="str">
        <f ca="true">+IF(OFFSET('Sanitation Data'!$G$30,0,10*ROW('Sanitation Data'!G92))="","",OFFSET('Sanitation Data'!$G$30,0,10*ROW('Sanitation Data'!G92)))</f>
        <v/>
      </c>
      <c r="DC98" s="288" t="str">
        <f ca="true">+IF(OFFSET('Sanitation Data'!$G$31,0,10*ROW('Sanitation Data'!G92))="","",OFFSET('Sanitation Data'!$G$31,0,10*ROW('Sanitation Data'!G92)))</f>
        <v/>
      </c>
      <c r="DD98" s="288" t="str">
        <f ca="true">+IF(OFFSET('Sanitation Data'!$G$32,0,10*ROW('Sanitation Data'!G92))="","",OFFSET('Sanitation Data'!$G$32,0,10*ROW('Sanitation Data'!G92)))</f>
        <v/>
      </c>
      <c r="DE98" s="288" t="str">
        <f ca="true">+IF(OFFSET('Sanitation Data'!$H$28,0,10*ROW('Sanitation Data'!H92))="","",OFFSET('Sanitation Data'!$H$28,0,10*ROW('Sanitation Data'!H92)))</f>
        <v/>
      </c>
      <c r="DF98" s="288" t="str">
        <f ca="true">+IF(OFFSET('Sanitation Data'!$H$29,0,10*ROW('Sanitation Data'!H92))="","",OFFSET('Sanitation Data'!$H$29,0,10*ROW('Sanitation Data'!H92)))</f>
        <v/>
      </c>
      <c r="DG98" s="288" t="str">
        <f ca="true">+IF(OFFSET('Sanitation Data'!$H$30,0,10*ROW('Sanitation Data'!H92))="","",OFFSET('Sanitation Data'!$H$30,0,10*ROW('Sanitation Data'!H92)))</f>
        <v/>
      </c>
      <c r="DH98" s="288" t="str">
        <f ca="true">+IF(OFFSET('Sanitation Data'!$H$31,0,10*ROW('Sanitation Data'!H92))="","",OFFSET('Sanitation Data'!$H$31,0,10*ROW('Sanitation Data'!H92)))</f>
        <v/>
      </c>
      <c r="DI98" s="288" t="str">
        <f ca="true">+IF(OFFSET('Sanitation Data'!$H$32,0,10*ROW('Sanitation Data'!H92))="","",OFFSET('Sanitation Data'!$H$32,0,10*ROW('Sanitation Data'!H92)))</f>
        <v/>
      </c>
      <c r="DJ98" s="288" t="str">
        <f ca="true">+IF(OFFSET('Sanitation Data'!$I$28,0,10*ROW('Sanitation Data'!I92))="","",OFFSET('Sanitation Data'!$I$28,0,10*ROW('Sanitation Data'!I92)))</f>
        <v/>
      </c>
      <c r="DK98" s="288" t="str">
        <f ca="true">+IF(OFFSET('Sanitation Data'!$I$29,0,10*ROW('Sanitation Data'!I92))="","",OFFSET('Sanitation Data'!$I$29,0,10*ROW('Sanitation Data'!I92)))</f>
        <v/>
      </c>
      <c r="DL98" s="288" t="str">
        <f ca="true">+IF(OFFSET('Sanitation Data'!$I$30,0,10*ROW('Sanitation Data'!I92))="","",OFFSET('Sanitation Data'!$I$30,0,10*ROW('Sanitation Data'!I92)))</f>
        <v/>
      </c>
      <c r="DM98" s="288" t="str">
        <f ca="true">+IF(OFFSET('Sanitation Data'!$I$31,0,10*ROW('Sanitation Data'!I92))="","",OFFSET('Sanitation Data'!$I$31,0,10*ROW('Sanitation Data'!I92)))</f>
        <v/>
      </c>
      <c r="DN98" s="288" t="str">
        <f ca="true">+IF(OFFSET('Sanitation Data'!$I$32,0,10*ROW('Sanitation Data'!I92))="","",OFFSET('Sanitation Data'!$I$32,0,10*ROW('Sanitation Data'!I92)))</f>
        <v/>
      </c>
      <c r="DO98" s="288" t="str">
        <f ca="true">+IF(OFFSET('Hygiene Data'!$D$11,0,10*ROW('Hygiene Data'!D92))="","",OFFSET('Hygiene Data'!$D$11,0,10*ROW('Hygiene Data'!D92)))</f>
        <v/>
      </c>
      <c r="DP98" s="288" t="str">
        <f ca="true">+IF(OFFSET('Hygiene Data'!$D$12,0,10*ROW('Hygiene Data'!D92))="","",OFFSET('Hygiene Data'!$D$12,0,10*ROW('Hygiene Data'!D92)))</f>
        <v/>
      </c>
      <c r="DQ98" s="288" t="str">
        <f ca="true">+IF(OFFSET('Hygiene Data'!$D$13,0,10*ROW('Hygiene Data'!D92))="","",OFFSET('Hygiene Data'!$D$13,0,10*ROW('Hygiene Data'!D92)))</f>
        <v/>
      </c>
      <c r="DR98" s="288" t="str">
        <f ca="true">+IF(OFFSET('Hygiene Data'!$E$11,0,10*ROW('Hygiene Data'!E92))="","",OFFSET('Hygiene Data'!$E$11,0,10*ROW('Hygiene Data'!E92)))</f>
        <v/>
      </c>
      <c r="DS98" s="288" t="str">
        <f ca="true">+IF(OFFSET('Hygiene Data'!$E$12,0,10*ROW('Hygiene Data'!E92))="","",OFFSET('Hygiene Data'!$E$12,0,10*ROW('Hygiene Data'!E92)))</f>
        <v/>
      </c>
      <c r="DT98" s="288" t="str">
        <f ca="true">+IF(OFFSET('Hygiene Data'!$E$13,0,10*ROW('Hygiene Data'!E92))="","",OFFSET('Hygiene Data'!$E$13,0,10*ROW('Hygiene Data'!E92)))</f>
        <v/>
      </c>
      <c r="DU98" s="288" t="str">
        <f ca="true">+IF(OFFSET('Hygiene Data'!$F$11,0,10*ROW('Hygiene Data'!F92))="","",OFFSET('Hygiene Data'!$F$11,0,10*ROW('Hygiene Data'!F92)))</f>
        <v/>
      </c>
      <c r="DV98" s="288" t="str">
        <f ca="true">+IF(OFFSET('Hygiene Data'!$F$12,0,10*ROW('Hygiene Data'!F92))="","",OFFSET('Hygiene Data'!$F$12,0,10*ROW('Hygiene Data'!F92)))</f>
        <v/>
      </c>
      <c r="DW98" s="288" t="str">
        <f ca="true">+IF(OFFSET('Hygiene Data'!$F$13,0,10*ROW('Hygiene Data'!F92))="","",OFFSET('Hygiene Data'!$F$13,0,10*ROW('Hygiene Data'!F92)))</f>
        <v/>
      </c>
      <c r="DX98" s="288" t="str">
        <f ca="true">+IF(OFFSET('Hygiene Data'!$G$11,0,10*ROW('Hygiene Data'!G92))="","",OFFSET('Hygiene Data'!$G$11,0,10*ROW('Hygiene Data'!G92)))</f>
        <v/>
      </c>
      <c r="DY98" s="288" t="str">
        <f ca="true">+IF(OFFSET('Hygiene Data'!$G$12,0,10*ROW('Hygiene Data'!G92))="","",OFFSET('Hygiene Data'!$G$12,0,10*ROW('Hygiene Data'!G92)))</f>
        <v/>
      </c>
      <c r="DZ98" s="288" t="str">
        <f ca="true">+IF(OFFSET('Hygiene Data'!$G$13,0,10*ROW('Hygiene Data'!G92))="","",OFFSET('Hygiene Data'!$G$13,0,10*ROW('Hygiene Data'!G92)))</f>
        <v/>
      </c>
      <c r="EA98" s="288" t="str">
        <f ca="true">+IF(OFFSET('Hygiene Data'!$H$11,0,10*ROW('Hygiene Data'!H92))="","",OFFSET('Hygiene Data'!$H$11,0,10*ROW('Hygiene Data'!H92)))</f>
        <v/>
      </c>
      <c r="EB98" s="288" t="str">
        <f ca="true">+IF(OFFSET('Hygiene Data'!$H$12,0,10*ROW('Hygiene Data'!H92))="","",OFFSET('Hygiene Data'!$H$12,0,10*ROW('Hygiene Data'!H92)))</f>
        <v/>
      </c>
      <c r="EC98" s="288" t="str">
        <f ca="true">+IF(OFFSET('Hygiene Data'!$H$13,0,10*ROW('Hygiene Data'!H92))="","",OFFSET('Hygiene Data'!$H$13,0,10*ROW('Hygiene Data'!H92)))</f>
        <v/>
      </c>
      <c r="ED98" s="288" t="str">
        <f ca="true">+IF(OFFSET('Hygiene Data'!$I$11,0,10*ROW('Hygiene Data'!I92))="","",OFFSET('Hygiene Data'!$I$11,0,10*ROW('Hygiene Data'!I92)))</f>
        <v/>
      </c>
      <c r="EE98" s="288" t="str">
        <f ca="true">+IF(OFFSET('Hygiene Data'!$I$12,0,10*ROW('Hygiene Data'!I92))="","",OFFSET('Hygiene Data'!$I$12,0,10*ROW('Hygiene Data'!I92)))</f>
        <v/>
      </c>
      <c r="EF98" s="288"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44"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8"/>
      <c r="BS99" s="288" t="str">
        <f ca="true">+IF(OFFSET('Water Data'!$D$27,0,10*ROW('Water Data'!D93))="","",OFFSET('Water Data'!$D$27,0,10*ROW('Water Data'!D93)))</f>
        <v/>
      </c>
      <c r="BT99" s="288" t="str">
        <f ca="true">+IF(OFFSET('Water Data'!$D$28,0,10*ROW('Water Data'!D93))="","",OFFSET('Water Data'!$D$28,0,10*ROW('Water Data'!D93)))</f>
        <v/>
      </c>
      <c r="BU99" s="288" t="str">
        <f ca="true">+IF(OFFSET('Water Data'!$D$29,0,10*ROW('Water Data'!D93))="","",OFFSET('Water Data'!$D$29,0,10*ROW('Water Data'!D93)))</f>
        <v/>
      </c>
      <c r="BV99" s="288" t="str">
        <f ca="true">+IF(OFFSET('Water Data'!$E$27,0,10*ROW('Water Data'!E93))="","",OFFSET('Water Data'!$E$27,0,10*ROW('Water Data'!E93)))</f>
        <v/>
      </c>
      <c r="BW99" s="288" t="str">
        <f ca="true">+IF(OFFSET('Water Data'!$E$28,0,10*ROW('Water Data'!E93))="","",OFFSET('Water Data'!$E$28,0,10*ROW('Water Data'!E93)))</f>
        <v/>
      </c>
      <c r="BX99" s="288" t="str">
        <f ca="true">+IF(OFFSET('Water Data'!$E$29,0,10*ROW('Water Data'!E93))="","",OFFSET('Water Data'!$E$29,0,10*ROW('Water Data'!E93)))</f>
        <v/>
      </c>
      <c r="BY99" s="288" t="str">
        <f ca="true">+IF(OFFSET('Water Data'!$F$27,0,10*ROW('Water Data'!F93))="","",OFFSET('Water Data'!$F$27,0,10*ROW('Water Data'!F93)))</f>
        <v/>
      </c>
      <c r="BZ99" s="288" t="str">
        <f ca="true">+IF(OFFSET('Water Data'!$F$28,0,10*ROW('Water Data'!F93))="","",OFFSET('Water Data'!$F$28,0,10*ROW('Water Data'!F93)))</f>
        <v/>
      </c>
      <c r="CA99" s="288" t="str">
        <f ca="true">+IF(OFFSET('Water Data'!$F$29,0,10*ROW('Water Data'!F93))="","",OFFSET('Water Data'!$F$29,0,10*ROW('Water Data'!F93)))</f>
        <v/>
      </c>
      <c r="CB99" s="288" t="str">
        <f ca="true">+IF(OFFSET('Water Data'!$G$27,0,10*ROW('Water Data'!G93))="","",OFFSET('Water Data'!$G$27,0,10*ROW('Water Data'!G93)))</f>
        <v/>
      </c>
      <c r="CC99" s="288" t="str">
        <f ca="true">+IF(OFFSET('Water Data'!$G$28,0,10*ROW('Water Data'!G93))="","",OFFSET('Water Data'!$G$28,0,10*ROW('Water Data'!G93)))</f>
        <v/>
      </c>
      <c r="CD99" s="288" t="str">
        <f ca="true">+IF(OFFSET('Water Data'!$G$29,0,10*ROW('Water Data'!G93))="","",OFFSET('Water Data'!$G$29,0,10*ROW('Water Data'!G93)))</f>
        <v/>
      </c>
      <c r="CE99" s="288" t="str">
        <f ca="true">+IF(OFFSET('Water Data'!$H$27,0,10*ROW('Water Data'!H93))="","",OFFSET('Water Data'!$H$27,0,10*ROW('Water Data'!H93)))</f>
        <v/>
      </c>
      <c r="CF99" s="288" t="str">
        <f ca="true">+IF(OFFSET('Water Data'!$H$28,0,10*ROW('Water Data'!H93))="","",OFFSET('Water Data'!$H$28,0,10*ROW('Water Data'!H93)))</f>
        <v/>
      </c>
      <c r="CG99" s="288" t="str">
        <f ca="true">+IF(OFFSET('Water Data'!$H$29,0,10*ROW('Water Data'!H93))="","",OFFSET('Water Data'!$H$29,0,10*ROW('Water Data'!H93)))</f>
        <v/>
      </c>
      <c r="CH99" s="288" t="str">
        <f ca="true">+IF(OFFSET('Water Data'!$I$27,0,10*ROW('Water Data'!I93))="","",OFFSET('Water Data'!$I$27,0,10*ROW('Water Data'!I93)))</f>
        <v/>
      </c>
      <c r="CI99" s="288" t="str">
        <f ca="true">+IF(OFFSET('Water Data'!$I$28,0,10*ROW('Water Data'!I93))="","",OFFSET('Water Data'!$I$28,0,10*ROW('Water Data'!I93)))</f>
        <v/>
      </c>
      <c r="CJ99" s="288" t="str">
        <f ca="true">+IF(OFFSET('Water Data'!$I$29,0,10*ROW('Water Data'!I93))="","",OFFSET('Water Data'!$I$29,0,10*ROW('Water Data'!I93)))</f>
        <v/>
      </c>
      <c r="CK99" s="288" t="str">
        <f ca="true">+IF(OFFSET('Sanitation Data'!$D$28,0,10*ROW('Sanitation Data'!D93))="","",OFFSET('Sanitation Data'!$D$28,0,10*ROW('Sanitation Data'!D93)))</f>
        <v/>
      </c>
      <c r="CL99" s="288" t="str">
        <f ca="true">+IF(OFFSET('Sanitation Data'!$D$29,0,10*ROW('Sanitation Data'!D93))="","",OFFSET('Sanitation Data'!$D$29,0,10*ROW('Sanitation Data'!D93)))</f>
        <v/>
      </c>
      <c r="CM99" s="288" t="str">
        <f ca="true">+IF(OFFSET('Sanitation Data'!$D$30,0,10*ROW('Sanitation Data'!D93))="","",OFFSET('Sanitation Data'!$D$30,0,10*ROW('Sanitation Data'!D93)))</f>
        <v/>
      </c>
      <c r="CN99" s="288" t="str">
        <f ca="true">+IF(OFFSET('Sanitation Data'!$D$31,0,10*ROW('Sanitation Data'!D93))="","",OFFSET('Sanitation Data'!$D$31,0,10*ROW('Sanitation Data'!D93)))</f>
        <v/>
      </c>
      <c r="CO99" s="288" t="str">
        <f ca="true">+IF(OFFSET('Sanitation Data'!$D$32,0,10*ROW('Sanitation Data'!D93))="","",OFFSET('Sanitation Data'!$D$32,0,10*ROW('Sanitation Data'!D93)))</f>
        <v/>
      </c>
      <c r="CP99" s="288" t="str">
        <f ca="true">+IF(OFFSET('Sanitation Data'!$E$28,0,10*ROW('Sanitation Data'!E93))="","",OFFSET('Sanitation Data'!$E$28,0,10*ROW('Sanitation Data'!E93)))</f>
        <v/>
      </c>
      <c r="CQ99" s="288" t="str">
        <f ca="true">+IF(OFFSET('Sanitation Data'!$E$29,0,10*ROW('Sanitation Data'!E93))="","",OFFSET('Sanitation Data'!$E$29,0,10*ROW('Sanitation Data'!E93)))</f>
        <v/>
      </c>
      <c r="CR99" s="288" t="str">
        <f ca="true">+IF(OFFSET('Sanitation Data'!$E$30,0,10*ROW('Sanitation Data'!E93))="","",OFFSET('Sanitation Data'!$E$30,0,10*ROW('Sanitation Data'!E93)))</f>
        <v/>
      </c>
      <c r="CS99" s="288" t="str">
        <f ca="true">+IF(OFFSET('Sanitation Data'!$E$31,0,10*ROW('Sanitation Data'!E93))="","",OFFSET('Sanitation Data'!$E$31,0,10*ROW('Sanitation Data'!E93)))</f>
        <v/>
      </c>
      <c r="CT99" s="288" t="str">
        <f ca="true">+IF(OFFSET('Sanitation Data'!$E$32,0,10*ROW('Sanitation Data'!E93))="","",OFFSET('Sanitation Data'!$E$32,0,10*ROW('Sanitation Data'!E93)))</f>
        <v/>
      </c>
      <c r="CU99" s="288" t="str">
        <f ca="true">+IF(OFFSET('Sanitation Data'!$F$28,0,10*ROW('Sanitation Data'!F93))="","",OFFSET('Sanitation Data'!$F$28,0,10*ROW('Sanitation Data'!F93)))</f>
        <v/>
      </c>
      <c r="CV99" s="288" t="str">
        <f ca="true">+IF(OFFSET('Sanitation Data'!$F$29,0,10*ROW('Sanitation Data'!F93))="","",OFFSET('Sanitation Data'!$F$29,0,10*ROW('Sanitation Data'!F93)))</f>
        <v/>
      </c>
      <c r="CW99" s="288" t="str">
        <f ca="true">+IF(OFFSET('Sanitation Data'!$F$30,0,10*ROW('Sanitation Data'!F93))="","",OFFSET('Sanitation Data'!$F$30,0,10*ROW('Sanitation Data'!F93)))</f>
        <v/>
      </c>
      <c r="CX99" s="288" t="str">
        <f ca="true">+IF(OFFSET('Sanitation Data'!$F$31,0,10*ROW('Sanitation Data'!F93))="","",OFFSET('Sanitation Data'!$F$31,0,10*ROW('Sanitation Data'!F93)))</f>
        <v/>
      </c>
      <c r="CY99" s="288" t="str">
        <f ca="true">+IF(OFFSET('Sanitation Data'!$F$32,0,10*ROW('Sanitation Data'!F93))="","",OFFSET('Sanitation Data'!$F$32,0,10*ROW('Sanitation Data'!F93)))</f>
        <v/>
      </c>
      <c r="CZ99" s="288" t="str">
        <f ca="true">+IF(OFFSET('Sanitation Data'!$G$28,0,10*ROW('Sanitation Data'!G93))="","",OFFSET('Sanitation Data'!$G$28,0,10*ROW('Sanitation Data'!G93)))</f>
        <v/>
      </c>
      <c r="DA99" s="288" t="str">
        <f ca="true">+IF(OFFSET('Sanitation Data'!$G$29,0,10*ROW('Sanitation Data'!G93))="","",OFFSET('Sanitation Data'!$G$29,0,10*ROW('Sanitation Data'!G93)))</f>
        <v/>
      </c>
      <c r="DB99" s="288" t="str">
        <f ca="true">+IF(OFFSET('Sanitation Data'!$G$30,0,10*ROW('Sanitation Data'!G93))="","",OFFSET('Sanitation Data'!$G$30,0,10*ROW('Sanitation Data'!G93)))</f>
        <v/>
      </c>
      <c r="DC99" s="288" t="str">
        <f ca="true">+IF(OFFSET('Sanitation Data'!$G$31,0,10*ROW('Sanitation Data'!G93))="","",OFFSET('Sanitation Data'!$G$31,0,10*ROW('Sanitation Data'!G93)))</f>
        <v/>
      </c>
      <c r="DD99" s="288" t="str">
        <f ca="true">+IF(OFFSET('Sanitation Data'!$G$32,0,10*ROW('Sanitation Data'!G93))="","",OFFSET('Sanitation Data'!$G$32,0,10*ROW('Sanitation Data'!G93)))</f>
        <v/>
      </c>
      <c r="DE99" s="288" t="str">
        <f ca="true">+IF(OFFSET('Sanitation Data'!$H$28,0,10*ROW('Sanitation Data'!H93))="","",OFFSET('Sanitation Data'!$H$28,0,10*ROW('Sanitation Data'!H93)))</f>
        <v/>
      </c>
      <c r="DF99" s="288" t="str">
        <f ca="true">+IF(OFFSET('Sanitation Data'!$H$29,0,10*ROW('Sanitation Data'!H93))="","",OFFSET('Sanitation Data'!$H$29,0,10*ROW('Sanitation Data'!H93)))</f>
        <v/>
      </c>
      <c r="DG99" s="288" t="str">
        <f ca="true">+IF(OFFSET('Sanitation Data'!$H$30,0,10*ROW('Sanitation Data'!H93))="","",OFFSET('Sanitation Data'!$H$30,0,10*ROW('Sanitation Data'!H93)))</f>
        <v/>
      </c>
      <c r="DH99" s="288" t="str">
        <f ca="true">+IF(OFFSET('Sanitation Data'!$H$31,0,10*ROW('Sanitation Data'!H93))="","",OFFSET('Sanitation Data'!$H$31,0,10*ROW('Sanitation Data'!H93)))</f>
        <v/>
      </c>
      <c r="DI99" s="288" t="str">
        <f ca="true">+IF(OFFSET('Sanitation Data'!$H$32,0,10*ROW('Sanitation Data'!H93))="","",OFFSET('Sanitation Data'!$H$32,0,10*ROW('Sanitation Data'!H93)))</f>
        <v/>
      </c>
      <c r="DJ99" s="288" t="str">
        <f ca="true">+IF(OFFSET('Sanitation Data'!$I$28,0,10*ROW('Sanitation Data'!I93))="","",OFFSET('Sanitation Data'!$I$28,0,10*ROW('Sanitation Data'!I93)))</f>
        <v/>
      </c>
      <c r="DK99" s="288" t="str">
        <f ca="true">+IF(OFFSET('Sanitation Data'!$I$29,0,10*ROW('Sanitation Data'!I93))="","",OFFSET('Sanitation Data'!$I$29,0,10*ROW('Sanitation Data'!I93)))</f>
        <v/>
      </c>
      <c r="DL99" s="288" t="str">
        <f ca="true">+IF(OFFSET('Sanitation Data'!$I$30,0,10*ROW('Sanitation Data'!I93))="","",OFFSET('Sanitation Data'!$I$30,0,10*ROW('Sanitation Data'!I93)))</f>
        <v/>
      </c>
      <c r="DM99" s="288" t="str">
        <f ca="true">+IF(OFFSET('Sanitation Data'!$I$31,0,10*ROW('Sanitation Data'!I93))="","",OFFSET('Sanitation Data'!$I$31,0,10*ROW('Sanitation Data'!I93)))</f>
        <v/>
      </c>
      <c r="DN99" s="288" t="str">
        <f ca="true">+IF(OFFSET('Sanitation Data'!$I$32,0,10*ROW('Sanitation Data'!I93))="","",OFFSET('Sanitation Data'!$I$32,0,10*ROW('Sanitation Data'!I93)))</f>
        <v/>
      </c>
      <c r="DO99" s="288" t="str">
        <f ca="true">+IF(OFFSET('Hygiene Data'!$D$11,0,10*ROW('Hygiene Data'!D93))="","",OFFSET('Hygiene Data'!$D$11,0,10*ROW('Hygiene Data'!D93)))</f>
        <v/>
      </c>
      <c r="DP99" s="288" t="str">
        <f ca="true">+IF(OFFSET('Hygiene Data'!$D$12,0,10*ROW('Hygiene Data'!D93))="","",OFFSET('Hygiene Data'!$D$12,0,10*ROW('Hygiene Data'!D93)))</f>
        <v/>
      </c>
      <c r="DQ99" s="288" t="str">
        <f ca="true">+IF(OFFSET('Hygiene Data'!$D$13,0,10*ROW('Hygiene Data'!D93))="","",OFFSET('Hygiene Data'!$D$13,0,10*ROW('Hygiene Data'!D93)))</f>
        <v/>
      </c>
      <c r="DR99" s="288" t="str">
        <f ca="true">+IF(OFFSET('Hygiene Data'!$E$11,0,10*ROW('Hygiene Data'!E93))="","",OFFSET('Hygiene Data'!$E$11,0,10*ROW('Hygiene Data'!E93)))</f>
        <v/>
      </c>
      <c r="DS99" s="288" t="str">
        <f ca="true">+IF(OFFSET('Hygiene Data'!$E$12,0,10*ROW('Hygiene Data'!E93))="","",OFFSET('Hygiene Data'!$E$12,0,10*ROW('Hygiene Data'!E93)))</f>
        <v/>
      </c>
      <c r="DT99" s="288" t="str">
        <f ca="true">+IF(OFFSET('Hygiene Data'!$E$13,0,10*ROW('Hygiene Data'!E93))="","",OFFSET('Hygiene Data'!$E$13,0,10*ROW('Hygiene Data'!E93)))</f>
        <v/>
      </c>
      <c r="DU99" s="288" t="str">
        <f ca="true">+IF(OFFSET('Hygiene Data'!$F$11,0,10*ROW('Hygiene Data'!F93))="","",OFFSET('Hygiene Data'!$F$11,0,10*ROW('Hygiene Data'!F93)))</f>
        <v/>
      </c>
      <c r="DV99" s="288" t="str">
        <f ca="true">+IF(OFFSET('Hygiene Data'!$F$12,0,10*ROW('Hygiene Data'!F93))="","",OFFSET('Hygiene Data'!$F$12,0,10*ROW('Hygiene Data'!F93)))</f>
        <v/>
      </c>
      <c r="DW99" s="288" t="str">
        <f ca="true">+IF(OFFSET('Hygiene Data'!$F$13,0,10*ROW('Hygiene Data'!F93))="","",OFFSET('Hygiene Data'!$F$13,0,10*ROW('Hygiene Data'!F93)))</f>
        <v/>
      </c>
      <c r="DX99" s="288" t="str">
        <f ca="true">+IF(OFFSET('Hygiene Data'!$G$11,0,10*ROW('Hygiene Data'!G93))="","",OFFSET('Hygiene Data'!$G$11,0,10*ROW('Hygiene Data'!G93)))</f>
        <v/>
      </c>
      <c r="DY99" s="288" t="str">
        <f ca="true">+IF(OFFSET('Hygiene Data'!$G$12,0,10*ROW('Hygiene Data'!G93))="","",OFFSET('Hygiene Data'!$G$12,0,10*ROW('Hygiene Data'!G93)))</f>
        <v/>
      </c>
      <c r="DZ99" s="288" t="str">
        <f ca="true">+IF(OFFSET('Hygiene Data'!$G$13,0,10*ROW('Hygiene Data'!G93))="","",OFFSET('Hygiene Data'!$G$13,0,10*ROW('Hygiene Data'!G93)))</f>
        <v/>
      </c>
      <c r="EA99" s="288" t="str">
        <f ca="true">+IF(OFFSET('Hygiene Data'!$H$11,0,10*ROW('Hygiene Data'!H93))="","",OFFSET('Hygiene Data'!$H$11,0,10*ROW('Hygiene Data'!H93)))</f>
        <v/>
      </c>
      <c r="EB99" s="288" t="str">
        <f ca="true">+IF(OFFSET('Hygiene Data'!$H$12,0,10*ROW('Hygiene Data'!H93))="","",OFFSET('Hygiene Data'!$H$12,0,10*ROW('Hygiene Data'!H93)))</f>
        <v/>
      </c>
      <c r="EC99" s="288" t="str">
        <f ca="true">+IF(OFFSET('Hygiene Data'!$H$13,0,10*ROW('Hygiene Data'!H93))="","",OFFSET('Hygiene Data'!$H$13,0,10*ROW('Hygiene Data'!H93)))</f>
        <v/>
      </c>
      <c r="ED99" s="288" t="str">
        <f ca="true">+IF(OFFSET('Hygiene Data'!$I$11,0,10*ROW('Hygiene Data'!I93))="","",OFFSET('Hygiene Data'!$I$11,0,10*ROW('Hygiene Data'!I93)))</f>
        <v/>
      </c>
      <c r="EE99" s="288" t="str">
        <f ca="true">+IF(OFFSET('Hygiene Data'!$I$12,0,10*ROW('Hygiene Data'!I93))="","",OFFSET('Hygiene Data'!$I$12,0,10*ROW('Hygiene Data'!I93)))</f>
        <v/>
      </c>
      <c r="EF99" s="288"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44"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8"/>
      <c r="BS100" s="288" t="str">
        <f ca="true">+IF(OFFSET('Water Data'!$D$27,0,10*ROW('Water Data'!D94))="","",OFFSET('Water Data'!$D$27,0,10*ROW('Water Data'!D94)))</f>
        <v/>
      </c>
      <c r="BT100" s="288" t="str">
        <f ca="true">+IF(OFFSET('Water Data'!$D$28,0,10*ROW('Water Data'!D94))="","",OFFSET('Water Data'!$D$28,0,10*ROW('Water Data'!D94)))</f>
        <v/>
      </c>
      <c r="BU100" s="288" t="str">
        <f ca="true">+IF(OFFSET('Water Data'!$D$29,0,10*ROW('Water Data'!D94))="","",OFFSET('Water Data'!$D$29,0,10*ROW('Water Data'!D94)))</f>
        <v/>
      </c>
      <c r="BV100" s="288" t="str">
        <f ca="true">+IF(OFFSET('Water Data'!$E$27,0,10*ROW('Water Data'!E94))="","",OFFSET('Water Data'!$E$27,0,10*ROW('Water Data'!E94)))</f>
        <v/>
      </c>
      <c r="BW100" s="288" t="str">
        <f ca="true">+IF(OFFSET('Water Data'!$E$28,0,10*ROW('Water Data'!E94))="","",OFFSET('Water Data'!$E$28,0,10*ROW('Water Data'!E94)))</f>
        <v/>
      </c>
      <c r="BX100" s="288" t="str">
        <f ca="true">+IF(OFFSET('Water Data'!$E$29,0,10*ROW('Water Data'!E94))="","",OFFSET('Water Data'!$E$29,0,10*ROW('Water Data'!E94)))</f>
        <v/>
      </c>
      <c r="BY100" s="288" t="str">
        <f ca="true">+IF(OFFSET('Water Data'!$F$27,0,10*ROW('Water Data'!F94))="","",OFFSET('Water Data'!$F$27,0,10*ROW('Water Data'!F94)))</f>
        <v/>
      </c>
      <c r="BZ100" s="288" t="str">
        <f ca="true">+IF(OFFSET('Water Data'!$F$28,0,10*ROW('Water Data'!F94))="","",OFFSET('Water Data'!$F$28,0,10*ROW('Water Data'!F94)))</f>
        <v/>
      </c>
      <c r="CA100" s="288" t="str">
        <f ca="true">+IF(OFFSET('Water Data'!$F$29,0,10*ROW('Water Data'!F94))="","",OFFSET('Water Data'!$F$29,0,10*ROW('Water Data'!F94)))</f>
        <v/>
      </c>
      <c r="CB100" s="288" t="str">
        <f ca="true">+IF(OFFSET('Water Data'!$G$27,0,10*ROW('Water Data'!G94))="","",OFFSET('Water Data'!$G$27,0,10*ROW('Water Data'!G94)))</f>
        <v/>
      </c>
      <c r="CC100" s="288" t="str">
        <f ca="true">+IF(OFFSET('Water Data'!$G$28,0,10*ROW('Water Data'!G94))="","",OFFSET('Water Data'!$G$28,0,10*ROW('Water Data'!G94)))</f>
        <v/>
      </c>
      <c r="CD100" s="288" t="str">
        <f ca="true">+IF(OFFSET('Water Data'!$G$29,0,10*ROW('Water Data'!G94))="","",OFFSET('Water Data'!$G$29,0,10*ROW('Water Data'!G94)))</f>
        <v/>
      </c>
      <c r="CE100" s="288" t="str">
        <f ca="true">+IF(OFFSET('Water Data'!$H$27,0,10*ROW('Water Data'!H94))="","",OFFSET('Water Data'!$H$27,0,10*ROW('Water Data'!H94)))</f>
        <v/>
      </c>
      <c r="CF100" s="288" t="str">
        <f ca="true">+IF(OFFSET('Water Data'!$H$28,0,10*ROW('Water Data'!H94))="","",OFFSET('Water Data'!$H$28,0,10*ROW('Water Data'!H94)))</f>
        <v/>
      </c>
      <c r="CG100" s="288" t="str">
        <f ca="true">+IF(OFFSET('Water Data'!$H$29,0,10*ROW('Water Data'!H94))="","",OFFSET('Water Data'!$H$29,0,10*ROW('Water Data'!H94)))</f>
        <v/>
      </c>
      <c r="CH100" s="288" t="str">
        <f ca="true">+IF(OFFSET('Water Data'!$I$27,0,10*ROW('Water Data'!I94))="","",OFFSET('Water Data'!$I$27,0,10*ROW('Water Data'!I94)))</f>
        <v/>
      </c>
      <c r="CI100" s="288" t="str">
        <f ca="true">+IF(OFFSET('Water Data'!$I$28,0,10*ROW('Water Data'!I94))="","",OFFSET('Water Data'!$I$28,0,10*ROW('Water Data'!I94)))</f>
        <v/>
      </c>
      <c r="CJ100" s="288" t="str">
        <f ca="true">+IF(OFFSET('Water Data'!$I$29,0,10*ROW('Water Data'!I94))="","",OFFSET('Water Data'!$I$29,0,10*ROW('Water Data'!I94)))</f>
        <v/>
      </c>
      <c r="CK100" s="288" t="str">
        <f ca="true">+IF(OFFSET('Sanitation Data'!$D$28,0,10*ROW('Sanitation Data'!D94))="","",OFFSET('Sanitation Data'!$D$28,0,10*ROW('Sanitation Data'!D94)))</f>
        <v/>
      </c>
      <c r="CL100" s="288" t="str">
        <f ca="true">+IF(OFFSET('Sanitation Data'!$D$29,0,10*ROW('Sanitation Data'!D94))="","",OFFSET('Sanitation Data'!$D$29,0,10*ROW('Sanitation Data'!D94)))</f>
        <v/>
      </c>
      <c r="CM100" s="288" t="str">
        <f ca="true">+IF(OFFSET('Sanitation Data'!$D$30,0,10*ROW('Sanitation Data'!D94))="","",OFFSET('Sanitation Data'!$D$30,0,10*ROW('Sanitation Data'!D94)))</f>
        <v/>
      </c>
      <c r="CN100" s="288" t="str">
        <f ca="true">+IF(OFFSET('Sanitation Data'!$D$31,0,10*ROW('Sanitation Data'!D94))="","",OFFSET('Sanitation Data'!$D$31,0,10*ROW('Sanitation Data'!D94)))</f>
        <v/>
      </c>
      <c r="CO100" s="288" t="str">
        <f ca="true">+IF(OFFSET('Sanitation Data'!$D$32,0,10*ROW('Sanitation Data'!D94))="","",OFFSET('Sanitation Data'!$D$32,0,10*ROW('Sanitation Data'!D94)))</f>
        <v/>
      </c>
      <c r="CP100" s="288" t="str">
        <f ca="true">+IF(OFFSET('Sanitation Data'!$E$28,0,10*ROW('Sanitation Data'!E94))="","",OFFSET('Sanitation Data'!$E$28,0,10*ROW('Sanitation Data'!E94)))</f>
        <v/>
      </c>
      <c r="CQ100" s="288" t="str">
        <f ca="true">+IF(OFFSET('Sanitation Data'!$E$29,0,10*ROW('Sanitation Data'!E94))="","",OFFSET('Sanitation Data'!$E$29,0,10*ROW('Sanitation Data'!E94)))</f>
        <v/>
      </c>
      <c r="CR100" s="288" t="str">
        <f ca="true">+IF(OFFSET('Sanitation Data'!$E$30,0,10*ROW('Sanitation Data'!E94))="","",OFFSET('Sanitation Data'!$E$30,0,10*ROW('Sanitation Data'!E94)))</f>
        <v/>
      </c>
      <c r="CS100" s="288" t="str">
        <f ca="true">+IF(OFFSET('Sanitation Data'!$E$31,0,10*ROW('Sanitation Data'!E94))="","",OFFSET('Sanitation Data'!$E$31,0,10*ROW('Sanitation Data'!E94)))</f>
        <v/>
      </c>
      <c r="CT100" s="288" t="str">
        <f ca="true">+IF(OFFSET('Sanitation Data'!$E$32,0,10*ROW('Sanitation Data'!E94))="","",OFFSET('Sanitation Data'!$E$32,0,10*ROW('Sanitation Data'!E94)))</f>
        <v/>
      </c>
      <c r="CU100" s="288" t="str">
        <f ca="true">+IF(OFFSET('Sanitation Data'!$F$28,0,10*ROW('Sanitation Data'!F94))="","",OFFSET('Sanitation Data'!$F$28,0,10*ROW('Sanitation Data'!F94)))</f>
        <v/>
      </c>
      <c r="CV100" s="288" t="str">
        <f ca="true">+IF(OFFSET('Sanitation Data'!$F$29,0,10*ROW('Sanitation Data'!F94))="","",OFFSET('Sanitation Data'!$F$29,0,10*ROW('Sanitation Data'!F94)))</f>
        <v/>
      </c>
      <c r="CW100" s="288" t="str">
        <f ca="true">+IF(OFFSET('Sanitation Data'!$F$30,0,10*ROW('Sanitation Data'!F94))="","",OFFSET('Sanitation Data'!$F$30,0,10*ROW('Sanitation Data'!F94)))</f>
        <v/>
      </c>
      <c r="CX100" s="288" t="str">
        <f ca="true">+IF(OFFSET('Sanitation Data'!$F$31,0,10*ROW('Sanitation Data'!F94))="","",OFFSET('Sanitation Data'!$F$31,0,10*ROW('Sanitation Data'!F94)))</f>
        <v/>
      </c>
      <c r="CY100" s="288" t="str">
        <f ca="true">+IF(OFFSET('Sanitation Data'!$F$32,0,10*ROW('Sanitation Data'!F94))="","",OFFSET('Sanitation Data'!$F$32,0,10*ROW('Sanitation Data'!F94)))</f>
        <v/>
      </c>
      <c r="CZ100" s="288" t="str">
        <f ca="true">+IF(OFFSET('Sanitation Data'!$G$28,0,10*ROW('Sanitation Data'!G94))="","",OFFSET('Sanitation Data'!$G$28,0,10*ROW('Sanitation Data'!G94)))</f>
        <v/>
      </c>
      <c r="DA100" s="288" t="str">
        <f ca="true">+IF(OFFSET('Sanitation Data'!$G$29,0,10*ROW('Sanitation Data'!G94))="","",OFFSET('Sanitation Data'!$G$29,0,10*ROW('Sanitation Data'!G94)))</f>
        <v/>
      </c>
      <c r="DB100" s="288" t="str">
        <f ca="true">+IF(OFFSET('Sanitation Data'!$G$30,0,10*ROW('Sanitation Data'!G94))="","",OFFSET('Sanitation Data'!$G$30,0,10*ROW('Sanitation Data'!G94)))</f>
        <v/>
      </c>
      <c r="DC100" s="288" t="str">
        <f ca="true">+IF(OFFSET('Sanitation Data'!$G$31,0,10*ROW('Sanitation Data'!G94))="","",OFFSET('Sanitation Data'!$G$31,0,10*ROW('Sanitation Data'!G94)))</f>
        <v/>
      </c>
      <c r="DD100" s="288" t="str">
        <f ca="true">+IF(OFFSET('Sanitation Data'!$G$32,0,10*ROW('Sanitation Data'!G94))="","",OFFSET('Sanitation Data'!$G$32,0,10*ROW('Sanitation Data'!G94)))</f>
        <v/>
      </c>
      <c r="DE100" s="288" t="str">
        <f ca="true">+IF(OFFSET('Sanitation Data'!$H$28,0,10*ROW('Sanitation Data'!H94))="","",OFFSET('Sanitation Data'!$H$28,0,10*ROW('Sanitation Data'!H94)))</f>
        <v/>
      </c>
      <c r="DF100" s="288" t="str">
        <f ca="true">+IF(OFFSET('Sanitation Data'!$H$29,0,10*ROW('Sanitation Data'!H94))="","",OFFSET('Sanitation Data'!$H$29,0,10*ROW('Sanitation Data'!H94)))</f>
        <v/>
      </c>
      <c r="DG100" s="288" t="str">
        <f ca="true">+IF(OFFSET('Sanitation Data'!$H$30,0,10*ROW('Sanitation Data'!H94))="","",OFFSET('Sanitation Data'!$H$30,0,10*ROW('Sanitation Data'!H94)))</f>
        <v/>
      </c>
      <c r="DH100" s="288" t="str">
        <f ca="true">+IF(OFFSET('Sanitation Data'!$H$31,0,10*ROW('Sanitation Data'!H94))="","",OFFSET('Sanitation Data'!$H$31,0,10*ROW('Sanitation Data'!H94)))</f>
        <v/>
      </c>
      <c r="DI100" s="288" t="str">
        <f ca="true">+IF(OFFSET('Sanitation Data'!$H$32,0,10*ROW('Sanitation Data'!H94))="","",OFFSET('Sanitation Data'!$H$32,0,10*ROW('Sanitation Data'!H94)))</f>
        <v/>
      </c>
      <c r="DJ100" s="288" t="str">
        <f ca="true">+IF(OFFSET('Sanitation Data'!$I$28,0,10*ROW('Sanitation Data'!I94))="","",OFFSET('Sanitation Data'!$I$28,0,10*ROW('Sanitation Data'!I94)))</f>
        <v/>
      </c>
      <c r="DK100" s="288" t="str">
        <f ca="true">+IF(OFFSET('Sanitation Data'!$I$29,0,10*ROW('Sanitation Data'!I94))="","",OFFSET('Sanitation Data'!$I$29,0,10*ROW('Sanitation Data'!I94)))</f>
        <v/>
      </c>
      <c r="DL100" s="288" t="str">
        <f ca="true">+IF(OFFSET('Sanitation Data'!$I$30,0,10*ROW('Sanitation Data'!I94))="","",OFFSET('Sanitation Data'!$I$30,0,10*ROW('Sanitation Data'!I94)))</f>
        <v/>
      </c>
      <c r="DM100" s="288" t="str">
        <f ca="true">+IF(OFFSET('Sanitation Data'!$I$31,0,10*ROW('Sanitation Data'!I94))="","",OFFSET('Sanitation Data'!$I$31,0,10*ROW('Sanitation Data'!I94)))</f>
        <v/>
      </c>
      <c r="DN100" s="288" t="str">
        <f ca="true">+IF(OFFSET('Sanitation Data'!$I$32,0,10*ROW('Sanitation Data'!I94))="","",OFFSET('Sanitation Data'!$I$32,0,10*ROW('Sanitation Data'!I94)))</f>
        <v/>
      </c>
      <c r="DO100" s="288" t="str">
        <f ca="true">+IF(OFFSET('Hygiene Data'!$D$11,0,10*ROW('Hygiene Data'!D94))="","",OFFSET('Hygiene Data'!$D$11,0,10*ROW('Hygiene Data'!D94)))</f>
        <v/>
      </c>
      <c r="DP100" s="288" t="str">
        <f ca="true">+IF(OFFSET('Hygiene Data'!$D$12,0,10*ROW('Hygiene Data'!D94))="","",OFFSET('Hygiene Data'!$D$12,0,10*ROW('Hygiene Data'!D94)))</f>
        <v/>
      </c>
      <c r="DQ100" s="288" t="str">
        <f ca="true">+IF(OFFSET('Hygiene Data'!$D$13,0,10*ROW('Hygiene Data'!D94))="","",OFFSET('Hygiene Data'!$D$13,0,10*ROW('Hygiene Data'!D94)))</f>
        <v/>
      </c>
      <c r="DR100" s="288" t="str">
        <f ca="true">+IF(OFFSET('Hygiene Data'!$E$11,0,10*ROW('Hygiene Data'!E94))="","",OFFSET('Hygiene Data'!$E$11,0,10*ROW('Hygiene Data'!E94)))</f>
        <v/>
      </c>
      <c r="DS100" s="288" t="str">
        <f ca="true">+IF(OFFSET('Hygiene Data'!$E$12,0,10*ROW('Hygiene Data'!E94))="","",OFFSET('Hygiene Data'!$E$12,0,10*ROW('Hygiene Data'!E94)))</f>
        <v/>
      </c>
      <c r="DT100" s="288" t="str">
        <f ca="true">+IF(OFFSET('Hygiene Data'!$E$13,0,10*ROW('Hygiene Data'!E94))="","",OFFSET('Hygiene Data'!$E$13,0,10*ROW('Hygiene Data'!E94)))</f>
        <v/>
      </c>
      <c r="DU100" s="288" t="str">
        <f ca="true">+IF(OFFSET('Hygiene Data'!$F$11,0,10*ROW('Hygiene Data'!F94))="","",OFFSET('Hygiene Data'!$F$11,0,10*ROW('Hygiene Data'!F94)))</f>
        <v/>
      </c>
      <c r="DV100" s="288" t="str">
        <f ca="true">+IF(OFFSET('Hygiene Data'!$F$12,0,10*ROW('Hygiene Data'!F94))="","",OFFSET('Hygiene Data'!$F$12,0,10*ROW('Hygiene Data'!F94)))</f>
        <v/>
      </c>
      <c r="DW100" s="288" t="str">
        <f ca="true">+IF(OFFSET('Hygiene Data'!$F$13,0,10*ROW('Hygiene Data'!F94))="","",OFFSET('Hygiene Data'!$F$13,0,10*ROW('Hygiene Data'!F94)))</f>
        <v/>
      </c>
      <c r="DX100" s="288" t="str">
        <f ca="true">+IF(OFFSET('Hygiene Data'!$G$11,0,10*ROW('Hygiene Data'!G94))="","",OFFSET('Hygiene Data'!$G$11,0,10*ROW('Hygiene Data'!G94)))</f>
        <v/>
      </c>
      <c r="DY100" s="288" t="str">
        <f ca="true">+IF(OFFSET('Hygiene Data'!$G$12,0,10*ROW('Hygiene Data'!G94))="","",OFFSET('Hygiene Data'!$G$12,0,10*ROW('Hygiene Data'!G94)))</f>
        <v/>
      </c>
      <c r="DZ100" s="288" t="str">
        <f ca="true">+IF(OFFSET('Hygiene Data'!$G$13,0,10*ROW('Hygiene Data'!G94))="","",OFFSET('Hygiene Data'!$G$13,0,10*ROW('Hygiene Data'!G94)))</f>
        <v/>
      </c>
      <c r="EA100" s="288" t="str">
        <f ca="true">+IF(OFFSET('Hygiene Data'!$H$11,0,10*ROW('Hygiene Data'!H94))="","",OFFSET('Hygiene Data'!$H$11,0,10*ROW('Hygiene Data'!H94)))</f>
        <v/>
      </c>
      <c r="EB100" s="288" t="str">
        <f ca="true">+IF(OFFSET('Hygiene Data'!$H$12,0,10*ROW('Hygiene Data'!H94))="","",OFFSET('Hygiene Data'!$H$12,0,10*ROW('Hygiene Data'!H94)))</f>
        <v/>
      </c>
      <c r="EC100" s="288" t="str">
        <f ca="true">+IF(OFFSET('Hygiene Data'!$H$13,0,10*ROW('Hygiene Data'!H94))="","",OFFSET('Hygiene Data'!$H$13,0,10*ROW('Hygiene Data'!H94)))</f>
        <v/>
      </c>
      <c r="ED100" s="288" t="str">
        <f ca="true">+IF(OFFSET('Hygiene Data'!$I$11,0,10*ROW('Hygiene Data'!I94))="","",OFFSET('Hygiene Data'!$I$11,0,10*ROW('Hygiene Data'!I94)))</f>
        <v/>
      </c>
      <c r="EE100" s="288" t="str">
        <f ca="true">+IF(OFFSET('Hygiene Data'!$I$12,0,10*ROW('Hygiene Data'!I94))="","",OFFSET('Hygiene Data'!$I$12,0,10*ROW('Hygiene Data'!I94)))</f>
        <v/>
      </c>
      <c r="EF100" s="288"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44"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8"/>
      <c r="BS101" s="288" t="str">
        <f ca="true">+IF(OFFSET('Water Data'!$D$27,0,10*ROW('Water Data'!D95))="","",OFFSET('Water Data'!$D$27,0,10*ROW('Water Data'!D95)))</f>
        <v/>
      </c>
      <c r="BT101" s="288" t="str">
        <f ca="true">+IF(OFFSET('Water Data'!$D$28,0,10*ROW('Water Data'!D95))="","",OFFSET('Water Data'!$D$28,0,10*ROW('Water Data'!D95)))</f>
        <v/>
      </c>
      <c r="BU101" s="288" t="str">
        <f ca="true">+IF(OFFSET('Water Data'!$D$29,0,10*ROW('Water Data'!D95))="","",OFFSET('Water Data'!$D$29,0,10*ROW('Water Data'!D95)))</f>
        <v/>
      </c>
      <c r="BV101" s="288" t="str">
        <f ca="true">+IF(OFFSET('Water Data'!$E$27,0,10*ROW('Water Data'!E95))="","",OFFSET('Water Data'!$E$27,0,10*ROW('Water Data'!E95)))</f>
        <v/>
      </c>
      <c r="BW101" s="288" t="str">
        <f ca="true">+IF(OFFSET('Water Data'!$E$28,0,10*ROW('Water Data'!E95))="","",OFFSET('Water Data'!$E$28,0,10*ROW('Water Data'!E95)))</f>
        <v/>
      </c>
      <c r="BX101" s="288" t="str">
        <f ca="true">+IF(OFFSET('Water Data'!$E$29,0,10*ROW('Water Data'!E95))="","",OFFSET('Water Data'!$E$29,0,10*ROW('Water Data'!E95)))</f>
        <v/>
      </c>
      <c r="BY101" s="288" t="str">
        <f ca="true">+IF(OFFSET('Water Data'!$F$27,0,10*ROW('Water Data'!F95))="","",OFFSET('Water Data'!$F$27,0,10*ROW('Water Data'!F95)))</f>
        <v/>
      </c>
      <c r="BZ101" s="288" t="str">
        <f ca="true">+IF(OFFSET('Water Data'!$F$28,0,10*ROW('Water Data'!F95))="","",OFFSET('Water Data'!$F$28,0,10*ROW('Water Data'!F95)))</f>
        <v/>
      </c>
      <c r="CA101" s="288" t="str">
        <f ca="true">+IF(OFFSET('Water Data'!$F$29,0,10*ROW('Water Data'!F95))="","",OFFSET('Water Data'!$F$29,0,10*ROW('Water Data'!F95)))</f>
        <v/>
      </c>
      <c r="CB101" s="288" t="str">
        <f ca="true">+IF(OFFSET('Water Data'!$G$27,0,10*ROW('Water Data'!G95))="","",OFFSET('Water Data'!$G$27,0,10*ROW('Water Data'!G95)))</f>
        <v/>
      </c>
      <c r="CC101" s="288" t="str">
        <f ca="true">+IF(OFFSET('Water Data'!$G$28,0,10*ROW('Water Data'!G95))="","",OFFSET('Water Data'!$G$28,0,10*ROW('Water Data'!G95)))</f>
        <v/>
      </c>
      <c r="CD101" s="288" t="str">
        <f ca="true">+IF(OFFSET('Water Data'!$G$29,0,10*ROW('Water Data'!G95))="","",OFFSET('Water Data'!$G$29,0,10*ROW('Water Data'!G95)))</f>
        <v/>
      </c>
      <c r="CE101" s="288" t="str">
        <f ca="true">+IF(OFFSET('Water Data'!$H$27,0,10*ROW('Water Data'!H95))="","",OFFSET('Water Data'!$H$27,0,10*ROW('Water Data'!H95)))</f>
        <v/>
      </c>
      <c r="CF101" s="288" t="str">
        <f ca="true">+IF(OFFSET('Water Data'!$H$28,0,10*ROW('Water Data'!H95))="","",OFFSET('Water Data'!$H$28,0,10*ROW('Water Data'!H95)))</f>
        <v/>
      </c>
      <c r="CG101" s="288" t="str">
        <f ca="true">+IF(OFFSET('Water Data'!$H$29,0,10*ROW('Water Data'!H95))="","",OFFSET('Water Data'!$H$29,0,10*ROW('Water Data'!H95)))</f>
        <v/>
      </c>
      <c r="CH101" s="288" t="str">
        <f ca="true">+IF(OFFSET('Water Data'!$I$27,0,10*ROW('Water Data'!I95))="","",OFFSET('Water Data'!$I$27,0,10*ROW('Water Data'!I95)))</f>
        <v/>
      </c>
      <c r="CI101" s="288" t="str">
        <f ca="true">+IF(OFFSET('Water Data'!$I$28,0,10*ROW('Water Data'!I95))="","",OFFSET('Water Data'!$I$28,0,10*ROW('Water Data'!I95)))</f>
        <v/>
      </c>
      <c r="CJ101" s="288" t="str">
        <f ca="true">+IF(OFFSET('Water Data'!$I$29,0,10*ROW('Water Data'!I95))="","",OFFSET('Water Data'!$I$29,0,10*ROW('Water Data'!I95)))</f>
        <v/>
      </c>
      <c r="CK101" s="288" t="str">
        <f ca="true">+IF(OFFSET('Sanitation Data'!$D$28,0,10*ROW('Sanitation Data'!D95))="","",OFFSET('Sanitation Data'!$D$28,0,10*ROW('Sanitation Data'!D95)))</f>
        <v/>
      </c>
      <c r="CL101" s="288" t="str">
        <f ca="true">+IF(OFFSET('Sanitation Data'!$D$29,0,10*ROW('Sanitation Data'!D95))="","",OFFSET('Sanitation Data'!$D$29,0,10*ROW('Sanitation Data'!D95)))</f>
        <v/>
      </c>
      <c r="CM101" s="288" t="str">
        <f ca="true">+IF(OFFSET('Sanitation Data'!$D$30,0,10*ROW('Sanitation Data'!D95))="","",OFFSET('Sanitation Data'!$D$30,0,10*ROW('Sanitation Data'!D95)))</f>
        <v/>
      </c>
      <c r="CN101" s="288" t="str">
        <f ca="true">+IF(OFFSET('Sanitation Data'!$D$31,0,10*ROW('Sanitation Data'!D95))="","",OFFSET('Sanitation Data'!$D$31,0,10*ROW('Sanitation Data'!D95)))</f>
        <v/>
      </c>
      <c r="CO101" s="288" t="str">
        <f ca="true">+IF(OFFSET('Sanitation Data'!$D$32,0,10*ROW('Sanitation Data'!D95))="","",OFFSET('Sanitation Data'!$D$32,0,10*ROW('Sanitation Data'!D95)))</f>
        <v/>
      </c>
      <c r="CP101" s="288" t="str">
        <f ca="true">+IF(OFFSET('Sanitation Data'!$E$28,0,10*ROW('Sanitation Data'!E95))="","",OFFSET('Sanitation Data'!$E$28,0,10*ROW('Sanitation Data'!E95)))</f>
        <v/>
      </c>
      <c r="CQ101" s="288" t="str">
        <f ca="true">+IF(OFFSET('Sanitation Data'!$E$29,0,10*ROW('Sanitation Data'!E95))="","",OFFSET('Sanitation Data'!$E$29,0,10*ROW('Sanitation Data'!E95)))</f>
        <v/>
      </c>
      <c r="CR101" s="288" t="str">
        <f ca="true">+IF(OFFSET('Sanitation Data'!$E$30,0,10*ROW('Sanitation Data'!E95))="","",OFFSET('Sanitation Data'!$E$30,0,10*ROW('Sanitation Data'!E95)))</f>
        <v/>
      </c>
      <c r="CS101" s="288" t="str">
        <f ca="true">+IF(OFFSET('Sanitation Data'!$E$31,0,10*ROW('Sanitation Data'!E95))="","",OFFSET('Sanitation Data'!$E$31,0,10*ROW('Sanitation Data'!E95)))</f>
        <v/>
      </c>
      <c r="CT101" s="288" t="str">
        <f ca="true">+IF(OFFSET('Sanitation Data'!$E$32,0,10*ROW('Sanitation Data'!E95))="","",OFFSET('Sanitation Data'!$E$32,0,10*ROW('Sanitation Data'!E95)))</f>
        <v/>
      </c>
      <c r="CU101" s="288" t="str">
        <f ca="true">+IF(OFFSET('Sanitation Data'!$F$28,0,10*ROW('Sanitation Data'!F95))="","",OFFSET('Sanitation Data'!$F$28,0,10*ROW('Sanitation Data'!F95)))</f>
        <v/>
      </c>
      <c r="CV101" s="288" t="str">
        <f ca="true">+IF(OFFSET('Sanitation Data'!$F$29,0,10*ROW('Sanitation Data'!F95))="","",OFFSET('Sanitation Data'!$F$29,0,10*ROW('Sanitation Data'!F95)))</f>
        <v/>
      </c>
      <c r="CW101" s="288" t="str">
        <f ca="true">+IF(OFFSET('Sanitation Data'!$F$30,0,10*ROW('Sanitation Data'!F95))="","",OFFSET('Sanitation Data'!$F$30,0,10*ROW('Sanitation Data'!F95)))</f>
        <v/>
      </c>
      <c r="CX101" s="288" t="str">
        <f ca="true">+IF(OFFSET('Sanitation Data'!$F$31,0,10*ROW('Sanitation Data'!F95))="","",OFFSET('Sanitation Data'!$F$31,0,10*ROW('Sanitation Data'!F95)))</f>
        <v/>
      </c>
      <c r="CY101" s="288" t="str">
        <f ca="true">+IF(OFFSET('Sanitation Data'!$F$32,0,10*ROW('Sanitation Data'!F95))="","",OFFSET('Sanitation Data'!$F$32,0,10*ROW('Sanitation Data'!F95)))</f>
        <v/>
      </c>
      <c r="CZ101" s="288" t="str">
        <f ca="true">+IF(OFFSET('Sanitation Data'!$G$28,0,10*ROW('Sanitation Data'!G95))="","",OFFSET('Sanitation Data'!$G$28,0,10*ROW('Sanitation Data'!G95)))</f>
        <v/>
      </c>
      <c r="DA101" s="288" t="str">
        <f ca="true">+IF(OFFSET('Sanitation Data'!$G$29,0,10*ROW('Sanitation Data'!G95))="","",OFFSET('Sanitation Data'!$G$29,0,10*ROW('Sanitation Data'!G95)))</f>
        <v/>
      </c>
      <c r="DB101" s="288" t="str">
        <f ca="true">+IF(OFFSET('Sanitation Data'!$G$30,0,10*ROW('Sanitation Data'!G95))="","",OFFSET('Sanitation Data'!$G$30,0,10*ROW('Sanitation Data'!G95)))</f>
        <v/>
      </c>
      <c r="DC101" s="288" t="str">
        <f ca="true">+IF(OFFSET('Sanitation Data'!$G$31,0,10*ROW('Sanitation Data'!G95))="","",OFFSET('Sanitation Data'!$G$31,0,10*ROW('Sanitation Data'!G95)))</f>
        <v/>
      </c>
      <c r="DD101" s="288" t="str">
        <f ca="true">+IF(OFFSET('Sanitation Data'!$G$32,0,10*ROW('Sanitation Data'!G95))="","",OFFSET('Sanitation Data'!$G$32,0,10*ROW('Sanitation Data'!G95)))</f>
        <v/>
      </c>
      <c r="DE101" s="288" t="str">
        <f ca="true">+IF(OFFSET('Sanitation Data'!$H$28,0,10*ROW('Sanitation Data'!H95))="","",OFFSET('Sanitation Data'!$H$28,0,10*ROW('Sanitation Data'!H95)))</f>
        <v/>
      </c>
      <c r="DF101" s="288" t="str">
        <f ca="true">+IF(OFFSET('Sanitation Data'!$H$29,0,10*ROW('Sanitation Data'!H95))="","",OFFSET('Sanitation Data'!$H$29,0,10*ROW('Sanitation Data'!H95)))</f>
        <v/>
      </c>
      <c r="DG101" s="288" t="str">
        <f ca="true">+IF(OFFSET('Sanitation Data'!$H$30,0,10*ROW('Sanitation Data'!H95))="","",OFFSET('Sanitation Data'!$H$30,0,10*ROW('Sanitation Data'!H95)))</f>
        <v/>
      </c>
      <c r="DH101" s="288" t="str">
        <f ca="true">+IF(OFFSET('Sanitation Data'!$H$31,0,10*ROW('Sanitation Data'!H95))="","",OFFSET('Sanitation Data'!$H$31,0,10*ROW('Sanitation Data'!H95)))</f>
        <v/>
      </c>
      <c r="DI101" s="288" t="str">
        <f ca="true">+IF(OFFSET('Sanitation Data'!$H$32,0,10*ROW('Sanitation Data'!H95))="","",OFFSET('Sanitation Data'!$H$32,0,10*ROW('Sanitation Data'!H95)))</f>
        <v/>
      </c>
      <c r="DJ101" s="288" t="str">
        <f ca="true">+IF(OFFSET('Sanitation Data'!$I$28,0,10*ROW('Sanitation Data'!I95))="","",OFFSET('Sanitation Data'!$I$28,0,10*ROW('Sanitation Data'!I95)))</f>
        <v/>
      </c>
      <c r="DK101" s="288" t="str">
        <f ca="true">+IF(OFFSET('Sanitation Data'!$I$29,0,10*ROW('Sanitation Data'!I95))="","",OFFSET('Sanitation Data'!$I$29,0,10*ROW('Sanitation Data'!I95)))</f>
        <v/>
      </c>
      <c r="DL101" s="288" t="str">
        <f ca="true">+IF(OFFSET('Sanitation Data'!$I$30,0,10*ROW('Sanitation Data'!I95))="","",OFFSET('Sanitation Data'!$I$30,0,10*ROW('Sanitation Data'!I95)))</f>
        <v/>
      </c>
      <c r="DM101" s="288" t="str">
        <f ca="true">+IF(OFFSET('Sanitation Data'!$I$31,0,10*ROW('Sanitation Data'!I95))="","",OFFSET('Sanitation Data'!$I$31,0,10*ROW('Sanitation Data'!I95)))</f>
        <v/>
      </c>
      <c r="DN101" s="288" t="str">
        <f ca="true">+IF(OFFSET('Sanitation Data'!$I$32,0,10*ROW('Sanitation Data'!I95))="","",OFFSET('Sanitation Data'!$I$32,0,10*ROW('Sanitation Data'!I95)))</f>
        <v/>
      </c>
      <c r="DO101" s="288" t="str">
        <f ca="true">+IF(OFFSET('Hygiene Data'!$D$11,0,10*ROW('Hygiene Data'!D95))="","",OFFSET('Hygiene Data'!$D$11,0,10*ROW('Hygiene Data'!D95)))</f>
        <v/>
      </c>
      <c r="DP101" s="288" t="str">
        <f ca="true">+IF(OFFSET('Hygiene Data'!$D$12,0,10*ROW('Hygiene Data'!D95))="","",OFFSET('Hygiene Data'!$D$12,0,10*ROW('Hygiene Data'!D95)))</f>
        <v/>
      </c>
      <c r="DQ101" s="288" t="str">
        <f ca="true">+IF(OFFSET('Hygiene Data'!$D$13,0,10*ROW('Hygiene Data'!D95))="","",OFFSET('Hygiene Data'!$D$13,0,10*ROW('Hygiene Data'!D95)))</f>
        <v/>
      </c>
      <c r="DR101" s="288" t="str">
        <f ca="true">+IF(OFFSET('Hygiene Data'!$E$11,0,10*ROW('Hygiene Data'!E95))="","",OFFSET('Hygiene Data'!$E$11,0,10*ROW('Hygiene Data'!E95)))</f>
        <v/>
      </c>
      <c r="DS101" s="288" t="str">
        <f ca="true">+IF(OFFSET('Hygiene Data'!$E$12,0,10*ROW('Hygiene Data'!E95))="","",OFFSET('Hygiene Data'!$E$12,0,10*ROW('Hygiene Data'!E95)))</f>
        <v/>
      </c>
      <c r="DT101" s="288" t="str">
        <f ca="true">+IF(OFFSET('Hygiene Data'!$E$13,0,10*ROW('Hygiene Data'!E95))="","",OFFSET('Hygiene Data'!$E$13,0,10*ROW('Hygiene Data'!E95)))</f>
        <v/>
      </c>
      <c r="DU101" s="288" t="str">
        <f ca="true">+IF(OFFSET('Hygiene Data'!$F$11,0,10*ROW('Hygiene Data'!F95))="","",OFFSET('Hygiene Data'!$F$11,0,10*ROW('Hygiene Data'!F95)))</f>
        <v/>
      </c>
      <c r="DV101" s="288" t="str">
        <f ca="true">+IF(OFFSET('Hygiene Data'!$F$12,0,10*ROW('Hygiene Data'!F95))="","",OFFSET('Hygiene Data'!$F$12,0,10*ROW('Hygiene Data'!F95)))</f>
        <v/>
      </c>
      <c r="DW101" s="288" t="str">
        <f ca="true">+IF(OFFSET('Hygiene Data'!$F$13,0,10*ROW('Hygiene Data'!F95))="","",OFFSET('Hygiene Data'!$F$13,0,10*ROW('Hygiene Data'!F95)))</f>
        <v/>
      </c>
      <c r="DX101" s="288" t="str">
        <f ca="true">+IF(OFFSET('Hygiene Data'!$G$11,0,10*ROW('Hygiene Data'!G95))="","",OFFSET('Hygiene Data'!$G$11,0,10*ROW('Hygiene Data'!G95)))</f>
        <v/>
      </c>
      <c r="DY101" s="288" t="str">
        <f ca="true">+IF(OFFSET('Hygiene Data'!$G$12,0,10*ROW('Hygiene Data'!G95))="","",OFFSET('Hygiene Data'!$G$12,0,10*ROW('Hygiene Data'!G95)))</f>
        <v/>
      </c>
      <c r="DZ101" s="288" t="str">
        <f ca="true">+IF(OFFSET('Hygiene Data'!$G$13,0,10*ROW('Hygiene Data'!G95))="","",OFFSET('Hygiene Data'!$G$13,0,10*ROW('Hygiene Data'!G95)))</f>
        <v/>
      </c>
      <c r="EA101" s="288" t="str">
        <f ca="true">+IF(OFFSET('Hygiene Data'!$H$11,0,10*ROW('Hygiene Data'!H95))="","",OFFSET('Hygiene Data'!$H$11,0,10*ROW('Hygiene Data'!H95)))</f>
        <v/>
      </c>
      <c r="EB101" s="288" t="str">
        <f ca="true">+IF(OFFSET('Hygiene Data'!$H$12,0,10*ROW('Hygiene Data'!H95))="","",OFFSET('Hygiene Data'!$H$12,0,10*ROW('Hygiene Data'!H95)))</f>
        <v/>
      </c>
      <c r="EC101" s="288" t="str">
        <f ca="true">+IF(OFFSET('Hygiene Data'!$H$13,0,10*ROW('Hygiene Data'!H95))="","",OFFSET('Hygiene Data'!$H$13,0,10*ROW('Hygiene Data'!H95)))</f>
        <v/>
      </c>
      <c r="ED101" s="288" t="str">
        <f ca="true">+IF(OFFSET('Hygiene Data'!$I$11,0,10*ROW('Hygiene Data'!I95))="","",OFFSET('Hygiene Data'!$I$11,0,10*ROW('Hygiene Data'!I95)))</f>
        <v/>
      </c>
      <c r="EE101" s="288" t="str">
        <f ca="true">+IF(OFFSET('Hygiene Data'!$I$12,0,10*ROW('Hygiene Data'!I95))="","",OFFSET('Hygiene Data'!$I$12,0,10*ROW('Hygiene Data'!I95)))</f>
        <v/>
      </c>
      <c r="EF101" s="288"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44"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8"/>
      <c r="BS102" s="288" t="str">
        <f ca="true">+IF(OFFSET('Water Data'!$D$27,0,10*ROW('Water Data'!D96))="","",OFFSET('Water Data'!$D$27,0,10*ROW('Water Data'!D96)))</f>
        <v/>
      </c>
      <c r="BT102" s="288" t="str">
        <f ca="true">+IF(OFFSET('Water Data'!$D$28,0,10*ROW('Water Data'!D96))="","",OFFSET('Water Data'!$D$28,0,10*ROW('Water Data'!D96)))</f>
        <v/>
      </c>
      <c r="BU102" s="288" t="str">
        <f ca="true">+IF(OFFSET('Water Data'!$D$29,0,10*ROW('Water Data'!D96))="","",OFFSET('Water Data'!$D$29,0,10*ROW('Water Data'!D96)))</f>
        <v/>
      </c>
      <c r="BV102" s="288" t="str">
        <f ca="true">+IF(OFFSET('Water Data'!$E$27,0,10*ROW('Water Data'!E96))="","",OFFSET('Water Data'!$E$27,0,10*ROW('Water Data'!E96)))</f>
        <v/>
      </c>
      <c r="BW102" s="288" t="str">
        <f ca="true">+IF(OFFSET('Water Data'!$E$28,0,10*ROW('Water Data'!E96))="","",OFFSET('Water Data'!$E$28,0,10*ROW('Water Data'!E96)))</f>
        <v/>
      </c>
      <c r="BX102" s="288" t="str">
        <f ca="true">+IF(OFFSET('Water Data'!$E$29,0,10*ROW('Water Data'!E96))="","",OFFSET('Water Data'!$E$29,0,10*ROW('Water Data'!E96)))</f>
        <v/>
      </c>
      <c r="BY102" s="288" t="str">
        <f ca="true">+IF(OFFSET('Water Data'!$F$27,0,10*ROW('Water Data'!F96))="","",OFFSET('Water Data'!$F$27,0,10*ROW('Water Data'!F96)))</f>
        <v/>
      </c>
      <c r="BZ102" s="288" t="str">
        <f ca="true">+IF(OFFSET('Water Data'!$F$28,0,10*ROW('Water Data'!F96))="","",OFFSET('Water Data'!$F$28,0,10*ROW('Water Data'!F96)))</f>
        <v/>
      </c>
      <c r="CA102" s="288" t="str">
        <f ca="true">+IF(OFFSET('Water Data'!$F$29,0,10*ROW('Water Data'!F96))="","",OFFSET('Water Data'!$F$29,0,10*ROW('Water Data'!F96)))</f>
        <v/>
      </c>
      <c r="CB102" s="288" t="str">
        <f ca="true">+IF(OFFSET('Water Data'!$G$27,0,10*ROW('Water Data'!G96))="","",OFFSET('Water Data'!$G$27,0,10*ROW('Water Data'!G96)))</f>
        <v/>
      </c>
      <c r="CC102" s="288" t="str">
        <f ca="true">+IF(OFFSET('Water Data'!$G$28,0,10*ROW('Water Data'!G96))="","",OFFSET('Water Data'!$G$28,0,10*ROW('Water Data'!G96)))</f>
        <v/>
      </c>
      <c r="CD102" s="288" t="str">
        <f ca="true">+IF(OFFSET('Water Data'!$G$29,0,10*ROW('Water Data'!G96))="","",OFFSET('Water Data'!$G$29,0,10*ROW('Water Data'!G96)))</f>
        <v/>
      </c>
      <c r="CE102" s="288" t="str">
        <f ca="true">+IF(OFFSET('Water Data'!$H$27,0,10*ROW('Water Data'!H96))="","",OFFSET('Water Data'!$H$27,0,10*ROW('Water Data'!H96)))</f>
        <v/>
      </c>
      <c r="CF102" s="288" t="str">
        <f ca="true">+IF(OFFSET('Water Data'!$H$28,0,10*ROW('Water Data'!H96))="","",OFFSET('Water Data'!$H$28,0,10*ROW('Water Data'!H96)))</f>
        <v/>
      </c>
      <c r="CG102" s="288" t="str">
        <f ca="true">+IF(OFFSET('Water Data'!$H$29,0,10*ROW('Water Data'!H96))="","",OFFSET('Water Data'!$H$29,0,10*ROW('Water Data'!H96)))</f>
        <v/>
      </c>
      <c r="CH102" s="288" t="str">
        <f ca="true">+IF(OFFSET('Water Data'!$I$27,0,10*ROW('Water Data'!I96))="","",OFFSET('Water Data'!$I$27,0,10*ROW('Water Data'!I96)))</f>
        <v/>
      </c>
      <c r="CI102" s="288" t="str">
        <f ca="true">+IF(OFFSET('Water Data'!$I$28,0,10*ROW('Water Data'!I96))="","",OFFSET('Water Data'!$I$28,0,10*ROW('Water Data'!I96)))</f>
        <v/>
      </c>
      <c r="CJ102" s="288" t="str">
        <f ca="true">+IF(OFFSET('Water Data'!$I$29,0,10*ROW('Water Data'!I96))="","",OFFSET('Water Data'!$I$29,0,10*ROW('Water Data'!I96)))</f>
        <v/>
      </c>
      <c r="CK102" s="288" t="str">
        <f ca="true">+IF(OFFSET('Sanitation Data'!$D$28,0,10*ROW('Sanitation Data'!D96))="","",OFFSET('Sanitation Data'!$D$28,0,10*ROW('Sanitation Data'!D96)))</f>
        <v/>
      </c>
      <c r="CL102" s="288" t="str">
        <f ca="true">+IF(OFFSET('Sanitation Data'!$D$29,0,10*ROW('Sanitation Data'!D96))="","",OFFSET('Sanitation Data'!$D$29,0,10*ROW('Sanitation Data'!D96)))</f>
        <v/>
      </c>
      <c r="CM102" s="288" t="str">
        <f ca="true">+IF(OFFSET('Sanitation Data'!$D$30,0,10*ROW('Sanitation Data'!D96))="","",OFFSET('Sanitation Data'!$D$30,0,10*ROW('Sanitation Data'!D96)))</f>
        <v/>
      </c>
      <c r="CN102" s="288" t="str">
        <f ca="true">+IF(OFFSET('Sanitation Data'!$D$31,0,10*ROW('Sanitation Data'!D96))="","",OFFSET('Sanitation Data'!$D$31,0,10*ROW('Sanitation Data'!D96)))</f>
        <v/>
      </c>
      <c r="CO102" s="288" t="str">
        <f ca="true">+IF(OFFSET('Sanitation Data'!$D$32,0,10*ROW('Sanitation Data'!D96))="","",OFFSET('Sanitation Data'!$D$32,0,10*ROW('Sanitation Data'!D96)))</f>
        <v/>
      </c>
      <c r="CP102" s="288" t="str">
        <f ca="true">+IF(OFFSET('Sanitation Data'!$E$28,0,10*ROW('Sanitation Data'!E96))="","",OFFSET('Sanitation Data'!$E$28,0,10*ROW('Sanitation Data'!E96)))</f>
        <v/>
      </c>
      <c r="CQ102" s="288" t="str">
        <f ca="true">+IF(OFFSET('Sanitation Data'!$E$29,0,10*ROW('Sanitation Data'!E96))="","",OFFSET('Sanitation Data'!$E$29,0,10*ROW('Sanitation Data'!E96)))</f>
        <v/>
      </c>
      <c r="CR102" s="288" t="str">
        <f ca="true">+IF(OFFSET('Sanitation Data'!$E$30,0,10*ROW('Sanitation Data'!E96))="","",OFFSET('Sanitation Data'!$E$30,0,10*ROW('Sanitation Data'!E96)))</f>
        <v/>
      </c>
      <c r="CS102" s="288" t="str">
        <f ca="true">+IF(OFFSET('Sanitation Data'!$E$31,0,10*ROW('Sanitation Data'!E96))="","",OFFSET('Sanitation Data'!$E$31,0,10*ROW('Sanitation Data'!E96)))</f>
        <v/>
      </c>
      <c r="CT102" s="288" t="str">
        <f ca="true">+IF(OFFSET('Sanitation Data'!$E$32,0,10*ROW('Sanitation Data'!E96))="","",OFFSET('Sanitation Data'!$E$32,0,10*ROW('Sanitation Data'!E96)))</f>
        <v/>
      </c>
      <c r="CU102" s="288" t="str">
        <f ca="true">+IF(OFFSET('Sanitation Data'!$F$28,0,10*ROW('Sanitation Data'!F96))="","",OFFSET('Sanitation Data'!$F$28,0,10*ROW('Sanitation Data'!F96)))</f>
        <v/>
      </c>
      <c r="CV102" s="288" t="str">
        <f ca="true">+IF(OFFSET('Sanitation Data'!$F$29,0,10*ROW('Sanitation Data'!F96))="","",OFFSET('Sanitation Data'!$F$29,0,10*ROW('Sanitation Data'!F96)))</f>
        <v/>
      </c>
      <c r="CW102" s="288" t="str">
        <f ca="true">+IF(OFFSET('Sanitation Data'!$F$30,0,10*ROW('Sanitation Data'!F96))="","",OFFSET('Sanitation Data'!$F$30,0,10*ROW('Sanitation Data'!F96)))</f>
        <v/>
      </c>
      <c r="CX102" s="288" t="str">
        <f ca="true">+IF(OFFSET('Sanitation Data'!$F$31,0,10*ROW('Sanitation Data'!F96))="","",OFFSET('Sanitation Data'!$F$31,0,10*ROW('Sanitation Data'!F96)))</f>
        <v/>
      </c>
      <c r="CY102" s="288" t="str">
        <f ca="true">+IF(OFFSET('Sanitation Data'!$F$32,0,10*ROW('Sanitation Data'!F96))="","",OFFSET('Sanitation Data'!$F$32,0,10*ROW('Sanitation Data'!F96)))</f>
        <v/>
      </c>
      <c r="CZ102" s="288" t="str">
        <f ca="true">+IF(OFFSET('Sanitation Data'!$G$28,0,10*ROW('Sanitation Data'!G96))="","",OFFSET('Sanitation Data'!$G$28,0,10*ROW('Sanitation Data'!G96)))</f>
        <v/>
      </c>
      <c r="DA102" s="288" t="str">
        <f ca="true">+IF(OFFSET('Sanitation Data'!$G$29,0,10*ROW('Sanitation Data'!G96))="","",OFFSET('Sanitation Data'!$G$29,0,10*ROW('Sanitation Data'!G96)))</f>
        <v/>
      </c>
      <c r="DB102" s="288" t="str">
        <f ca="true">+IF(OFFSET('Sanitation Data'!$G$30,0,10*ROW('Sanitation Data'!G96))="","",OFFSET('Sanitation Data'!$G$30,0,10*ROW('Sanitation Data'!G96)))</f>
        <v/>
      </c>
      <c r="DC102" s="288" t="str">
        <f ca="true">+IF(OFFSET('Sanitation Data'!$G$31,0,10*ROW('Sanitation Data'!G96))="","",OFFSET('Sanitation Data'!$G$31,0,10*ROW('Sanitation Data'!G96)))</f>
        <v/>
      </c>
      <c r="DD102" s="288" t="str">
        <f ca="true">+IF(OFFSET('Sanitation Data'!$G$32,0,10*ROW('Sanitation Data'!G96))="","",OFFSET('Sanitation Data'!$G$32,0,10*ROW('Sanitation Data'!G96)))</f>
        <v/>
      </c>
      <c r="DE102" s="288" t="str">
        <f ca="true">+IF(OFFSET('Sanitation Data'!$H$28,0,10*ROW('Sanitation Data'!H96))="","",OFFSET('Sanitation Data'!$H$28,0,10*ROW('Sanitation Data'!H96)))</f>
        <v/>
      </c>
      <c r="DF102" s="288" t="str">
        <f ca="true">+IF(OFFSET('Sanitation Data'!$H$29,0,10*ROW('Sanitation Data'!H96))="","",OFFSET('Sanitation Data'!$H$29,0,10*ROW('Sanitation Data'!H96)))</f>
        <v/>
      </c>
      <c r="DG102" s="288" t="str">
        <f ca="true">+IF(OFFSET('Sanitation Data'!$H$30,0,10*ROW('Sanitation Data'!H96))="","",OFFSET('Sanitation Data'!$H$30,0,10*ROW('Sanitation Data'!H96)))</f>
        <v/>
      </c>
      <c r="DH102" s="288" t="str">
        <f ca="true">+IF(OFFSET('Sanitation Data'!$H$31,0,10*ROW('Sanitation Data'!H96))="","",OFFSET('Sanitation Data'!$H$31,0,10*ROW('Sanitation Data'!H96)))</f>
        <v/>
      </c>
      <c r="DI102" s="288" t="str">
        <f ca="true">+IF(OFFSET('Sanitation Data'!$H$32,0,10*ROW('Sanitation Data'!H96))="","",OFFSET('Sanitation Data'!$H$32,0,10*ROW('Sanitation Data'!H96)))</f>
        <v/>
      </c>
      <c r="DJ102" s="288" t="str">
        <f ca="true">+IF(OFFSET('Sanitation Data'!$I$28,0,10*ROW('Sanitation Data'!I96))="","",OFFSET('Sanitation Data'!$I$28,0,10*ROW('Sanitation Data'!I96)))</f>
        <v/>
      </c>
      <c r="DK102" s="288" t="str">
        <f ca="true">+IF(OFFSET('Sanitation Data'!$I$29,0,10*ROW('Sanitation Data'!I96))="","",OFFSET('Sanitation Data'!$I$29,0,10*ROW('Sanitation Data'!I96)))</f>
        <v/>
      </c>
      <c r="DL102" s="288" t="str">
        <f ca="true">+IF(OFFSET('Sanitation Data'!$I$30,0,10*ROW('Sanitation Data'!I96))="","",OFFSET('Sanitation Data'!$I$30,0,10*ROW('Sanitation Data'!I96)))</f>
        <v/>
      </c>
      <c r="DM102" s="288" t="str">
        <f ca="true">+IF(OFFSET('Sanitation Data'!$I$31,0,10*ROW('Sanitation Data'!I96))="","",OFFSET('Sanitation Data'!$I$31,0,10*ROW('Sanitation Data'!I96)))</f>
        <v/>
      </c>
      <c r="DN102" s="288" t="str">
        <f ca="true">+IF(OFFSET('Sanitation Data'!$I$32,0,10*ROW('Sanitation Data'!I96))="","",OFFSET('Sanitation Data'!$I$32,0,10*ROW('Sanitation Data'!I96)))</f>
        <v/>
      </c>
      <c r="DO102" s="288" t="str">
        <f ca="true">+IF(OFFSET('Hygiene Data'!$D$11,0,10*ROW('Hygiene Data'!D96))="","",OFFSET('Hygiene Data'!$D$11,0,10*ROW('Hygiene Data'!D96)))</f>
        <v/>
      </c>
      <c r="DP102" s="288" t="str">
        <f ca="true">+IF(OFFSET('Hygiene Data'!$D$12,0,10*ROW('Hygiene Data'!D96))="","",OFFSET('Hygiene Data'!$D$12,0,10*ROW('Hygiene Data'!D96)))</f>
        <v/>
      </c>
      <c r="DQ102" s="288" t="str">
        <f ca="true">+IF(OFFSET('Hygiene Data'!$D$13,0,10*ROW('Hygiene Data'!D96))="","",OFFSET('Hygiene Data'!$D$13,0,10*ROW('Hygiene Data'!D96)))</f>
        <v/>
      </c>
      <c r="DR102" s="288" t="str">
        <f ca="true">+IF(OFFSET('Hygiene Data'!$E$11,0,10*ROW('Hygiene Data'!E96))="","",OFFSET('Hygiene Data'!$E$11,0,10*ROW('Hygiene Data'!E96)))</f>
        <v/>
      </c>
      <c r="DS102" s="288" t="str">
        <f ca="true">+IF(OFFSET('Hygiene Data'!$E$12,0,10*ROW('Hygiene Data'!E96))="","",OFFSET('Hygiene Data'!$E$12,0,10*ROW('Hygiene Data'!E96)))</f>
        <v/>
      </c>
      <c r="DT102" s="288" t="str">
        <f ca="true">+IF(OFFSET('Hygiene Data'!$E$13,0,10*ROW('Hygiene Data'!E96))="","",OFFSET('Hygiene Data'!$E$13,0,10*ROW('Hygiene Data'!E96)))</f>
        <v/>
      </c>
      <c r="DU102" s="288" t="str">
        <f ca="true">+IF(OFFSET('Hygiene Data'!$F$11,0,10*ROW('Hygiene Data'!F96))="","",OFFSET('Hygiene Data'!$F$11,0,10*ROW('Hygiene Data'!F96)))</f>
        <v/>
      </c>
      <c r="DV102" s="288" t="str">
        <f ca="true">+IF(OFFSET('Hygiene Data'!$F$12,0,10*ROW('Hygiene Data'!F96))="","",OFFSET('Hygiene Data'!$F$12,0,10*ROW('Hygiene Data'!F96)))</f>
        <v/>
      </c>
      <c r="DW102" s="288" t="str">
        <f ca="true">+IF(OFFSET('Hygiene Data'!$F$13,0,10*ROW('Hygiene Data'!F96))="","",OFFSET('Hygiene Data'!$F$13,0,10*ROW('Hygiene Data'!F96)))</f>
        <v/>
      </c>
      <c r="DX102" s="288" t="str">
        <f ca="true">+IF(OFFSET('Hygiene Data'!$G$11,0,10*ROW('Hygiene Data'!G96))="","",OFFSET('Hygiene Data'!$G$11,0,10*ROW('Hygiene Data'!G96)))</f>
        <v/>
      </c>
      <c r="DY102" s="288" t="str">
        <f ca="true">+IF(OFFSET('Hygiene Data'!$G$12,0,10*ROW('Hygiene Data'!G96))="","",OFFSET('Hygiene Data'!$G$12,0,10*ROW('Hygiene Data'!G96)))</f>
        <v/>
      </c>
      <c r="DZ102" s="288" t="str">
        <f ca="true">+IF(OFFSET('Hygiene Data'!$G$13,0,10*ROW('Hygiene Data'!G96))="","",OFFSET('Hygiene Data'!$G$13,0,10*ROW('Hygiene Data'!G96)))</f>
        <v/>
      </c>
      <c r="EA102" s="288" t="str">
        <f ca="true">+IF(OFFSET('Hygiene Data'!$H$11,0,10*ROW('Hygiene Data'!H96))="","",OFFSET('Hygiene Data'!$H$11,0,10*ROW('Hygiene Data'!H96)))</f>
        <v/>
      </c>
      <c r="EB102" s="288" t="str">
        <f ca="true">+IF(OFFSET('Hygiene Data'!$H$12,0,10*ROW('Hygiene Data'!H96))="","",OFFSET('Hygiene Data'!$H$12,0,10*ROW('Hygiene Data'!H96)))</f>
        <v/>
      </c>
      <c r="EC102" s="288" t="str">
        <f ca="true">+IF(OFFSET('Hygiene Data'!$H$13,0,10*ROW('Hygiene Data'!H96))="","",OFFSET('Hygiene Data'!$H$13,0,10*ROW('Hygiene Data'!H96)))</f>
        <v/>
      </c>
      <c r="ED102" s="288" t="str">
        <f ca="true">+IF(OFFSET('Hygiene Data'!$I$11,0,10*ROW('Hygiene Data'!I96))="","",OFFSET('Hygiene Data'!$I$11,0,10*ROW('Hygiene Data'!I96)))</f>
        <v/>
      </c>
      <c r="EE102" s="288" t="str">
        <f ca="true">+IF(OFFSET('Hygiene Data'!$I$12,0,10*ROW('Hygiene Data'!I96))="","",OFFSET('Hygiene Data'!$I$12,0,10*ROW('Hygiene Data'!I96)))</f>
        <v/>
      </c>
      <c r="EF102" s="288"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44"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8"/>
      <c r="BS103" s="288" t="str">
        <f ca="true">+IF(OFFSET('Water Data'!$D$27,0,10*ROW('Water Data'!D97))="","",OFFSET('Water Data'!$D$27,0,10*ROW('Water Data'!D97)))</f>
        <v/>
      </c>
      <c r="BT103" s="288" t="str">
        <f ca="true">+IF(OFFSET('Water Data'!$D$28,0,10*ROW('Water Data'!D97))="","",OFFSET('Water Data'!$D$28,0,10*ROW('Water Data'!D97)))</f>
        <v/>
      </c>
      <c r="BU103" s="288" t="str">
        <f ca="true">+IF(OFFSET('Water Data'!$D$29,0,10*ROW('Water Data'!D97))="","",OFFSET('Water Data'!$D$29,0,10*ROW('Water Data'!D97)))</f>
        <v/>
      </c>
      <c r="BV103" s="288" t="str">
        <f ca="true">+IF(OFFSET('Water Data'!$E$27,0,10*ROW('Water Data'!E97))="","",OFFSET('Water Data'!$E$27,0,10*ROW('Water Data'!E97)))</f>
        <v/>
      </c>
      <c r="BW103" s="288" t="str">
        <f ca="true">+IF(OFFSET('Water Data'!$E$28,0,10*ROW('Water Data'!E97))="","",OFFSET('Water Data'!$E$28,0,10*ROW('Water Data'!E97)))</f>
        <v/>
      </c>
      <c r="BX103" s="288" t="str">
        <f ca="true">+IF(OFFSET('Water Data'!$E$29,0,10*ROW('Water Data'!E97))="","",OFFSET('Water Data'!$E$29,0,10*ROW('Water Data'!E97)))</f>
        <v/>
      </c>
      <c r="BY103" s="288" t="str">
        <f ca="true">+IF(OFFSET('Water Data'!$F$27,0,10*ROW('Water Data'!F97))="","",OFFSET('Water Data'!$F$27,0,10*ROW('Water Data'!F97)))</f>
        <v/>
      </c>
      <c r="BZ103" s="288" t="str">
        <f ca="true">+IF(OFFSET('Water Data'!$F$28,0,10*ROW('Water Data'!F97))="","",OFFSET('Water Data'!$F$28,0,10*ROW('Water Data'!F97)))</f>
        <v/>
      </c>
      <c r="CA103" s="288" t="str">
        <f ca="true">+IF(OFFSET('Water Data'!$F$29,0,10*ROW('Water Data'!F97))="","",OFFSET('Water Data'!$F$29,0,10*ROW('Water Data'!F97)))</f>
        <v/>
      </c>
      <c r="CB103" s="288" t="str">
        <f ca="true">+IF(OFFSET('Water Data'!$G$27,0,10*ROW('Water Data'!G97))="","",OFFSET('Water Data'!$G$27,0,10*ROW('Water Data'!G97)))</f>
        <v/>
      </c>
      <c r="CC103" s="288" t="str">
        <f ca="true">+IF(OFFSET('Water Data'!$G$28,0,10*ROW('Water Data'!G97))="","",OFFSET('Water Data'!$G$28,0,10*ROW('Water Data'!G97)))</f>
        <v/>
      </c>
      <c r="CD103" s="288" t="str">
        <f ca="true">+IF(OFFSET('Water Data'!$G$29,0,10*ROW('Water Data'!G97))="","",OFFSET('Water Data'!$G$29,0,10*ROW('Water Data'!G97)))</f>
        <v/>
      </c>
      <c r="CE103" s="288" t="str">
        <f ca="true">+IF(OFFSET('Water Data'!$H$27,0,10*ROW('Water Data'!H97))="","",OFFSET('Water Data'!$H$27,0,10*ROW('Water Data'!H97)))</f>
        <v/>
      </c>
      <c r="CF103" s="288" t="str">
        <f ca="true">+IF(OFFSET('Water Data'!$H$28,0,10*ROW('Water Data'!H97))="","",OFFSET('Water Data'!$H$28,0,10*ROW('Water Data'!H97)))</f>
        <v/>
      </c>
      <c r="CG103" s="288" t="str">
        <f ca="true">+IF(OFFSET('Water Data'!$H$29,0,10*ROW('Water Data'!H97))="","",OFFSET('Water Data'!$H$29,0,10*ROW('Water Data'!H97)))</f>
        <v/>
      </c>
      <c r="CH103" s="288" t="str">
        <f ca="true">+IF(OFFSET('Water Data'!$I$27,0,10*ROW('Water Data'!I97))="","",OFFSET('Water Data'!$I$27,0,10*ROW('Water Data'!I97)))</f>
        <v/>
      </c>
      <c r="CI103" s="288" t="str">
        <f ca="true">+IF(OFFSET('Water Data'!$I$28,0,10*ROW('Water Data'!I97))="","",OFFSET('Water Data'!$I$28,0,10*ROW('Water Data'!I97)))</f>
        <v/>
      </c>
      <c r="CJ103" s="288" t="str">
        <f ca="true">+IF(OFFSET('Water Data'!$I$29,0,10*ROW('Water Data'!I97))="","",OFFSET('Water Data'!$I$29,0,10*ROW('Water Data'!I97)))</f>
        <v/>
      </c>
      <c r="CK103" s="288" t="str">
        <f ca="true">+IF(OFFSET('Sanitation Data'!$D$28,0,10*ROW('Sanitation Data'!D97))="","",OFFSET('Sanitation Data'!$D$28,0,10*ROW('Sanitation Data'!D97)))</f>
        <v/>
      </c>
      <c r="CL103" s="288" t="str">
        <f ca="true">+IF(OFFSET('Sanitation Data'!$D$29,0,10*ROW('Sanitation Data'!D97))="","",OFFSET('Sanitation Data'!$D$29,0,10*ROW('Sanitation Data'!D97)))</f>
        <v/>
      </c>
      <c r="CM103" s="288" t="str">
        <f ca="true">+IF(OFFSET('Sanitation Data'!$D$30,0,10*ROW('Sanitation Data'!D97))="","",OFFSET('Sanitation Data'!$D$30,0,10*ROW('Sanitation Data'!D97)))</f>
        <v/>
      </c>
      <c r="CN103" s="288" t="str">
        <f ca="true">+IF(OFFSET('Sanitation Data'!$D$31,0,10*ROW('Sanitation Data'!D97))="","",OFFSET('Sanitation Data'!$D$31,0,10*ROW('Sanitation Data'!D97)))</f>
        <v/>
      </c>
      <c r="CO103" s="288" t="str">
        <f ca="true">+IF(OFFSET('Sanitation Data'!$D$32,0,10*ROW('Sanitation Data'!D97))="","",OFFSET('Sanitation Data'!$D$32,0,10*ROW('Sanitation Data'!D97)))</f>
        <v/>
      </c>
      <c r="CP103" s="288" t="str">
        <f ca="true">+IF(OFFSET('Sanitation Data'!$E$28,0,10*ROW('Sanitation Data'!E97))="","",OFFSET('Sanitation Data'!$E$28,0,10*ROW('Sanitation Data'!E97)))</f>
        <v/>
      </c>
      <c r="CQ103" s="288" t="str">
        <f ca="true">+IF(OFFSET('Sanitation Data'!$E$29,0,10*ROW('Sanitation Data'!E97))="","",OFFSET('Sanitation Data'!$E$29,0,10*ROW('Sanitation Data'!E97)))</f>
        <v/>
      </c>
      <c r="CR103" s="288" t="str">
        <f ca="true">+IF(OFFSET('Sanitation Data'!$E$30,0,10*ROW('Sanitation Data'!E97))="","",OFFSET('Sanitation Data'!$E$30,0,10*ROW('Sanitation Data'!E97)))</f>
        <v/>
      </c>
      <c r="CS103" s="288" t="str">
        <f ca="true">+IF(OFFSET('Sanitation Data'!$E$31,0,10*ROW('Sanitation Data'!E97))="","",OFFSET('Sanitation Data'!$E$31,0,10*ROW('Sanitation Data'!E97)))</f>
        <v/>
      </c>
      <c r="CT103" s="288" t="str">
        <f ca="true">+IF(OFFSET('Sanitation Data'!$E$32,0,10*ROW('Sanitation Data'!E97))="","",OFFSET('Sanitation Data'!$E$32,0,10*ROW('Sanitation Data'!E97)))</f>
        <v/>
      </c>
      <c r="CU103" s="288" t="str">
        <f ca="true">+IF(OFFSET('Sanitation Data'!$F$28,0,10*ROW('Sanitation Data'!F97))="","",OFFSET('Sanitation Data'!$F$28,0,10*ROW('Sanitation Data'!F97)))</f>
        <v/>
      </c>
      <c r="CV103" s="288" t="str">
        <f ca="true">+IF(OFFSET('Sanitation Data'!$F$29,0,10*ROW('Sanitation Data'!F97))="","",OFFSET('Sanitation Data'!$F$29,0,10*ROW('Sanitation Data'!F97)))</f>
        <v/>
      </c>
      <c r="CW103" s="288" t="str">
        <f ca="true">+IF(OFFSET('Sanitation Data'!$F$30,0,10*ROW('Sanitation Data'!F97))="","",OFFSET('Sanitation Data'!$F$30,0,10*ROW('Sanitation Data'!F97)))</f>
        <v/>
      </c>
      <c r="CX103" s="288" t="str">
        <f ca="true">+IF(OFFSET('Sanitation Data'!$F$31,0,10*ROW('Sanitation Data'!F97))="","",OFFSET('Sanitation Data'!$F$31,0,10*ROW('Sanitation Data'!F97)))</f>
        <v/>
      </c>
      <c r="CY103" s="288" t="str">
        <f ca="true">+IF(OFFSET('Sanitation Data'!$F$32,0,10*ROW('Sanitation Data'!F97))="","",OFFSET('Sanitation Data'!$F$32,0,10*ROW('Sanitation Data'!F97)))</f>
        <v/>
      </c>
      <c r="CZ103" s="288" t="str">
        <f ca="true">+IF(OFFSET('Sanitation Data'!$G$28,0,10*ROW('Sanitation Data'!G97))="","",OFFSET('Sanitation Data'!$G$28,0,10*ROW('Sanitation Data'!G97)))</f>
        <v/>
      </c>
      <c r="DA103" s="288" t="str">
        <f ca="true">+IF(OFFSET('Sanitation Data'!$G$29,0,10*ROW('Sanitation Data'!G97))="","",OFFSET('Sanitation Data'!$G$29,0,10*ROW('Sanitation Data'!G97)))</f>
        <v/>
      </c>
      <c r="DB103" s="288" t="str">
        <f ca="true">+IF(OFFSET('Sanitation Data'!$G$30,0,10*ROW('Sanitation Data'!G97))="","",OFFSET('Sanitation Data'!$G$30,0,10*ROW('Sanitation Data'!G97)))</f>
        <v/>
      </c>
      <c r="DC103" s="288" t="str">
        <f ca="true">+IF(OFFSET('Sanitation Data'!$G$31,0,10*ROW('Sanitation Data'!G97))="","",OFFSET('Sanitation Data'!$G$31,0,10*ROW('Sanitation Data'!G97)))</f>
        <v/>
      </c>
      <c r="DD103" s="288" t="str">
        <f ca="true">+IF(OFFSET('Sanitation Data'!$G$32,0,10*ROW('Sanitation Data'!G97))="","",OFFSET('Sanitation Data'!$G$32,0,10*ROW('Sanitation Data'!G97)))</f>
        <v/>
      </c>
      <c r="DE103" s="288" t="str">
        <f ca="true">+IF(OFFSET('Sanitation Data'!$H$28,0,10*ROW('Sanitation Data'!H97))="","",OFFSET('Sanitation Data'!$H$28,0,10*ROW('Sanitation Data'!H97)))</f>
        <v/>
      </c>
      <c r="DF103" s="288" t="str">
        <f ca="true">+IF(OFFSET('Sanitation Data'!$H$29,0,10*ROW('Sanitation Data'!H97))="","",OFFSET('Sanitation Data'!$H$29,0,10*ROW('Sanitation Data'!H97)))</f>
        <v/>
      </c>
      <c r="DG103" s="288" t="str">
        <f ca="true">+IF(OFFSET('Sanitation Data'!$H$30,0,10*ROW('Sanitation Data'!H97))="","",OFFSET('Sanitation Data'!$H$30,0,10*ROW('Sanitation Data'!H97)))</f>
        <v/>
      </c>
      <c r="DH103" s="288" t="str">
        <f ca="true">+IF(OFFSET('Sanitation Data'!$H$31,0,10*ROW('Sanitation Data'!H97))="","",OFFSET('Sanitation Data'!$H$31,0,10*ROW('Sanitation Data'!H97)))</f>
        <v/>
      </c>
      <c r="DI103" s="288" t="str">
        <f ca="true">+IF(OFFSET('Sanitation Data'!$H$32,0,10*ROW('Sanitation Data'!H97))="","",OFFSET('Sanitation Data'!$H$32,0,10*ROW('Sanitation Data'!H97)))</f>
        <v/>
      </c>
      <c r="DJ103" s="288" t="str">
        <f ca="true">+IF(OFFSET('Sanitation Data'!$I$28,0,10*ROW('Sanitation Data'!I97))="","",OFFSET('Sanitation Data'!$I$28,0,10*ROW('Sanitation Data'!I97)))</f>
        <v/>
      </c>
      <c r="DK103" s="288" t="str">
        <f ca="true">+IF(OFFSET('Sanitation Data'!$I$29,0,10*ROW('Sanitation Data'!I97))="","",OFFSET('Sanitation Data'!$I$29,0,10*ROW('Sanitation Data'!I97)))</f>
        <v/>
      </c>
      <c r="DL103" s="288" t="str">
        <f ca="true">+IF(OFFSET('Sanitation Data'!$I$30,0,10*ROW('Sanitation Data'!I97))="","",OFFSET('Sanitation Data'!$I$30,0,10*ROW('Sanitation Data'!I97)))</f>
        <v/>
      </c>
      <c r="DM103" s="288" t="str">
        <f ca="true">+IF(OFFSET('Sanitation Data'!$I$31,0,10*ROW('Sanitation Data'!I97))="","",OFFSET('Sanitation Data'!$I$31,0,10*ROW('Sanitation Data'!I97)))</f>
        <v/>
      </c>
      <c r="DN103" s="288" t="str">
        <f ca="true">+IF(OFFSET('Sanitation Data'!$I$32,0,10*ROW('Sanitation Data'!I97))="","",OFFSET('Sanitation Data'!$I$32,0,10*ROW('Sanitation Data'!I97)))</f>
        <v/>
      </c>
      <c r="DO103" s="288" t="str">
        <f ca="true">+IF(OFFSET('Hygiene Data'!$D$11,0,10*ROW('Hygiene Data'!D97))="","",OFFSET('Hygiene Data'!$D$11,0,10*ROW('Hygiene Data'!D97)))</f>
        <v/>
      </c>
      <c r="DP103" s="288" t="str">
        <f ca="true">+IF(OFFSET('Hygiene Data'!$D$12,0,10*ROW('Hygiene Data'!D97))="","",OFFSET('Hygiene Data'!$D$12,0,10*ROW('Hygiene Data'!D97)))</f>
        <v/>
      </c>
      <c r="DQ103" s="288" t="str">
        <f ca="true">+IF(OFFSET('Hygiene Data'!$D$13,0,10*ROW('Hygiene Data'!D97))="","",OFFSET('Hygiene Data'!$D$13,0,10*ROW('Hygiene Data'!D97)))</f>
        <v/>
      </c>
      <c r="DR103" s="288" t="str">
        <f ca="true">+IF(OFFSET('Hygiene Data'!$E$11,0,10*ROW('Hygiene Data'!E97))="","",OFFSET('Hygiene Data'!$E$11,0,10*ROW('Hygiene Data'!E97)))</f>
        <v/>
      </c>
      <c r="DS103" s="288" t="str">
        <f ca="true">+IF(OFFSET('Hygiene Data'!$E$12,0,10*ROW('Hygiene Data'!E97))="","",OFFSET('Hygiene Data'!$E$12,0,10*ROW('Hygiene Data'!E97)))</f>
        <v/>
      </c>
      <c r="DT103" s="288" t="str">
        <f ca="true">+IF(OFFSET('Hygiene Data'!$E$13,0,10*ROW('Hygiene Data'!E97))="","",OFFSET('Hygiene Data'!$E$13,0,10*ROW('Hygiene Data'!E97)))</f>
        <v/>
      </c>
      <c r="DU103" s="288" t="str">
        <f ca="true">+IF(OFFSET('Hygiene Data'!$F$11,0,10*ROW('Hygiene Data'!F97))="","",OFFSET('Hygiene Data'!$F$11,0,10*ROW('Hygiene Data'!F97)))</f>
        <v/>
      </c>
      <c r="DV103" s="288" t="str">
        <f ca="true">+IF(OFFSET('Hygiene Data'!$F$12,0,10*ROW('Hygiene Data'!F97))="","",OFFSET('Hygiene Data'!$F$12,0,10*ROW('Hygiene Data'!F97)))</f>
        <v/>
      </c>
      <c r="DW103" s="288" t="str">
        <f ca="true">+IF(OFFSET('Hygiene Data'!$F$13,0,10*ROW('Hygiene Data'!F97))="","",OFFSET('Hygiene Data'!$F$13,0,10*ROW('Hygiene Data'!F97)))</f>
        <v/>
      </c>
      <c r="DX103" s="288" t="str">
        <f ca="true">+IF(OFFSET('Hygiene Data'!$G$11,0,10*ROW('Hygiene Data'!G97))="","",OFFSET('Hygiene Data'!$G$11,0,10*ROW('Hygiene Data'!G97)))</f>
        <v/>
      </c>
      <c r="DY103" s="288" t="str">
        <f ca="true">+IF(OFFSET('Hygiene Data'!$G$12,0,10*ROW('Hygiene Data'!G97))="","",OFFSET('Hygiene Data'!$G$12,0,10*ROW('Hygiene Data'!G97)))</f>
        <v/>
      </c>
      <c r="DZ103" s="288" t="str">
        <f ca="true">+IF(OFFSET('Hygiene Data'!$G$13,0,10*ROW('Hygiene Data'!G97))="","",OFFSET('Hygiene Data'!$G$13,0,10*ROW('Hygiene Data'!G97)))</f>
        <v/>
      </c>
      <c r="EA103" s="288" t="str">
        <f ca="true">+IF(OFFSET('Hygiene Data'!$H$11,0,10*ROW('Hygiene Data'!H97))="","",OFFSET('Hygiene Data'!$H$11,0,10*ROW('Hygiene Data'!H97)))</f>
        <v/>
      </c>
      <c r="EB103" s="288" t="str">
        <f ca="true">+IF(OFFSET('Hygiene Data'!$H$12,0,10*ROW('Hygiene Data'!H97))="","",OFFSET('Hygiene Data'!$H$12,0,10*ROW('Hygiene Data'!H97)))</f>
        <v/>
      </c>
      <c r="EC103" s="288" t="str">
        <f ca="true">+IF(OFFSET('Hygiene Data'!$H$13,0,10*ROW('Hygiene Data'!H97))="","",OFFSET('Hygiene Data'!$H$13,0,10*ROW('Hygiene Data'!H97)))</f>
        <v/>
      </c>
      <c r="ED103" s="288" t="str">
        <f ca="true">+IF(OFFSET('Hygiene Data'!$I$11,0,10*ROW('Hygiene Data'!I97))="","",OFFSET('Hygiene Data'!$I$11,0,10*ROW('Hygiene Data'!I97)))</f>
        <v/>
      </c>
      <c r="EE103" s="288" t="str">
        <f ca="true">+IF(OFFSET('Hygiene Data'!$I$12,0,10*ROW('Hygiene Data'!I97))="","",OFFSET('Hygiene Data'!$I$12,0,10*ROW('Hygiene Data'!I97)))</f>
        <v/>
      </c>
      <c r="EF103" s="288"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44"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8"/>
      <c r="BS104" s="288" t="str">
        <f ca="true">+IF(OFFSET('Water Data'!$D$27,0,10*ROW('Water Data'!D98))="","",OFFSET('Water Data'!$D$27,0,10*ROW('Water Data'!D98)))</f>
        <v/>
      </c>
      <c r="BT104" s="288" t="str">
        <f ca="true">+IF(OFFSET('Water Data'!$D$28,0,10*ROW('Water Data'!D98))="","",OFFSET('Water Data'!$D$28,0,10*ROW('Water Data'!D98)))</f>
        <v/>
      </c>
      <c r="BU104" s="288" t="str">
        <f ca="true">+IF(OFFSET('Water Data'!$D$29,0,10*ROW('Water Data'!D98))="","",OFFSET('Water Data'!$D$29,0,10*ROW('Water Data'!D98)))</f>
        <v/>
      </c>
      <c r="BV104" s="288" t="str">
        <f ca="true">+IF(OFFSET('Water Data'!$E$27,0,10*ROW('Water Data'!E98))="","",OFFSET('Water Data'!$E$27,0,10*ROW('Water Data'!E98)))</f>
        <v/>
      </c>
      <c r="BW104" s="288" t="str">
        <f ca="true">+IF(OFFSET('Water Data'!$E$28,0,10*ROW('Water Data'!E98))="","",OFFSET('Water Data'!$E$28,0,10*ROW('Water Data'!E98)))</f>
        <v/>
      </c>
      <c r="BX104" s="288" t="str">
        <f ca="true">+IF(OFFSET('Water Data'!$E$29,0,10*ROW('Water Data'!E98))="","",OFFSET('Water Data'!$E$29,0,10*ROW('Water Data'!E98)))</f>
        <v/>
      </c>
      <c r="BY104" s="288" t="str">
        <f ca="true">+IF(OFFSET('Water Data'!$F$27,0,10*ROW('Water Data'!F98))="","",OFFSET('Water Data'!$F$27,0,10*ROW('Water Data'!F98)))</f>
        <v/>
      </c>
      <c r="BZ104" s="288" t="str">
        <f ca="true">+IF(OFFSET('Water Data'!$F$28,0,10*ROW('Water Data'!F98))="","",OFFSET('Water Data'!$F$28,0,10*ROW('Water Data'!F98)))</f>
        <v/>
      </c>
      <c r="CA104" s="288" t="str">
        <f ca="true">+IF(OFFSET('Water Data'!$F$29,0,10*ROW('Water Data'!F98))="","",OFFSET('Water Data'!$F$29,0,10*ROW('Water Data'!F98)))</f>
        <v/>
      </c>
      <c r="CB104" s="288" t="str">
        <f ca="true">+IF(OFFSET('Water Data'!$G$27,0,10*ROW('Water Data'!G98))="","",OFFSET('Water Data'!$G$27,0,10*ROW('Water Data'!G98)))</f>
        <v/>
      </c>
      <c r="CC104" s="288" t="str">
        <f ca="true">+IF(OFFSET('Water Data'!$G$28,0,10*ROW('Water Data'!G98))="","",OFFSET('Water Data'!$G$28,0,10*ROW('Water Data'!G98)))</f>
        <v/>
      </c>
      <c r="CD104" s="288" t="str">
        <f ca="true">+IF(OFFSET('Water Data'!$G$29,0,10*ROW('Water Data'!G98))="","",OFFSET('Water Data'!$G$29,0,10*ROW('Water Data'!G98)))</f>
        <v/>
      </c>
      <c r="CE104" s="288" t="str">
        <f ca="true">+IF(OFFSET('Water Data'!$H$27,0,10*ROW('Water Data'!H98))="","",OFFSET('Water Data'!$H$27,0,10*ROW('Water Data'!H98)))</f>
        <v/>
      </c>
      <c r="CF104" s="288" t="str">
        <f ca="true">+IF(OFFSET('Water Data'!$H$28,0,10*ROW('Water Data'!H98))="","",OFFSET('Water Data'!$H$28,0,10*ROW('Water Data'!H98)))</f>
        <v/>
      </c>
      <c r="CG104" s="288" t="str">
        <f ca="true">+IF(OFFSET('Water Data'!$H$29,0,10*ROW('Water Data'!H98))="","",OFFSET('Water Data'!$H$29,0,10*ROW('Water Data'!H98)))</f>
        <v/>
      </c>
      <c r="CH104" s="288" t="str">
        <f ca="true">+IF(OFFSET('Water Data'!$I$27,0,10*ROW('Water Data'!I98))="","",OFFSET('Water Data'!$I$27,0,10*ROW('Water Data'!I98)))</f>
        <v/>
      </c>
      <c r="CI104" s="288" t="str">
        <f ca="true">+IF(OFFSET('Water Data'!$I$28,0,10*ROW('Water Data'!I98))="","",OFFSET('Water Data'!$I$28,0,10*ROW('Water Data'!I98)))</f>
        <v/>
      </c>
      <c r="CJ104" s="288" t="str">
        <f ca="true">+IF(OFFSET('Water Data'!$I$29,0,10*ROW('Water Data'!I98))="","",OFFSET('Water Data'!$I$29,0,10*ROW('Water Data'!I98)))</f>
        <v/>
      </c>
      <c r="CK104" s="288" t="str">
        <f ca="true">+IF(OFFSET('Sanitation Data'!$D$28,0,10*ROW('Sanitation Data'!D98))="","",OFFSET('Sanitation Data'!$D$28,0,10*ROW('Sanitation Data'!D98)))</f>
        <v/>
      </c>
      <c r="CL104" s="288" t="str">
        <f ca="true">+IF(OFFSET('Sanitation Data'!$D$29,0,10*ROW('Sanitation Data'!D98))="","",OFFSET('Sanitation Data'!$D$29,0,10*ROW('Sanitation Data'!D98)))</f>
        <v/>
      </c>
      <c r="CM104" s="288" t="str">
        <f ca="true">+IF(OFFSET('Sanitation Data'!$D$30,0,10*ROW('Sanitation Data'!D98))="","",OFFSET('Sanitation Data'!$D$30,0,10*ROW('Sanitation Data'!D98)))</f>
        <v/>
      </c>
      <c r="CN104" s="288" t="str">
        <f ca="true">+IF(OFFSET('Sanitation Data'!$D$31,0,10*ROW('Sanitation Data'!D98))="","",OFFSET('Sanitation Data'!$D$31,0,10*ROW('Sanitation Data'!D98)))</f>
        <v/>
      </c>
      <c r="CO104" s="288" t="str">
        <f ca="true">+IF(OFFSET('Sanitation Data'!$D$32,0,10*ROW('Sanitation Data'!D98))="","",OFFSET('Sanitation Data'!$D$32,0,10*ROW('Sanitation Data'!D98)))</f>
        <v/>
      </c>
      <c r="CP104" s="288" t="str">
        <f ca="true">+IF(OFFSET('Sanitation Data'!$E$28,0,10*ROW('Sanitation Data'!E98))="","",OFFSET('Sanitation Data'!$E$28,0,10*ROW('Sanitation Data'!E98)))</f>
        <v/>
      </c>
      <c r="CQ104" s="288" t="str">
        <f ca="true">+IF(OFFSET('Sanitation Data'!$E$29,0,10*ROW('Sanitation Data'!E98))="","",OFFSET('Sanitation Data'!$E$29,0,10*ROW('Sanitation Data'!E98)))</f>
        <v/>
      </c>
      <c r="CR104" s="288" t="str">
        <f ca="true">+IF(OFFSET('Sanitation Data'!$E$30,0,10*ROW('Sanitation Data'!E98))="","",OFFSET('Sanitation Data'!$E$30,0,10*ROW('Sanitation Data'!E98)))</f>
        <v/>
      </c>
      <c r="CS104" s="288" t="str">
        <f ca="true">+IF(OFFSET('Sanitation Data'!$E$31,0,10*ROW('Sanitation Data'!E98))="","",OFFSET('Sanitation Data'!$E$31,0,10*ROW('Sanitation Data'!E98)))</f>
        <v/>
      </c>
      <c r="CT104" s="288" t="str">
        <f ca="true">+IF(OFFSET('Sanitation Data'!$E$32,0,10*ROW('Sanitation Data'!E98))="","",OFFSET('Sanitation Data'!$E$32,0,10*ROW('Sanitation Data'!E98)))</f>
        <v/>
      </c>
      <c r="CU104" s="288" t="str">
        <f ca="true">+IF(OFFSET('Sanitation Data'!$F$28,0,10*ROW('Sanitation Data'!F98))="","",OFFSET('Sanitation Data'!$F$28,0,10*ROW('Sanitation Data'!F98)))</f>
        <v/>
      </c>
      <c r="CV104" s="288" t="str">
        <f ca="true">+IF(OFFSET('Sanitation Data'!$F$29,0,10*ROW('Sanitation Data'!F98))="","",OFFSET('Sanitation Data'!$F$29,0,10*ROW('Sanitation Data'!F98)))</f>
        <v/>
      </c>
      <c r="CW104" s="288" t="str">
        <f ca="true">+IF(OFFSET('Sanitation Data'!$F$30,0,10*ROW('Sanitation Data'!F98))="","",OFFSET('Sanitation Data'!$F$30,0,10*ROW('Sanitation Data'!F98)))</f>
        <v/>
      </c>
      <c r="CX104" s="288" t="str">
        <f ca="true">+IF(OFFSET('Sanitation Data'!$F$31,0,10*ROW('Sanitation Data'!F98))="","",OFFSET('Sanitation Data'!$F$31,0,10*ROW('Sanitation Data'!F98)))</f>
        <v/>
      </c>
      <c r="CY104" s="288" t="str">
        <f ca="true">+IF(OFFSET('Sanitation Data'!$F$32,0,10*ROW('Sanitation Data'!F98))="","",OFFSET('Sanitation Data'!$F$32,0,10*ROW('Sanitation Data'!F98)))</f>
        <v/>
      </c>
      <c r="CZ104" s="288" t="str">
        <f ca="true">+IF(OFFSET('Sanitation Data'!$G$28,0,10*ROW('Sanitation Data'!G98))="","",OFFSET('Sanitation Data'!$G$28,0,10*ROW('Sanitation Data'!G98)))</f>
        <v/>
      </c>
      <c r="DA104" s="288" t="str">
        <f ca="true">+IF(OFFSET('Sanitation Data'!$G$29,0,10*ROW('Sanitation Data'!G98))="","",OFFSET('Sanitation Data'!$G$29,0,10*ROW('Sanitation Data'!G98)))</f>
        <v/>
      </c>
      <c r="DB104" s="288" t="str">
        <f ca="true">+IF(OFFSET('Sanitation Data'!$G$30,0,10*ROW('Sanitation Data'!G98))="","",OFFSET('Sanitation Data'!$G$30,0,10*ROW('Sanitation Data'!G98)))</f>
        <v/>
      </c>
      <c r="DC104" s="288" t="str">
        <f ca="true">+IF(OFFSET('Sanitation Data'!$G$31,0,10*ROW('Sanitation Data'!G98))="","",OFFSET('Sanitation Data'!$G$31,0,10*ROW('Sanitation Data'!G98)))</f>
        <v/>
      </c>
      <c r="DD104" s="288" t="str">
        <f ca="true">+IF(OFFSET('Sanitation Data'!$G$32,0,10*ROW('Sanitation Data'!G98))="","",OFFSET('Sanitation Data'!$G$32,0,10*ROW('Sanitation Data'!G98)))</f>
        <v/>
      </c>
      <c r="DE104" s="288" t="str">
        <f ca="true">+IF(OFFSET('Sanitation Data'!$H$28,0,10*ROW('Sanitation Data'!H98))="","",OFFSET('Sanitation Data'!$H$28,0,10*ROW('Sanitation Data'!H98)))</f>
        <v/>
      </c>
      <c r="DF104" s="288" t="str">
        <f ca="true">+IF(OFFSET('Sanitation Data'!$H$29,0,10*ROW('Sanitation Data'!H98))="","",OFFSET('Sanitation Data'!$H$29,0,10*ROW('Sanitation Data'!H98)))</f>
        <v/>
      </c>
      <c r="DG104" s="288" t="str">
        <f ca="true">+IF(OFFSET('Sanitation Data'!$H$30,0,10*ROW('Sanitation Data'!H98))="","",OFFSET('Sanitation Data'!$H$30,0,10*ROW('Sanitation Data'!H98)))</f>
        <v/>
      </c>
      <c r="DH104" s="288" t="str">
        <f ca="true">+IF(OFFSET('Sanitation Data'!$H$31,0,10*ROW('Sanitation Data'!H98))="","",OFFSET('Sanitation Data'!$H$31,0,10*ROW('Sanitation Data'!H98)))</f>
        <v/>
      </c>
      <c r="DI104" s="288" t="str">
        <f ca="true">+IF(OFFSET('Sanitation Data'!$H$32,0,10*ROW('Sanitation Data'!H98))="","",OFFSET('Sanitation Data'!$H$32,0,10*ROW('Sanitation Data'!H98)))</f>
        <v/>
      </c>
      <c r="DJ104" s="288" t="str">
        <f ca="true">+IF(OFFSET('Sanitation Data'!$I$28,0,10*ROW('Sanitation Data'!I98))="","",OFFSET('Sanitation Data'!$I$28,0,10*ROW('Sanitation Data'!I98)))</f>
        <v/>
      </c>
      <c r="DK104" s="288" t="str">
        <f ca="true">+IF(OFFSET('Sanitation Data'!$I$29,0,10*ROW('Sanitation Data'!I98))="","",OFFSET('Sanitation Data'!$I$29,0,10*ROW('Sanitation Data'!I98)))</f>
        <v/>
      </c>
      <c r="DL104" s="288" t="str">
        <f ca="true">+IF(OFFSET('Sanitation Data'!$I$30,0,10*ROW('Sanitation Data'!I98))="","",OFFSET('Sanitation Data'!$I$30,0,10*ROW('Sanitation Data'!I98)))</f>
        <v/>
      </c>
      <c r="DM104" s="288" t="str">
        <f ca="true">+IF(OFFSET('Sanitation Data'!$I$31,0,10*ROW('Sanitation Data'!I98))="","",OFFSET('Sanitation Data'!$I$31,0,10*ROW('Sanitation Data'!I98)))</f>
        <v/>
      </c>
      <c r="DN104" s="288" t="str">
        <f ca="true">+IF(OFFSET('Sanitation Data'!$I$32,0,10*ROW('Sanitation Data'!I98))="","",OFFSET('Sanitation Data'!$I$32,0,10*ROW('Sanitation Data'!I98)))</f>
        <v/>
      </c>
      <c r="DO104" s="288" t="str">
        <f ca="true">+IF(OFFSET('Hygiene Data'!$D$11,0,10*ROW('Hygiene Data'!D98))="","",OFFSET('Hygiene Data'!$D$11,0,10*ROW('Hygiene Data'!D98)))</f>
        <v/>
      </c>
      <c r="DP104" s="288" t="str">
        <f ca="true">+IF(OFFSET('Hygiene Data'!$D$12,0,10*ROW('Hygiene Data'!D98))="","",OFFSET('Hygiene Data'!$D$12,0,10*ROW('Hygiene Data'!D98)))</f>
        <v/>
      </c>
      <c r="DQ104" s="288" t="str">
        <f ca="true">+IF(OFFSET('Hygiene Data'!$D$13,0,10*ROW('Hygiene Data'!D98))="","",OFFSET('Hygiene Data'!$D$13,0,10*ROW('Hygiene Data'!D98)))</f>
        <v/>
      </c>
      <c r="DR104" s="288" t="str">
        <f ca="true">+IF(OFFSET('Hygiene Data'!$E$11,0,10*ROW('Hygiene Data'!E98))="","",OFFSET('Hygiene Data'!$E$11,0,10*ROW('Hygiene Data'!E98)))</f>
        <v/>
      </c>
      <c r="DS104" s="288" t="str">
        <f ca="true">+IF(OFFSET('Hygiene Data'!$E$12,0,10*ROW('Hygiene Data'!E98))="","",OFFSET('Hygiene Data'!$E$12,0,10*ROW('Hygiene Data'!E98)))</f>
        <v/>
      </c>
      <c r="DT104" s="288" t="str">
        <f ca="true">+IF(OFFSET('Hygiene Data'!$E$13,0,10*ROW('Hygiene Data'!E98))="","",OFFSET('Hygiene Data'!$E$13,0,10*ROW('Hygiene Data'!E98)))</f>
        <v/>
      </c>
      <c r="DU104" s="288" t="str">
        <f ca="true">+IF(OFFSET('Hygiene Data'!$F$11,0,10*ROW('Hygiene Data'!F98))="","",OFFSET('Hygiene Data'!$F$11,0,10*ROW('Hygiene Data'!F98)))</f>
        <v/>
      </c>
      <c r="DV104" s="288" t="str">
        <f ca="true">+IF(OFFSET('Hygiene Data'!$F$12,0,10*ROW('Hygiene Data'!F98))="","",OFFSET('Hygiene Data'!$F$12,0,10*ROW('Hygiene Data'!F98)))</f>
        <v/>
      </c>
      <c r="DW104" s="288" t="str">
        <f ca="true">+IF(OFFSET('Hygiene Data'!$F$13,0,10*ROW('Hygiene Data'!F98))="","",OFFSET('Hygiene Data'!$F$13,0,10*ROW('Hygiene Data'!F98)))</f>
        <v/>
      </c>
      <c r="DX104" s="288" t="str">
        <f ca="true">+IF(OFFSET('Hygiene Data'!$G$11,0,10*ROW('Hygiene Data'!G98))="","",OFFSET('Hygiene Data'!$G$11,0,10*ROW('Hygiene Data'!G98)))</f>
        <v/>
      </c>
      <c r="DY104" s="288" t="str">
        <f ca="true">+IF(OFFSET('Hygiene Data'!$G$12,0,10*ROW('Hygiene Data'!G98))="","",OFFSET('Hygiene Data'!$G$12,0,10*ROW('Hygiene Data'!G98)))</f>
        <v/>
      </c>
      <c r="DZ104" s="288" t="str">
        <f ca="true">+IF(OFFSET('Hygiene Data'!$G$13,0,10*ROW('Hygiene Data'!G98))="","",OFFSET('Hygiene Data'!$G$13,0,10*ROW('Hygiene Data'!G98)))</f>
        <v/>
      </c>
      <c r="EA104" s="288" t="str">
        <f ca="true">+IF(OFFSET('Hygiene Data'!$H$11,0,10*ROW('Hygiene Data'!H98))="","",OFFSET('Hygiene Data'!$H$11,0,10*ROW('Hygiene Data'!H98)))</f>
        <v/>
      </c>
      <c r="EB104" s="288" t="str">
        <f ca="true">+IF(OFFSET('Hygiene Data'!$H$12,0,10*ROW('Hygiene Data'!H98))="","",OFFSET('Hygiene Data'!$H$12,0,10*ROW('Hygiene Data'!H98)))</f>
        <v/>
      </c>
      <c r="EC104" s="288" t="str">
        <f ca="true">+IF(OFFSET('Hygiene Data'!$H$13,0,10*ROW('Hygiene Data'!H98))="","",OFFSET('Hygiene Data'!$H$13,0,10*ROW('Hygiene Data'!H98)))</f>
        <v/>
      </c>
      <c r="ED104" s="288" t="str">
        <f ca="true">+IF(OFFSET('Hygiene Data'!$I$11,0,10*ROW('Hygiene Data'!I98))="","",OFFSET('Hygiene Data'!$I$11,0,10*ROW('Hygiene Data'!I98)))</f>
        <v/>
      </c>
      <c r="EE104" s="288" t="str">
        <f ca="true">+IF(OFFSET('Hygiene Data'!$I$12,0,10*ROW('Hygiene Data'!I98))="","",OFFSET('Hygiene Data'!$I$12,0,10*ROW('Hygiene Data'!I98)))</f>
        <v/>
      </c>
      <c r="EF104" s="288"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44"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8"/>
      <c r="BS105" s="288" t="str">
        <f ca="true">+IF(OFFSET('Water Data'!$D$27,0,10*ROW('Water Data'!D99))="","",OFFSET('Water Data'!$D$27,0,10*ROW('Water Data'!D99)))</f>
        <v/>
      </c>
      <c r="BT105" s="288" t="str">
        <f ca="true">+IF(OFFSET('Water Data'!$D$28,0,10*ROW('Water Data'!D99))="","",OFFSET('Water Data'!$D$28,0,10*ROW('Water Data'!D99)))</f>
        <v/>
      </c>
      <c r="BU105" s="288" t="str">
        <f ca="true">+IF(OFFSET('Water Data'!$D$29,0,10*ROW('Water Data'!D99))="","",OFFSET('Water Data'!$D$29,0,10*ROW('Water Data'!D99)))</f>
        <v/>
      </c>
      <c r="BV105" s="288" t="str">
        <f ca="true">+IF(OFFSET('Water Data'!$E$27,0,10*ROW('Water Data'!E99))="","",OFFSET('Water Data'!$E$27,0,10*ROW('Water Data'!E99)))</f>
        <v/>
      </c>
      <c r="BW105" s="288" t="str">
        <f ca="true">+IF(OFFSET('Water Data'!$E$28,0,10*ROW('Water Data'!E99))="","",OFFSET('Water Data'!$E$28,0,10*ROW('Water Data'!E99)))</f>
        <v/>
      </c>
      <c r="BX105" s="288" t="str">
        <f ca="true">+IF(OFFSET('Water Data'!$E$29,0,10*ROW('Water Data'!E99))="","",OFFSET('Water Data'!$E$29,0,10*ROW('Water Data'!E99)))</f>
        <v/>
      </c>
      <c r="BY105" s="288" t="str">
        <f ca="true">+IF(OFFSET('Water Data'!$F$27,0,10*ROW('Water Data'!F99))="","",OFFSET('Water Data'!$F$27,0,10*ROW('Water Data'!F99)))</f>
        <v/>
      </c>
      <c r="BZ105" s="288" t="str">
        <f ca="true">+IF(OFFSET('Water Data'!$F$28,0,10*ROW('Water Data'!F99))="","",OFFSET('Water Data'!$F$28,0,10*ROW('Water Data'!F99)))</f>
        <v/>
      </c>
      <c r="CA105" s="288" t="str">
        <f ca="true">+IF(OFFSET('Water Data'!$F$29,0,10*ROW('Water Data'!F99))="","",OFFSET('Water Data'!$F$29,0,10*ROW('Water Data'!F99)))</f>
        <v/>
      </c>
      <c r="CB105" s="288" t="str">
        <f ca="true">+IF(OFFSET('Water Data'!$G$27,0,10*ROW('Water Data'!G99))="","",OFFSET('Water Data'!$G$27,0,10*ROW('Water Data'!G99)))</f>
        <v/>
      </c>
      <c r="CC105" s="288" t="str">
        <f ca="true">+IF(OFFSET('Water Data'!$G$28,0,10*ROW('Water Data'!G99))="","",OFFSET('Water Data'!$G$28,0,10*ROW('Water Data'!G99)))</f>
        <v/>
      </c>
      <c r="CD105" s="288" t="str">
        <f ca="true">+IF(OFFSET('Water Data'!$G$29,0,10*ROW('Water Data'!G99))="","",OFFSET('Water Data'!$G$29,0,10*ROW('Water Data'!G99)))</f>
        <v/>
      </c>
      <c r="CE105" s="288" t="str">
        <f ca="true">+IF(OFFSET('Water Data'!$H$27,0,10*ROW('Water Data'!H99))="","",OFFSET('Water Data'!$H$27,0,10*ROW('Water Data'!H99)))</f>
        <v/>
      </c>
      <c r="CF105" s="288" t="str">
        <f ca="true">+IF(OFFSET('Water Data'!$H$28,0,10*ROW('Water Data'!H99))="","",OFFSET('Water Data'!$H$28,0,10*ROW('Water Data'!H99)))</f>
        <v/>
      </c>
      <c r="CG105" s="288" t="str">
        <f ca="true">+IF(OFFSET('Water Data'!$H$29,0,10*ROW('Water Data'!H99))="","",OFFSET('Water Data'!$H$29,0,10*ROW('Water Data'!H99)))</f>
        <v/>
      </c>
      <c r="CH105" s="288" t="str">
        <f ca="true">+IF(OFFSET('Water Data'!$I$27,0,10*ROW('Water Data'!I99))="","",OFFSET('Water Data'!$I$27,0,10*ROW('Water Data'!I99)))</f>
        <v/>
      </c>
      <c r="CI105" s="288" t="str">
        <f ca="true">+IF(OFFSET('Water Data'!$I$28,0,10*ROW('Water Data'!I99))="","",OFFSET('Water Data'!$I$28,0,10*ROW('Water Data'!I99)))</f>
        <v/>
      </c>
      <c r="CJ105" s="288" t="str">
        <f ca="true">+IF(OFFSET('Water Data'!$I$29,0,10*ROW('Water Data'!I99))="","",OFFSET('Water Data'!$I$29,0,10*ROW('Water Data'!I99)))</f>
        <v/>
      </c>
      <c r="CK105" s="288" t="str">
        <f ca="true">+IF(OFFSET('Sanitation Data'!$D$28,0,10*ROW('Sanitation Data'!D99))="","",OFFSET('Sanitation Data'!$D$28,0,10*ROW('Sanitation Data'!D99)))</f>
        <v/>
      </c>
      <c r="CL105" s="288" t="str">
        <f ca="true">+IF(OFFSET('Sanitation Data'!$D$29,0,10*ROW('Sanitation Data'!D99))="","",OFFSET('Sanitation Data'!$D$29,0,10*ROW('Sanitation Data'!D99)))</f>
        <v/>
      </c>
      <c r="CM105" s="288" t="str">
        <f ca="true">+IF(OFFSET('Sanitation Data'!$D$30,0,10*ROW('Sanitation Data'!D99))="","",OFFSET('Sanitation Data'!$D$30,0,10*ROW('Sanitation Data'!D99)))</f>
        <v/>
      </c>
      <c r="CN105" s="288" t="str">
        <f ca="true">+IF(OFFSET('Sanitation Data'!$D$31,0,10*ROW('Sanitation Data'!D99))="","",OFFSET('Sanitation Data'!$D$31,0,10*ROW('Sanitation Data'!D99)))</f>
        <v/>
      </c>
      <c r="CO105" s="288" t="str">
        <f ca="true">+IF(OFFSET('Sanitation Data'!$D$32,0,10*ROW('Sanitation Data'!D99))="","",OFFSET('Sanitation Data'!$D$32,0,10*ROW('Sanitation Data'!D99)))</f>
        <v/>
      </c>
      <c r="CP105" s="288" t="str">
        <f ca="true">+IF(OFFSET('Sanitation Data'!$E$28,0,10*ROW('Sanitation Data'!E99))="","",OFFSET('Sanitation Data'!$E$28,0,10*ROW('Sanitation Data'!E99)))</f>
        <v/>
      </c>
      <c r="CQ105" s="288" t="str">
        <f ca="true">+IF(OFFSET('Sanitation Data'!$E$29,0,10*ROW('Sanitation Data'!E99))="","",OFFSET('Sanitation Data'!$E$29,0,10*ROW('Sanitation Data'!E99)))</f>
        <v/>
      </c>
      <c r="CR105" s="288" t="str">
        <f ca="true">+IF(OFFSET('Sanitation Data'!$E$30,0,10*ROW('Sanitation Data'!E99))="","",OFFSET('Sanitation Data'!$E$30,0,10*ROW('Sanitation Data'!E99)))</f>
        <v/>
      </c>
      <c r="CS105" s="288" t="str">
        <f ca="true">+IF(OFFSET('Sanitation Data'!$E$31,0,10*ROW('Sanitation Data'!E99))="","",OFFSET('Sanitation Data'!$E$31,0,10*ROW('Sanitation Data'!E99)))</f>
        <v/>
      </c>
      <c r="CT105" s="288" t="str">
        <f ca="true">+IF(OFFSET('Sanitation Data'!$E$32,0,10*ROW('Sanitation Data'!E99))="","",OFFSET('Sanitation Data'!$E$32,0,10*ROW('Sanitation Data'!E99)))</f>
        <v/>
      </c>
      <c r="CU105" s="288" t="str">
        <f ca="true">+IF(OFFSET('Sanitation Data'!$F$28,0,10*ROW('Sanitation Data'!F99))="","",OFFSET('Sanitation Data'!$F$28,0,10*ROW('Sanitation Data'!F99)))</f>
        <v/>
      </c>
      <c r="CV105" s="288" t="str">
        <f ca="true">+IF(OFFSET('Sanitation Data'!$F$29,0,10*ROW('Sanitation Data'!F99))="","",OFFSET('Sanitation Data'!$F$29,0,10*ROW('Sanitation Data'!F99)))</f>
        <v/>
      </c>
      <c r="CW105" s="288" t="str">
        <f ca="true">+IF(OFFSET('Sanitation Data'!$F$30,0,10*ROW('Sanitation Data'!F99))="","",OFFSET('Sanitation Data'!$F$30,0,10*ROW('Sanitation Data'!F99)))</f>
        <v/>
      </c>
      <c r="CX105" s="288" t="str">
        <f ca="true">+IF(OFFSET('Sanitation Data'!$F$31,0,10*ROW('Sanitation Data'!F99))="","",OFFSET('Sanitation Data'!$F$31,0,10*ROW('Sanitation Data'!F99)))</f>
        <v/>
      </c>
      <c r="CY105" s="288" t="str">
        <f ca="true">+IF(OFFSET('Sanitation Data'!$F$32,0,10*ROW('Sanitation Data'!F99))="","",OFFSET('Sanitation Data'!$F$32,0,10*ROW('Sanitation Data'!F99)))</f>
        <v/>
      </c>
      <c r="CZ105" s="288" t="str">
        <f ca="true">+IF(OFFSET('Sanitation Data'!$G$28,0,10*ROW('Sanitation Data'!G99))="","",OFFSET('Sanitation Data'!$G$28,0,10*ROW('Sanitation Data'!G99)))</f>
        <v/>
      </c>
      <c r="DA105" s="288" t="str">
        <f ca="true">+IF(OFFSET('Sanitation Data'!$G$29,0,10*ROW('Sanitation Data'!G99))="","",OFFSET('Sanitation Data'!$G$29,0,10*ROW('Sanitation Data'!G99)))</f>
        <v/>
      </c>
      <c r="DB105" s="288" t="str">
        <f ca="true">+IF(OFFSET('Sanitation Data'!$G$30,0,10*ROW('Sanitation Data'!G99))="","",OFFSET('Sanitation Data'!$G$30,0,10*ROW('Sanitation Data'!G99)))</f>
        <v/>
      </c>
      <c r="DC105" s="288" t="str">
        <f ca="true">+IF(OFFSET('Sanitation Data'!$G$31,0,10*ROW('Sanitation Data'!G99))="","",OFFSET('Sanitation Data'!$G$31,0,10*ROW('Sanitation Data'!G99)))</f>
        <v/>
      </c>
      <c r="DD105" s="288" t="str">
        <f ca="true">+IF(OFFSET('Sanitation Data'!$G$32,0,10*ROW('Sanitation Data'!G99))="","",OFFSET('Sanitation Data'!$G$32,0,10*ROW('Sanitation Data'!G99)))</f>
        <v/>
      </c>
      <c r="DE105" s="288" t="str">
        <f ca="true">+IF(OFFSET('Sanitation Data'!$H$28,0,10*ROW('Sanitation Data'!H99))="","",OFFSET('Sanitation Data'!$H$28,0,10*ROW('Sanitation Data'!H99)))</f>
        <v/>
      </c>
      <c r="DF105" s="288" t="str">
        <f ca="true">+IF(OFFSET('Sanitation Data'!$H$29,0,10*ROW('Sanitation Data'!H99))="","",OFFSET('Sanitation Data'!$H$29,0,10*ROW('Sanitation Data'!H99)))</f>
        <v/>
      </c>
      <c r="DG105" s="288" t="str">
        <f ca="true">+IF(OFFSET('Sanitation Data'!$H$30,0,10*ROW('Sanitation Data'!H99))="","",OFFSET('Sanitation Data'!$H$30,0,10*ROW('Sanitation Data'!H99)))</f>
        <v/>
      </c>
      <c r="DH105" s="288" t="str">
        <f ca="true">+IF(OFFSET('Sanitation Data'!$H$31,0,10*ROW('Sanitation Data'!H99))="","",OFFSET('Sanitation Data'!$H$31,0,10*ROW('Sanitation Data'!H99)))</f>
        <v/>
      </c>
      <c r="DI105" s="288" t="str">
        <f ca="true">+IF(OFFSET('Sanitation Data'!$H$32,0,10*ROW('Sanitation Data'!H99))="","",OFFSET('Sanitation Data'!$H$32,0,10*ROW('Sanitation Data'!H99)))</f>
        <v/>
      </c>
      <c r="DJ105" s="288" t="str">
        <f ca="true">+IF(OFFSET('Sanitation Data'!$I$28,0,10*ROW('Sanitation Data'!I99))="","",OFFSET('Sanitation Data'!$I$28,0,10*ROW('Sanitation Data'!I99)))</f>
        <v/>
      </c>
      <c r="DK105" s="288" t="str">
        <f ca="true">+IF(OFFSET('Sanitation Data'!$I$29,0,10*ROW('Sanitation Data'!I99))="","",OFFSET('Sanitation Data'!$I$29,0,10*ROW('Sanitation Data'!I99)))</f>
        <v/>
      </c>
      <c r="DL105" s="288" t="str">
        <f ca="true">+IF(OFFSET('Sanitation Data'!$I$30,0,10*ROW('Sanitation Data'!I99))="","",OFFSET('Sanitation Data'!$I$30,0,10*ROW('Sanitation Data'!I99)))</f>
        <v/>
      </c>
      <c r="DM105" s="288" t="str">
        <f ca="true">+IF(OFFSET('Sanitation Data'!$I$31,0,10*ROW('Sanitation Data'!I99))="","",OFFSET('Sanitation Data'!$I$31,0,10*ROW('Sanitation Data'!I99)))</f>
        <v/>
      </c>
      <c r="DN105" s="288" t="str">
        <f ca="true">+IF(OFFSET('Sanitation Data'!$I$32,0,10*ROW('Sanitation Data'!I99))="","",OFFSET('Sanitation Data'!$I$32,0,10*ROW('Sanitation Data'!I99)))</f>
        <v/>
      </c>
      <c r="DO105" s="288" t="str">
        <f ca="true">+IF(OFFSET('Hygiene Data'!$D$11,0,10*ROW('Hygiene Data'!D99))="","",OFFSET('Hygiene Data'!$D$11,0,10*ROW('Hygiene Data'!D99)))</f>
        <v/>
      </c>
      <c r="DP105" s="288" t="str">
        <f ca="true">+IF(OFFSET('Hygiene Data'!$D$12,0,10*ROW('Hygiene Data'!D99))="","",OFFSET('Hygiene Data'!$D$12,0,10*ROW('Hygiene Data'!D99)))</f>
        <v/>
      </c>
      <c r="DQ105" s="288" t="str">
        <f ca="true">+IF(OFFSET('Hygiene Data'!$D$13,0,10*ROW('Hygiene Data'!D99))="","",OFFSET('Hygiene Data'!$D$13,0,10*ROW('Hygiene Data'!D99)))</f>
        <v/>
      </c>
      <c r="DR105" s="288" t="str">
        <f ca="true">+IF(OFFSET('Hygiene Data'!$E$11,0,10*ROW('Hygiene Data'!E99))="","",OFFSET('Hygiene Data'!$E$11,0,10*ROW('Hygiene Data'!E99)))</f>
        <v/>
      </c>
      <c r="DS105" s="288" t="str">
        <f ca="true">+IF(OFFSET('Hygiene Data'!$E$12,0,10*ROW('Hygiene Data'!E99))="","",OFFSET('Hygiene Data'!$E$12,0,10*ROW('Hygiene Data'!E99)))</f>
        <v/>
      </c>
      <c r="DT105" s="288" t="str">
        <f ca="true">+IF(OFFSET('Hygiene Data'!$E$13,0,10*ROW('Hygiene Data'!E99))="","",OFFSET('Hygiene Data'!$E$13,0,10*ROW('Hygiene Data'!E99)))</f>
        <v/>
      </c>
      <c r="DU105" s="288" t="str">
        <f ca="true">+IF(OFFSET('Hygiene Data'!$F$11,0,10*ROW('Hygiene Data'!F99))="","",OFFSET('Hygiene Data'!$F$11,0,10*ROW('Hygiene Data'!F99)))</f>
        <v/>
      </c>
      <c r="DV105" s="288" t="str">
        <f ca="true">+IF(OFFSET('Hygiene Data'!$F$12,0,10*ROW('Hygiene Data'!F99))="","",OFFSET('Hygiene Data'!$F$12,0,10*ROW('Hygiene Data'!F99)))</f>
        <v/>
      </c>
      <c r="DW105" s="288" t="str">
        <f ca="true">+IF(OFFSET('Hygiene Data'!$F$13,0,10*ROW('Hygiene Data'!F99))="","",OFFSET('Hygiene Data'!$F$13,0,10*ROW('Hygiene Data'!F99)))</f>
        <v/>
      </c>
      <c r="DX105" s="288" t="str">
        <f ca="true">+IF(OFFSET('Hygiene Data'!$G$11,0,10*ROW('Hygiene Data'!G99))="","",OFFSET('Hygiene Data'!$G$11,0,10*ROW('Hygiene Data'!G99)))</f>
        <v/>
      </c>
      <c r="DY105" s="288" t="str">
        <f ca="true">+IF(OFFSET('Hygiene Data'!$G$12,0,10*ROW('Hygiene Data'!G99))="","",OFFSET('Hygiene Data'!$G$12,0,10*ROW('Hygiene Data'!G99)))</f>
        <v/>
      </c>
      <c r="DZ105" s="288" t="str">
        <f ca="true">+IF(OFFSET('Hygiene Data'!$G$13,0,10*ROW('Hygiene Data'!G99))="","",OFFSET('Hygiene Data'!$G$13,0,10*ROW('Hygiene Data'!G99)))</f>
        <v/>
      </c>
      <c r="EA105" s="288" t="str">
        <f ca="true">+IF(OFFSET('Hygiene Data'!$H$11,0,10*ROW('Hygiene Data'!H99))="","",OFFSET('Hygiene Data'!$H$11,0,10*ROW('Hygiene Data'!H99)))</f>
        <v/>
      </c>
      <c r="EB105" s="288" t="str">
        <f ca="true">+IF(OFFSET('Hygiene Data'!$H$12,0,10*ROW('Hygiene Data'!H99))="","",OFFSET('Hygiene Data'!$H$12,0,10*ROW('Hygiene Data'!H99)))</f>
        <v/>
      </c>
      <c r="EC105" s="288" t="str">
        <f ca="true">+IF(OFFSET('Hygiene Data'!$H$13,0,10*ROW('Hygiene Data'!H99))="","",OFFSET('Hygiene Data'!$H$13,0,10*ROW('Hygiene Data'!H99)))</f>
        <v/>
      </c>
      <c r="ED105" s="288" t="str">
        <f ca="true">+IF(OFFSET('Hygiene Data'!$I$11,0,10*ROW('Hygiene Data'!I99))="","",OFFSET('Hygiene Data'!$I$11,0,10*ROW('Hygiene Data'!I99)))</f>
        <v/>
      </c>
      <c r="EE105" s="288" t="str">
        <f ca="true">+IF(OFFSET('Hygiene Data'!$I$12,0,10*ROW('Hygiene Data'!I99))="","",OFFSET('Hygiene Data'!$I$12,0,10*ROW('Hygiene Data'!I99)))</f>
        <v/>
      </c>
      <c r="EF105" s="288"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44"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8"/>
      <c r="BS106" s="288" t="str">
        <f ca="true">+IF(OFFSET('Water Data'!$D$27,0,10*ROW('Water Data'!D100))="","",OFFSET('Water Data'!$D$27,0,10*ROW('Water Data'!D100)))</f>
        <v/>
      </c>
      <c r="BT106" s="288" t="str">
        <f ca="true">+IF(OFFSET('Water Data'!$D$28,0,10*ROW('Water Data'!D100))="","",OFFSET('Water Data'!$D$28,0,10*ROW('Water Data'!D100)))</f>
        <v/>
      </c>
      <c r="BU106" s="288" t="str">
        <f ca="true">+IF(OFFSET('Water Data'!$D$29,0,10*ROW('Water Data'!D100))="","",OFFSET('Water Data'!$D$29,0,10*ROW('Water Data'!D100)))</f>
        <v/>
      </c>
      <c r="BV106" s="288" t="str">
        <f ca="true">+IF(OFFSET('Water Data'!$E$27,0,10*ROW('Water Data'!E100))="","",OFFSET('Water Data'!$E$27,0,10*ROW('Water Data'!E100)))</f>
        <v/>
      </c>
      <c r="BW106" s="288" t="str">
        <f ca="true">+IF(OFFSET('Water Data'!$E$28,0,10*ROW('Water Data'!E100))="","",OFFSET('Water Data'!$E$28,0,10*ROW('Water Data'!E100)))</f>
        <v/>
      </c>
      <c r="BX106" s="288" t="str">
        <f ca="true">+IF(OFFSET('Water Data'!$E$29,0,10*ROW('Water Data'!E100))="","",OFFSET('Water Data'!$E$29,0,10*ROW('Water Data'!E100)))</f>
        <v/>
      </c>
      <c r="BY106" s="288" t="str">
        <f ca="true">+IF(OFFSET('Water Data'!$F$27,0,10*ROW('Water Data'!F100))="","",OFFSET('Water Data'!$F$27,0,10*ROW('Water Data'!F100)))</f>
        <v/>
      </c>
      <c r="BZ106" s="288" t="str">
        <f ca="true">+IF(OFFSET('Water Data'!$F$28,0,10*ROW('Water Data'!F100))="","",OFFSET('Water Data'!$F$28,0,10*ROW('Water Data'!F100)))</f>
        <v/>
      </c>
      <c r="CA106" s="288" t="str">
        <f ca="true">+IF(OFFSET('Water Data'!$F$29,0,10*ROW('Water Data'!F100))="","",OFFSET('Water Data'!$F$29,0,10*ROW('Water Data'!F100)))</f>
        <v/>
      </c>
      <c r="CB106" s="288" t="str">
        <f ca="true">+IF(OFFSET('Water Data'!$G$27,0,10*ROW('Water Data'!G100))="","",OFFSET('Water Data'!$G$27,0,10*ROW('Water Data'!G100)))</f>
        <v/>
      </c>
      <c r="CC106" s="288" t="str">
        <f ca="true">+IF(OFFSET('Water Data'!$G$28,0,10*ROW('Water Data'!G100))="","",OFFSET('Water Data'!$G$28,0,10*ROW('Water Data'!G100)))</f>
        <v/>
      </c>
      <c r="CD106" s="288" t="str">
        <f ca="true">+IF(OFFSET('Water Data'!$G$29,0,10*ROW('Water Data'!G100))="","",OFFSET('Water Data'!$G$29,0,10*ROW('Water Data'!G100)))</f>
        <v/>
      </c>
      <c r="CE106" s="288" t="str">
        <f ca="true">+IF(OFFSET('Water Data'!$H$27,0,10*ROW('Water Data'!H100))="","",OFFSET('Water Data'!$H$27,0,10*ROW('Water Data'!H100)))</f>
        <v/>
      </c>
      <c r="CF106" s="288" t="str">
        <f ca="true">+IF(OFFSET('Water Data'!$H$28,0,10*ROW('Water Data'!H100))="","",OFFSET('Water Data'!$H$28,0,10*ROW('Water Data'!H100)))</f>
        <v/>
      </c>
      <c r="CG106" s="288" t="str">
        <f ca="true">+IF(OFFSET('Water Data'!$H$29,0,10*ROW('Water Data'!H100))="","",OFFSET('Water Data'!$H$29,0,10*ROW('Water Data'!H100)))</f>
        <v/>
      </c>
      <c r="CH106" s="288" t="str">
        <f ca="true">+IF(OFFSET('Water Data'!$I$27,0,10*ROW('Water Data'!I100))="","",OFFSET('Water Data'!$I$27,0,10*ROW('Water Data'!I100)))</f>
        <v/>
      </c>
      <c r="CI106" s="288" t="str">
        <f ca="true">+IF(OFFSET('Water Data'!$I$28,0,10*ROW('Water Data'!I100))="","",OFFSET('Water Data'!$I$28,0,10*ROW('Water Data'!I100)))</f>
        <v/>
      </c>
      <c r="CJ106" s="288" t="str">
        <f ca="true">+IF(OFFSET('Water Data'!$I$29,0,10*ROW('Water Data'!I100))="","",OFFSET('Water Data'!$I$29,0,10*ROW('Water Data'!I100)))</f>
        <v/>
      </c>
      <c r="CK106" s="288" t="str">
        <f ca="true">+IF(OFFSET('Sanitation Data'!$D$28,0,10*ROW('Sanitation Data'!D100))="","",OFFSET('Sanitation Data'!$D$28,0,10*ROW('Sanitation Data'!D100)))</f>
        <v/>
      </c>
      <c r="CL106" s="288" t="str">
        <f ca="true">+IF(OFFSET('Sanitation Data'!$D$29,0,10*ROW('Sanitation Data'!D100))="","",OFFSET('Sanitation Data'!$D$29,0,10*ROW('Sanitation Data'!D100)))</f>
        <v/>
      </c>
      <c r="CM106" s="288" t="str">
        <f ca="true">+IF(OFFSET('Sanitation Data'!$D$30,0,10*ROW('Sanitation Data'!D100))="","",OFFSET('Sanitation Data'!$D$30,0,10*ROW('Sanitation Data'!D100)))</f>
        <v/>
      </c>
      <c r="CN106" s="288" t="str">
        <f ca="true">+IF(OFFSET('Sanitation Data'!$D$31,0,10*ROW('Sanitation Data'!D100))="","",OFFSET('Sanitation Data'!$D$31,0,10*ROW('Sanitation Data'!D100)))</f>
        <v/>
      </c>
      <c r="CO106" s="288" t="str">
        <f ca="true">+IF(OFFSET('Sanitation Data'!$D$32,0,10*ROW('Sanitation Data'!D100))="","",OFFSET('Sanitation Data'!$D$32,0,10*ROW('Sanitation Data'!D100)))</f>
        <v/>
      </c>
      <c r="CP106" s="288" t="str">
        <f ca="true">+IF(OFFSET('Sanitation Data'!$E$28,0,10*ROW('Sanitation Data'!E100))="","",OFFSET('Sanitation Data'!$E$28,0,10*ROW('Sanitation Data'!E100)))</f>
        <v/>
      </c>
      <c r="CQ106" s="288" t="str">
        <f ca="true">+IF(OFFSET('Sanitation Data'!$E$29,0,10*ROW('Sanitation Data'!E100))="","",OFFSET('Sanitation Data'!$E$29,0,10*ROW('Sanitation Data'!E100)))</f>
        <v/>
      </c>
      <c r="CR106" s="288" t="str">
        <f ca="true">+IF(OFFSET('Sanitation Data'!$E$30,0,10*ROW('Sanitation Data'!E100))="","",OFFSET('Sanitation Data'!$E$30,0,10*ROW('Sanitation Data'!E100)))</f>
        <v/>
      </c>
      <c r="CS106" s="288" t="str">
        <f ca="true">+IF(OFFSET('Sanitation Data'!$E$31,0,10*ROW('Sanitation Data'!E100))="","",OFFSET('Sanitation Data'!$E$31,0,10*ROW('Sanitation Data'!E100)))</f>
        <v/>
      </c>
      <c r="CT106" s="288" t="str">
        <f ca="true">+IF(OFFSET('Sanitation Data'!$E$32,0,10*ROW('Sanitation Data'!E100))="","",OFFSET('Sanitation Data'!$E$32,0,10*ROW('Sanitation Data'!E100)))</f>
        <v/>
      </c>
      <c r="CU106" s="288" t="str">
        <f ca="true">+IF(OFFSET('Sanitation Data'!$F$28,0,10*ROW('Sanitation Data'!F100))="","",OFFSET('Sanitation Data'!$F$28,0,10*ROW('Sanitation Data'!F100)))</f>
        <v/>
      </c>
      <c r="CV106" s="288" t="str">
        <f ca="true">+IF(OFFSET('Sanitation Data'!$F$29,0,10*ROW('Sanitation Data'!F100))="","",OFFSET('Sanitation Data'!$F$29,0,10*ROW('Sanitation Data'!F100)))</f>
        <v/>
      </c>
      <c r="CW106" s="288" t="str">
        <f ca="true">+IF(OFFSET('Sanitation Data'!$F$30,0,10*ROW('Sanitation Data'!F100))="","",OFFSET('Sanitation Data'!$F$30,0,10*ROW('Sanitation Data'!F100)))</f>
        <v/>
      </c>
      <c r="CX106" s="288" t="str">
        <f ca="true">+IF(OFFSET('Sanitation Data'!$F$31,0,10*ROW('Sanitation Data'!F100))="","",OFFSET('Sanitation Data'!$F$31,0,10*ROW('Sanitation Data'!F100)))</f>
        <v/>
      </c>
      <c r="CY106" s="288" t="str">
        <f ca="true">+IF(OFFSET('Sanitation Data'!$F$32,0,10*ROW('Sanitation Data'!F100))="","",OFFSET('Sanitation Data'!$F$32,0,10*ROW('Sanitation Data'!F100)))</f>
        <v/>
      </c>
      <c r="CZ106" s="288" t="str">
        <f ca="true">+IF(OFFSET('Sanitation Data'!$G$28,0,10*ROW('Sanitation Data'!G100))="","",OFFSET('Sanitation Data'!$G$28,0,10*ROW('Sanitation Data'!G100)))</f>
        <v/>
      </c>
      <c r="DA106" s="288" t="str">
        <f ca="true">+IF(OFFSET('Sanitation Data'!$G$29,0,10*ROW('Sanitation Data'!G100))="","",OFFSET('Sanitation Data'!$G$29,0,10*ROW('Sanitation Data'!G100)))</f>
        <v/>
      </c>
      <c r="DB106" s="288" t="str">
        <f ca="true">+IF(OFFSET('Sanitation Data'!$G$30,0,10*ROW('Sanitation Data'!G100))="","",OFFSET('Sanitation Data'!$G$30,0,10*ROW('Sanitation Data'!G100)))</f>
        <v/>
      </c>
      <c r="DC106" s="288" t="str">
        <f ca="true">+IF(OFFSET('Sanitation Data'!$G$31,0,10*ROW('Sanitation Data'!G100))="","",OFFSET('Sanitation Data'!$G$31,0,10*ROW('Sanitation Data'!G100)))</f>
        <v/>
      </c>
      <c r="DD106" s="288" t="str">
        <f ca="true">+IF(OFFSET('Sanitation Data'!$G$32,0,10*ROW('Sanitation Data'!G100))="","",OFFSET('Sanitation Data'!$G$32,0,10*ROW('Sanitation Data'!G100)))</f>
        <v/>
      </c>
      <c r="DE106" s="288" t="str">
        <f ca="true">+IF(OFFSET('Sanitation Data'!$H$28,0,10*ROW('Sanitation Data'!H100))="","",OFFSET('Sanitation Data'!$H$28,0,10*ROW('Sanitation Data'!H100)))</f>
        <v/>
      </c>
      <c r="DF106" s="288" t="str">
        <f ca="true">+IF(OFFSET('Sanitation Data'!$H$29,0,10*ROW('Sanitation Data'!H100))="","",OFFSET('Sanitation Data'!$H$29,0,10*ROW('Sanitation Data'!H100)))</f>
        <v/>
      </c>
      <c r="DG106" s="288" t="str">
        <f ca="true">+IF(OFFSET('Sanitation Data'!$H$30,0,10*ROW('Sanitation Data'!H100))="","",OFFSET('Sanitation Data'!$H$30,0,10*ROW('Sanitation Data'!H100)))</f>
        <v/>
      </c>
      <c r="DH106" s="288" t="str">
        <f ca="true">+IF(OFFSET('Sanitation Data'!$H$31,0,10*ROW('Sanitation Data'!H100))="","",OFFSET('Sanitation Data'!$H$31,0,10*ROW('Sanitation Data'!H100)))</f>
        <v/>
      </c>
      <c r="DI106" s="288" t="str">
        <f ca="true">+IF(OFFSET('Sanitation Data'!$H$32,0,10*ROW('Sanitation Data'!H100))="","",OFFSET('Sanitation Data'!$H$32,0,10*ROW('Sanitation Data'!H100)))</f>
        <v/>
      </c>
      <c r="DJ106" s="288" t="str">
        <f ca="true">+IF(OFFSET('Sanitation Data'!$I$28,0,10*ROW('Sanitation Data'!I100))="","",OFFSET('Sanitation Data'!$I$28,0,10*ROW('Sanitation Data'!I100)))</f>
        <v/>
      </c>
      <c r="DK106" s="288" t="str">
        <f ca="true">+IF(OFFSET('Sanitation Data'!$I$29,0,10*ROW('Sanitation Data'!I100))="","",OFFSET('Sanitation Data'!$I$29,0,10*ROW('Sanitation Data'!I100)))</f>
        <v/>
      </c>
      <c r="DL106" s="288" t="str">
        <f ca="true">+IF(OFFSET('Sanitation Data'!$I$30,0,10*ROW('Sanitation Data'!I100))="","",OFFSET('Sanitation Data'!$I$30,0,10*ROW('Sanitation Data'!I100)))</f>
        <v/>
      </c>
      <c r="DM106" s="288" t="str">
        <f ca="true">+IF(OFFSET('Sanitation Data'!$I$31,0,10*ROW('Sanitation Data'!I100))="","",OFFSET('Sanitation Data'!$I$31,0,10*ROW('Sanitation Data'!I100)))</f>
        <v/>
      </c>
      <c r="DN106" s="288" t="str">
        <f ca="true">+IF(OFFSET('Sanitation Data'!$I$32,0,10*ROW('Sanitation Data'!I100))="","",OFFSET('Sanitation Data'!$I$32,0,10*ROW('Sanitation Data'!I100)))</f>
        <v/>
      </c>
      <c r="DO106" s="288" t="str">
        <f ca="true">+IF(OFFSET('Hygiene Data'!$D$11,0,10*ROW('Hygiene Data'!D100))="","",OFFSET('Hygiene Data'!$D$11,0,10*ROW('Hygiene Data'!D100)))</f>
        <v/>
      </c>
      <c r="DP106" s="288" t="str">
        <f ca="true">+IF(OFFSET('Hygiene Data'!$D$12,0,10*ROW('Hygiene Data'!D100))="","",OFFSET('Hygiene Data'!$D$12,0,10*ROW('Hygiene Data'!D100)))</f>
        <v/>
      </c>
      <c r="DQ106" s="288" t="str">
        <f ca="true">+IF(OFFSET('Hygiene Data'!$D$13,0,10*ROW('Hygiene Data'!D100))="","",OFFSET('Hygiene Data'!$D$13,0,10*ROW('Hygiene Data'!D100)))</f>
        <v/>
      </c>
      <c r="DR106" s="288" t="str">
        <f ca="true">+IF(OFFSET('Hygiene Data'!$E$11,0,10*ROW('Hygiene Data'!E100))="","",OFFSET('Hygiene Data'!$E$11,0,10*ROW('Hygiene Data'!E100)))</f>
        <v/>
      </c>
      <c r="DS106" s="288" t="str">
        <f ca="true">+IF(OFFSET('Hygiene Data'!$E$12,0,10*ROW('Hygiene Data'!E100))="","",OFFSET('Hygiene Data'!$E$12,0,10*ROW('Hygiene Data'!E100)))</f>
        <v/>
      </c>
      <c r="DT106" s="288" t="str">
        <f ca="true">+IF(OFFSET('Hygiene Data'!$E$13,0,10*ROW('Hygiene Data'!E100))="","",OFFSET('Hygiene Data'!$E$13,0,10*ROW('Hygiene Data'!E100)))</f>
        <v/>
      </c>
      <c r="DU106" s="288" t="str">
        <f ca="true">+IF(OFFSET('Hygiene Data'!$F$11,0,10*ROW('Hygiene Data'!F100))="","",OFFSET('Hygiene Data'!$F$11,0,10*ROW('Hygiene Data'!F100)))</f>
        <v/>
      </c>
      <c r="DV106" s="288" t="str">
        <f ca="true">+IF(OFFSET('Hygiene Data'!$F$12,0,10*ROW('Hygiene Data'!F100))="","",OFFSET('Hygiene Data'!$F$12,0,10*ROW('Hygiene Data'!F100)))</f>
        <v/>
      </c>
      <c r="DW106" s="288" t="str">
        <f ca="true">+IF(OFFSET('Hygiene Data'!$F$13,0,10*ROW('Hygiene Data'!F100))="","",OFFSET('Hygiene Data'!$F$13,0,10*ROW('Hygiene Data'!F100)))</f>
        <v/>
      </c>
      <c r="DX106" s="288" t="str">
        <f ca="true">+IF(OFFSET('Hygiene Data'!$G$11,0,10*ROW('Hygiene Data'!G100))="","",OFFSET('Hygiene Data'!$G$11,0,10*ROW('Hygiene Data'!G100)))</f>
        <v/>
      </c>
      <c r="DY106" s="288" t="str">
        <f ca="true">+IF(OFFSET('Hygiene Data'!$G$12,0,10*ROW('Hygiene Data'!G100))="","",OFFSET('Hygiene Data'!$G$12,0,10*ROW('Hygiene Data'!G100)))</f>
        <v/>
      </c>
      <c r="DZ106" s="288" t="str">
        <f ca="true">+IF(OFFSET('Hygiene Data'!$G$13,0,10*ROW('Hygiene Data'!G100))="","",OFFSET('Hygiene Data'!$G$13,0,10*ROW('Hygiene Data'!G100)))</f>
        <v/>
      </c>
      <c r="EA106" s="288" t="str">
        <f ca="true">+IF(OFFSET('Hygiene Data'!$H$11,0,10*ROW('Hygiene Data'!H100))="","",OFFSET('Hygiene Data'!$H$11,0,10*ROW('Hygiene Data'!H100)))</f>
        <v/>
      </c>
      <c r="EB106" s="288" t="str">
        <f ca="true">+IF(OFFSET('Hygiene Data'!$H$12,0,10*ROW('Hygiene Data'!H100))="","",OFFSET('Hygiene Data'!$H$12,0,10*ROW('Hygiene Data'!H100)))</f>
        <v/>
      </c>
      <c r="EC106" s="288" t="str">
        <f ca="true">+IF(OFFSET('Hygiene Data'!$H$13,0,10*ROW('Hygiene Data'!H100))="","",OFFSET('Hygiene Data'!$H$13,0,10*ROW('Hygiene Data'!H100)))</f>
        <v/>
      </c>
      <c r="ED106" s="288" t="str">
        <f ca="true">+IF(OFFSET('Hygiene Data'!$I$11,0,10*ROW('Hygiene Data'!I100))="","",OFFSET('Hygiene Data'!$I$11,0,10*ROW('Hygiene Data'!I100)))</f>
        <v/>
      </c>
      <c r="EE106" s="288" t="str">
        <f ca="true">+IF(OFFSET('Hygiene Data'!$I$12,0,10*ROW('Hygiene Data'!I100))="","",OFFSET('Hygiene Data'!$I$12,0,10*ROW('Hygiene Data'!I100)))</f>
        <v/>
      </c>
      <c r="EF106" s="288"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44"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8"/>
      <c r="BS107" s="288" t="str">
        <f ca="true">+IF(OFFSET('Water Data'!$D$27,0,10*ROW('Water Data'!D101))="","",OFFSET('Water Data'!$D$27,0,10*ROW('Water Data'!D101)))</f>
        <v/>
      </c>
      <c r="BT107" s="288" t="str">
        <f ca="true">+IF(OFFSET('Water Data'!$D$28,0,10*ROW('Water Data'!D101))="","",OFFSET('Water Data'!$D$28,0,10*ROW('Water Data'!D101)))</f>
        <v/>
      </c>
      <c r="BU107" s="288" t="str">
        <f ca="true">+IF(OFFSET('Water Data'!$D$29,0,10*ROW('Water Data'!D101))="","",OFFSET('Water Data'!$D$29,0,10*ROW('Water Data'!D101)))</f>
        <v/>
      </c>
      <c r="BV107" s="288" t="str">
        <f ca="true">+IF(OFFSET('Water Data'!$E$27,0,10*ROW('Water Data'!E101))="","",OFFSET('Water Data'!$E$27,0,10*ROW('Water Data'!E101)))</f>
        <v/>
      </c>
      <c r="BW107" s="288" t="str">
        <f ca="true">+IF(OFFSET('Water Data'!$E$28,0,10*ROW('Water Data'!E101))="","",OFFSET('Water Data'!$E$28,0,10*ROW('Water Data'!E101)))</f>
        <v/>
      </c>
      <c r="BX107" s="288" t="str">
        <f ca="true">+IF(OFFSET('Water Data'!$E$29,0,10*ROW('Water Data'!E101))="","",OFFSET('Water Data'!$E$29,0,10*ROW('Water Data'!E101)))</f>
        <v/>
      </c>
      <c r="BY107" s="288" t="str">
        <f ca="true">+IF(OFFSET('Water Data'!$F$27,0,10*ROW('Water Data'!F101))="","",OFFSET('Water Data'!$F$27,0,10*ROW('Water Data'!F101)))</f>
        <v/>
      </c>
      <c r="BZ107" s="288" t="str">
        <f ca="true">+IF(OFFSET('Water Data'!$F$28,0,10*ROW('Water Data'!F101))="","",OFFSET('Water Data'!$F$28,0,10*ROW('Water Data'!F101)))</f>
        <v/>
      </c>
      <c r="CA107" s="288" t="str">
        <f ca="true">+IF(OFFSET('Water Data'!$F$29,0,10*ROW('Water Data'!F101))="","",OFFSET('Water Data'!$F$29,0,10*ROW('Water Data'!F101)))</f>
        <v/>
      </c>
      <c r="CB107" s="288" t="str">
        <f ca="true">+IF(OFFSET('Water Data'!$G$27,0,10*ROW('Water Data'!G101))="","",OFFSET('Water Data'!$G$27,0,10*ROW('Water Data'!G101)))</f>
        <v/>
      </c>
      <c r="CC107" s="288" t="str">
        <f ca="true">+IF(OFFSET('Water Data'!$G$28,0,10*ROW('Water Data'!G101))="","",OFFSET('Water Data'!$G$28,0,10*ROW('Water Data'!G101)))</f>
        <v/>
      </c>
      <c r="CD107" s="288" t="str">
        <f ca="true">+IF(OFFSET('Water Data'!$G$29,0,10*ROW('Water Data'!G101))="","",OFFSET('Water Data'!$G$29,0,10*ROW('Water Data'!G101)))</f>
        <v/>
      </c>
      <c r="CE107" s="288" t="str">
        <f ca="true">+IF(OFFSET('Water Data'!$H$27,0,10*ROW('Water Data'!H101))="","",OFFSET('Water Data'!$H$27,0,10*ROW('Water Data'!H101)))</f>
        <v/>
      </c>
      <c r="CF107" s="288" t="str">
        <f ca="true">+IF(OFFSET('Water Data'!$H$28,0,10*ROW('Water Data'!H101))="","",OFFSET('Water Data'!$H$28,0,10*ROW('Water Data'!H101)))</f>
        <v/>
      </c>
      <c r="CG107" s="288" t="str">
        <f ca="true">+IF(OFFSET('Water Data'!$H$29,0,10*ROW('Water Data'!H101))="","",OFFSET('Water Data'!$H$29,0,10*ROW('Water Data'!H101)))</f>
        <v/>
      </c>
      <c r="CH107" s="288" t="str">
        <f ca="true">+IF(OFFSET('Water Data'!$I$27,0,10*ROW('Water Data'!I101))="","",OFFSET('Water Data'!$I$27,0,10*ROW('Water Data'!I101)))</f>
        <v/>
      </c>
      <c r="CI107" s="288" t="str">
        <f ca="true">+IF(OFFSET('Water Data'!$I$28,0,10*ROW('Water Data'!I101))="","",OFFSET('Water Data'!$I$28,0,10*ROW('Water Data'!I101)))</f>
        <v/>
      </c>
      <c r="CJ107" s="288" t="str">
        <f ca="true">+IF(OFFSET('Water Data'!$I$29,0,10*ROW('Water Data'!I101))="","",OFFSET('Water Data'!$I$29,0,10*ROW('Water Data'!I101)))</f>
        <v/>
      </c>
      <c r="CK107" s="288" t="str">
        <f ca="true">+IF(OFFSET('Sanitation Data'!$D$28,0,10*ROW('Sanitation Data'!D101))="","",OFFSET('Sanitation Data'!$D$28,0,10*ROW('Sanitation Data'!D101)))</f>
        <v/>
      </c>
      <c r="CL107" s="288" t="str">
        <f ca="true">+IF(OFFSET('Sanitation Data'!$D$29,0,10*ROW('Sanitation Data'!D101))="","",OFFSET('Sanitation Data'!$D$29,0,10*ROW('Sanitation Data'!D101)))</f>
        <v/>
      </c>
      <c r="CM107" s="288" t="str">
        <f ca="true">+IF(OFFSET('Sanitation Data'!$D$30,0,10*ROW('Sanitation Data'!D101))="","",OFFSET('Sanitation Data'!$D$30,0,10*ROW('Sanitation Data'!D101)))</f>
        <v/>
      </c>
      <c r="CN107" s="288" t="str">
        <f ca="true">+IF(OFFSET('Sanitation Data'!$D$31,0,10*ROW('Sanitation Data'!D101))="","",OFFSET('Sanitation Data'!$D$31,0,10*ROW('Sanitation Data'!D101)))</f>
        <v/>
      </c>
      <c r="CO107" s="288" t="str">
        <f ca="true">+IF(OFFSET('Sanitation Data'!$D$32,0,10*ROW('Sanitation Data'!D101))="","",OFFSET('Sanitation Data'!$D$32,0,10*ROW('Sanitation Data'!D101)))</f>
        <v/>
      </c>
      <c r="CP107" s="288" t="str">
        <f ca="true">+IF(OFFSET('Sanitation Data'!$E$28,0,10*ROW('Sanitation Data'!E101))="","",OFFSET('Sanitation Data'!$E$28,0,10*ROW('Sanitation Data'!E101)))</f>
        <v/>
      </c>
      <c r="CQ107" s="288" t="str">
        <f ca="true">+IF(OFFSET('Sanitation Data'!$E$29,0,10*ROW('Sanitation Data'!E101))="","",OFFSET('Sanitation Data'!$E$29,0,10*ROW('Sanitation Data'!E101)))</f>
        <v/>
      </c>
      <c r="CR107" s="288" t="str">
        <f ca="true">+IF(OFFSET('Sanitation Data'!$E$30,0,10*ROW('Sanitation Data'!E101))="","",OFFSET('Sanitation Data'!$E$30,0,10*ROW('Sanitation Data'!E101)))</f>
        <v/>
      </c>
      <c r="CS107" s="288" t="str">
        <f ca="true">+IF(OFFSET('Sanitation Data'!$E$31,0,10*ROW('Sanitation Data'!E101))="","",OFFSET('Sanitation Data'!$E$31,0,10*ROW('Sanitation Data'!E101)))</f>
        <v/>
      </c>
      <c r="CT107" s="288" t="str">
        <f ca="true">+IF(OFFSET('Sanitation Data'!$E$32,0,10*ROW('Sanitation Data'!E101))="","",OFFSET('Sanitation Data'!$E$32,0,10*ROW('Sanitation Data'!E101)))</f>
        <v/>
      </c>
      <c r="CU107" s="288" t="str">
        <f ca="true">+IF(OFFSET('Sanitation Data'!$F$28,0,10*ROW('Sanitation Data'!F101))="","",OFFSET('Sanitation Data'!$F$28,0,10*ROW('Sanitation Data'!F101)))</f>
        <v/>
      </c>
      <c r="CV107" s="288" t="str">
        <f ca="true">+IF(OFFSET('Sanitation Data'!$F$29,0,10*ROW('Sanitation Data'!F101))="","",OFFSET('Sanitation Data'!$F$29,0,10*ROW('Sanitation Data'!F101)))</f>
        <v/>
      </c>
      <c r="CW107" s="288" t="str">
        <f ca="true">+IF(OFFSET('Sanitation Data'!$F$30,0,10*ROW('Sanitation Data'!F101))="","",OFFSET('Sanitation Data'!$F$30,0,10*ROW('Sanitation Data'!F101)))</f>
        <v/>
      </c>
      <c r="CX107" s="288" t="str">
        <f ca="true">+IF(OFFSET('Sanitation Data'!$F$31,0,10*ROW('Sanitation Data'!F101))="","",OFFSET('Sanitation Data'!$F$31,0,10*ROW('Sanitation Data'!F101)))</f>
        <v/>
      </c>
      <c r="CY107" s="288" t="str">
        <f ca="true">+IF(OFFSET('Sanitation Data'!$F$32,0,10*ROW('Sanitation Data'!F101))="","",OFFSET('Sanitation Data'!$F$32,0,10*ROW('Sanitation Data'!F101)))</f>
        <v/>
      </c>
      <c r="CZ107" s="288" t="str">
        <f ca="true">+IF(OFFSET('Sanitation Data'!$G$28,0,10*ROW('Sanitation Data'!G101))="","",OFFSET('Sanitation Data'!$G$28,0,10*ROW('Sanitation Data'!G101)))</f>
        <v/>
      </c>
      <c r="DA107" s="288" t="str">
        <f ca="true">+IF(OFFSET('Sanitation Data'!$G$29,0,10*ROW('Sanitation Data'!G101))="","",OFFSET('Sanitation Data'!$G$29,0,10*ROW('Sanitation Data'!G101)))</f>
        <v/>
      </c>
      <c r="DB107" s="288" t="str">
        <f ca="true">+IF(OFFSET('Sanitation Data'!$G$30,0,10*ROW('Sanitation Data'!G101))="","",OFFSET('Sanitation Data'!$G$30,0,10*ROW('Sanitation Data'!G101)))</f>
        <v/>
      </c>
      <c r="DC107" s="288" t="str">
        <f ca="true">+IF(OFFSET('Sanitation Data'!$G$31,0,10*ROW('Sanitation Data'!G101))="","",OFFSET('Sanitation Data'!$G$31,0,10*ROW('Sanitation Data'!G101)))</f>
        <v/>
      </c>
      <c r="DD107" s="288" t="str">
        <f ca="true">+IF(OFFSET('Sanitation Data'!$G$32,0,10*ROW('Sanitation Data'!G101))="","",OFFSET('Sanitation Data'!$G$32,0,10*ROW('Sanitation Data'!G101)))</f>
        <v/>
      </c>
      <c r="DE107" s="288" t="str">
        <f ca="true">+IF(OFFSET('Sanitation Data'!$H$28,0,10*ROW('Sanitation Data'!H101))="","",OFFSET('Sanitation Data'!$H$28,0,10*ROW('Sanitation Data'!H101)))</f>
        <v/>
      </c>
      <c r="DF107" s="288" t="str">
        <f ca="true">+IF(OFFSET('Sanitation Data'!$H$29,0,10*ROW('Sanitation Data'!H101))="","",OFFSET('Sanitation Data'!$H$29,0,10*ROW('Sanitation Data'!H101)))</f>
        <v/>
      </c>
      <c r="DG107" s="288" t="str">
        <f ca="true">+IF(OFFSET('Sanitation Data'!$H$30,0,10*ROW('Sanitation Data'!H101))="","",OFFSET('Sanitation Data'!$H$30,0,10*ROW('Sanitation Data'!H101)))</f>
        <v/>
      </c>
      <c r="DH107" s="288" t="str">
        <f ca="true">+IF(OFFSET('Sanitation Data'!$H$31,0,10*ROW('Sanitation Data'!H101))="","",OFFSET('Sanitation Data'!$H$31,0,10*ROW('Sanitation Data'!H101)))</f>
        <v/>
      </c>
      <c r="DI107" s="288" t="str">
        <f ca="true">+IF(OFFSET('Sanitation Data'!$H$32,0,10*ROW('Sanitation Data'!H101))="","",OFFSET('Sanitation Data'!$H$32,0,10*ROW('Sanitation Data'!H101)))</f>
        <v/>
      </c>
      <c r="DJ107" s="288" t="str">
        <f ca="true">+IF(OFFSET('Sanitation Data'!$I$28,0,10*ROW('Sanitation Data'!I101))="","",OFFSET('Sanitation Data'!$I$28,0,10*ROW('Sanitation Data'!I101)))</f>
        <v/>
      </c>
      <c r="DK107" s="288" t="str">
        <f ca="true">+IF(OFFSET('Sanitation Data'!$I$29,0,10*ROW('Sanitation Data'!I101))="","",OFFSET('Sanitation Data'!$I$29,0,10*ROW('Sanitation Data'!I101)))</f>
        <v/>
      </c>
      <c r="DL107" s="288" t="str">
        <f ca="true">+IF(OFFSET('Sanitation Data'!$I$30,0,10*ROW('Sanitation Data'!I101))="","",OFFSET('Sanitation Data'!$I$30,0,10*ROW('Sanitation Data'!I101)))</f>
        <v/>
      </c>
      <c r="DM107" s="288" t="str">
        <f ca="true">+IF(OFFSET('Sanitation Data'!$I$31,0,10*ROW('Sanitation Data'!I101))="","",OFFSET('Sanitation Data'!$I$31,0,10*ROW('Sanitation Data'!I101)))</f>
        <v/>
      </c>
      <c r="DN107" s="288" t="str">
        <f ca="true">+IF(OFFSET('Sanitation Data'!$I$32,0,10*ROW('Sanitation Data'!I101))="","",OFFSET('Sanitation Data'!$I$32,0,10*ROW('Sanitation Data'!I101)))</f>
        <v/>
      </c>
      <c r="DO107" s="288" t="str">
        <f ca="true">+IF(OFFSET('Hygiene Data'!$D$11,0,10*ROW('Hygiene Data'!D101))="","",OFFSET('Hygiene Data'!$D$11,0,10*ROW('Hygiene Data'!D101)))</f>
        <v/>
      </c>
      <c r="DP107" s="288" t="str">
        <f ca="true">+IF(OFFSET('Hygiene Data'!$D$12,0,10*ROW('Hygiene Data'!D101))="","",OFFSET('Hygiene Data'!$D$12,0,10*ROW('Hygiene Data'!D101)))</f>
        <v/>
      </c>
      <c r="DQ107" s="288" t="str">
        <f ca="true">+IF(OFFSET('Hygiene Data'!$D$13,0,10*ROW('Hygiene Data'!D101))="","",OFFSET('Hygiene Data'!$D$13,0,10*ROW('Hygiene Data'!D101)))</f>
        <v/>
      </c>
      <c r="DR107" s="288" t="str">
        <f ca="true">+IF(OFFSET('Hygiene Data'!$E$11,0,10*ROW('Hygiene Data'!E101))="","",OFFSET('Hygiene Data'!$E$11,0,10*ROW('Hygiene Data'!E101)))</f>
        <v/>
      </c>
      <c r="DS107" s="288" t="str">
        <f ca="true">+IF(OFFSET('Hygiene Data'!$E$12,0,10*ROW('Hygiene Data'!E101))="","",OFFSET('Hygiene Data'!$E$12,0,10*ROW('Hygiene Data'!E101)))</f>
        <v/>
      </c>
      <c r="DT107" s="288" t="str">
        <f ca="true">+IF(OFFSET('Hygiene Data'!$E$13,0,10*ROW('Hygiene Data'!E101))="","",OFFSET('Hygiene Data'!$E$13,0,10*ROW('Hygiene Data'!E101)))</f>
        <v/>
      </c>
      <c r="DU107" s="288" t="str">
        <f ca="true">+IF(OFFSET('Hygiene Data'!$F$11,0,10*ROW('Hygiene Data'!F101))="","",OFFSET('Hygiene Data'!$F$11,0,10*ROW('Hygiene Data'!F101)))</f>
        <v/>
      </c>
      <c r="DV107" s="288" t="str">
        <f ca="true">+IF(OFFSET('Hygiene Data'!$F$12,0,10*ROW('Hygiene Data'!F101))="","",OFFSET('Hygiene Data'!$F$12,0,10*ROW('Hygiene Data'!F101)))</f>
        <v/>
      </c>
      <c r="DW107" s="288" t="str">
        <f ca="true">+IF(OFFSET('Hygiene Data'!$F$13,0,10*ROW('Hygiene Data'!F101))="","",OFFSET('Hygiene Data'!$F$13,0,10*ROW('Hygiene Data'!F101)))</f>
        <v/>
      </c>
      <c r="DX107" s="288" t="str">
        <f ca="true">+IF(OFFSET('Hygiene Data'!$G$11,0,10*ROW('Hygiene Data'!G101))="","",OFFSET('Hygiene Data'!$G$11,0,10*ROW('Hygiene Data'!G101)))</f>
        <v/>
      </c>
      <c r="DY107" s="288" t="str">
        <f ca="true">+IF(OFFSET('Hygiene Data'!$G$12,0,10*ROW('Hygiene Data'!G101))="","",OFFSET('Hygiene Data'!$G$12,0,10*ROW('Hygiene Data'!G101)))</f>
        <v/>
      </c>
      <c r="DZ107" s="288" t="str">
        <f ca="true">+IF(OFFSET('Hygiene Data'!$G$13,0,10*ROW('Hygiene Data'!G101))="","",OFFSET('Hygiene Data'!$G$13,0,10*ROW('Hygiene Data'!G101)))</f>
        <v/>
      </c>
      <c r="EA107" s="288" t="str">
        <f ca="true">+IF(OFFSET('Hygiene Data'!$H$11,0,10*ROW('Hygiene Data'!H101))="","",OFFSET('Hygiene Data'!$H$11,0,10*ROW('Hygiene Data'!H101)))</f>
        <v/>
      </c>
      <c r="EB107" s="288" t="str">
        <f ca="true">+IF(OFFSET('Hygiene Data'!$H$12,0,10*ROW('Hygiene Data'!H101))="","",OFFSET('Hygiene Data'!$H$12,0,10*ROW('Hygiene Data'!H101)))</f>
        <v/>
      </c>
      <c r="EC107" s="288" t="str">
        <f ca="true">+IF(OFFSET('Hygiene Data'!$H$13,0,10*ROW('Hygiene Data'!H101))="","",OFFSET('Hygiene Data'!$H$13,0,10*ROW('Hygiene Data'!H101)))</f>
        <v/>
      </c>
      <c r="ED107" s="288" t="str">
        <f ca="true">+IF(OFFSET('Hygiene Data'!$I$11,0,10*ROW('Hygiene Data'!I101))="","",OFFSET('Hygiene Data'!$I$11,0,10*ROW('Hygiene Data'!I101)))</f>
        <v/>
      </c>
      <c r="EE107" s="288" t="str">
        <f ca="true">+IF(OFFSET('Hygiene Data'!$I$12,0,10*ROW('Hygiene Data'!I101))="","",OFFSET('Hygiene Data'!$I$12,0,10*ROW('Hygiene Data'!I101)))</f>
        <v/>
      </c>
      <c r="EF107" s="288"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44"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8"/>
      <c r="BS108" s="288" t="str">
        <f ca="true">+IF(OFFSET('Water Data'!$D$27,0,10*ROW('Water Data'!D102))="","",OFFSET('Water Data'!$D$27,0,10*ROW('Water Data'!D102)))</f>
        <v/>
      </c>
      <c r="BT108" s="288" t="str">
        <f ca="true">+IF(OFFSET('Water Data'!$D$28,0,10*ROW('Water Data'!D102))="","",OFFSET('Water Data'!$D$28,0,10*ROW('Water Data'!D102)))</f>
        <v/>
      </c>
      <c r="BU108" s="288" t="str">
        <f ca="true">+IF(OFFSET('Water Data'!$D$29,0,10*ROW('Water Data'!D102))="","",OFFSET('Water Data'!$D$29,0,10*ROW('Water Data'!D102)))</f>
        <v/>
      </c>
      <c r="BV108" s="288" t="str">
        <f ca="true">+IF(OFFSET('Water Data'!$E$27,0,10*ROW('Water Data'!E102))="","",OFFSET('Water Data'!$E$27,0,10*ROW('Water Data'!E102)))</f>
        <v/>
      </c>
      <c r="BW108" s="288" t="str">
        <f ca="true">+IF(OFFSET('Water Data'!$E$28,0,10*ROW('Water Data'!E102))="","",OFFSET('Water Data'!$E$28,0,10*ROW('Water Data'!E102)))</f>
        <v/>
      </c>
      <c r="BX108" s="288" t="str">
        <f ca="true">+IF(OFFSET('Water Data'!$E$29,0,10*ROW('Water Data'!E102))="","",OFFSET('Water Data'!$E$29,0,10*ROW('Water Data'!E102)))</f>
        <v/>
      </c>
      <c r="BY108" s="288" t="str">
        <f ca="true">+IF(OFFSET('Water Data'!$F$27,0,10*ROW('Water Data'!F102))="","",OFFSET('Water Data'!$F$27,0,10*ROW('Water Data'!F102)))</f>
        <v/>
      </c>
      <c r="BZ108" s="288" t="str">
        <f ca="true">+IF(OFFSET('Water Data'!$F$28,0,10*ROW('Water Data'!F102))="","",OFFSET('Water Data'!$F$28,0,10*ROW('Water Data'!F102)))</f>
        <v/>
      </c>
      <c r="CA108" s="288" t="str">
        <f ca="true">+IF(OFFSET('Water Data'!$F$29,0,10*ROW('Water Data'!F102))="","",OFFSET('Water Data'!$F$29,0,10*ROW('Water Data'!F102)))</f>
        <v/>
      </c>
      <c r="CB108" s="288" t="str">
        <f ca="true">+IF(OFFSET('Water Data'!$G$27,0,10*ROW('Water Data'!G102))="","",OFFSET('Water Data'!$G$27,0,10*ROW('Water Data'!G102)))</f>
        <v/>
      </c>
      <c r="CC108" s="288" t="str">
        <f ca="true">+IF(OFFSET('Water Data'!$G$28,0,10*ROW('Water Data'!G102))="","",OFFSET('Water Data'!$G$28,0,10*ROW('Water Data'!G102)))</f>
        <v/>
      </c>
      <c r="CD108" s="288" t="str">
        <f ca="true">+IF(OFFSET('Water Data'!$G$29,0,10*ROW('Water Data'!G102))="","",OFFSET('Water Data'!$G$29,0,10*ROW('Water Data'!G102)))</f>
        <v/>
      </c>
      <c r="CE108" s="288" t="str">
        <f ca="true">+IF(OFFSET('Water Data'!$H$27,0,10*ROW('Water Data'!H102))="","",OFFSET('Water Data'!$H$27,0,10*ROW('Water Data'!H102)))</f>
        <v/>
      </c>
      <c r="CF108" s="288" t="str">
        <f ca="true">+IF(OFFSET('Water Data'!$H$28,0,10*ROW('Water Data'!H102))="","",OFFSET('Water Data'!$H$28,0,10*ROW('Water Data'!H102)))</f>
        <v/>
      </c>
      <c r="CG108" s="288" t="str">
        <f ca="true">+IF(OFFSET('Water Data'!$H$29,0,10*ROW('Water Data'!H102))="","",OFFSET('Water Data'!$H$29,0,10*ROW('Water Data'!H102)))</f>
        <v/>
      </c>
      <c r="CH108" s="288" t="str">
        <f ca="true">+IF(OFFSET('Water Data'!$I$27,0,10*ROW('Water Data'!I102))="","",OFFSET('Water Data'!$I$27,0,10*ROW('Water Data'!I102)))</f>
        <v/>
      </c>
      <c r="CI108" s="288" t="str">
        <f ca="true">+IF(OFFSET('Water Data'!$I$28,0,10*ROW('Water Data'!I102))="","",OFFSET('Water Data'!$I$28,0,10*ROW('Water Data'!I102)))</f>
        <v/>
      </c>
      <c r="CJ108" s="288" t="str">
        <f ca="true">+IF(OFFSET('Water Data'!$I$29,0,10*ROW('Water Data'!I102))="","",OFFSET('Water Data'!$I$29,0,10*ROW('Water Data'!I102)))</f>
        <v/>
      </c>
      <c r="CK108" s="288" t="str">
        <f ca="true">+IF(OFFSET('Sanitation Data'!$D$28,0,10*ROW('Sanitation Data'!D102))="","",OFFSET('Sanitation Data'!$D$28,0,10*ROW('Sanitation Data'!D102)))</f>
        <v/>
      </c>
      <c r="CL108" s="288" t="str">
        <f ca="true">+IF(OFFSET('Sanitation Data'!$D$29,0,10*ROW('Sanitation Data'!D102))="","",OFFSET('Sanitation Data'!$D$29,0,10*ROW('Sanitation Data'!D102)))</f>
        <v/>
      </c>
      <c r="CM108" s="288" t="str">
        <f ca="true">+IF(OFFSET('Sanitation Data'!$D$30,0,10*ROW('Sanitation Data'!D102))="","",OFFSET('Sanitation Data'!$D$30,0,10*ROW('Sanitation Data'!D102)))</f>
        <v/>
      </c>
      <c r="CN108" s="288" t="str">
        <f ca="true">+IF(OFFSET('Sanitation Data'!$D$31,0,10*ROW('Sanitation Data'!D102))="","",OFFSET('Sanitation Data'!$D$31,0,10*ROW('Sanitation Data'!D102)))</f>
        <v/>
      </c>
      <c r="CO108" s="288" t="str">
        <f ca="true">+IF(OFFSET('Sanitation Data'!$D$32,0,10*ROW('Sanitation Data'!D102))="","",OFFSET('Sanitation Data'!$D$32,0,10*ROW('Sanitation Data'!D102)))</f>
        <v/>
      </c>
      <c r="CP108" s="288" t="str">
        <f ca="true">+IF(OFFSET('Sanitation Data'!$E$28,0,10*ROW('Sanitation Data'!E102))="","",OFFSET('Sanitation Data'!$E$28,0,10*ROW('Sanitation Data'!E102)))</f>
        <v/>
      </c>
      <c r="CQ108" s="288" t="str">
        <f ca="true">+IF(OFFSET('Sanitation Data'!$E$29,0,10*ROW('Sanitation Data'!E102))="","",OFFSET('Sanitation Data'!$E$29,0,10*ROW('Sanitation Data'!E102)))</f>
        <v/>
      </c>
      <c r="CR108" s="288" t="str">
        <f ca="true">+IF(OFFSET('Sanitation Data'!$E$30,0,10*ROW('Sanitation Data'!E102))="","",OFFSET('Sanitation Data'!$E$30,0,10*ROW('Sanitation Data'!E102)))</f>
        <v/>
      </c>
      <c r="CS108" s="288" t="str">
        <f ca="true">+IF(OFFSET('Sanitation Data'!$E$31,0,10*ROW('Sanitation Data'!E102))="","",OFFSET('Sanitation Data'!$E$31,0,10*ROW('Sanitation Data'!E102)))</f>
        <v/>
      </c>
      <c r="CT108" s="288" t="str">
        <f ca="true">+IF(OFFSET('Sanitation Data'!$E$32,0,10*ROW('Sanitation Data'!E102))="","",OFFSET('Sanitation Data'!$E$32,0,10*ROW('Sanitation Data'!E102)))</f>
        <v/>
      </c>
      <c r="CU108" s="288" t="str">
        <f ca="true">+IF(OFFSET('Sanitation Data'!$F$28,0,10*ROW('Sanitation Data'!F102))="","",OFFSET('Sanitation Data'!$F$28,0,10*ROW('Sanitation Data'!F102)))</f>
        <v/>
      </c>
      <c r="CV108" s="288" t="str">
        <f ca="true">+IF(OFFSET('Sanitation Data'!$F$29,0,10*ROW('Sanitation Data'!F102))="","",OFFSET('Sanitation Data'!$F$29,0,10*ROW('Sanitation Data'!F102)))</f>
        <v/>
      </c>
      <c r="CW108" s="288" t="str">
        <f ca="true">+IF(OFFSET('Sanitation Data'!$F$30,0,10*ROW('Sanitation Data'!F102))="","",OFFSET('Sanitation Data'!$F$30,0,10*ROW('Sanitation Data'!F102)))</f>
        <v/>
      </c>
      <c r="CX108" s="288" t="str">
        <f ca="true">+IF(OFFSET('Sanitation Data'!$F$31,0,10*ROW('Sanitation Data'!F102))="","",OFFSET('Sanitation Data'!$F$31,0,10*ROW('Sanitation Data'!F102)))</f>
        <v/>
      </c>
      <c r="CY108" s="288" t="str">
        <f ca="true">+IF(OFFSET('Sanitation Data'!$F$32,0,10*ROW('Sanitation Data'!F102))="","",OFFSET('Sanitation Data'!$F$32,0,10*ROW('Sanitation Data'!F102)))</f>
        <v/>
      </c>
      <c r="CZ108" s="288" t="str">
        <f ca="true">+IF(OFFSET('Sanitation Data'!$G$28,0,10*ROW('Sanitation Data'!G102))="","",OFFSET('Sanitation Data'!$G$28,0,10*ROW('Sanitation Data'!G102)))</f>
        <v/>
      </c>
      <c r="DA108" s="288" t="str">
        <f ca="true">+IF(OFFSET('Sanitation Data'!$G$29,0,10*ROW('Sanitation Data'!G102))="","",OFFSET('Sanitation Data'!$G$29,0,10*ROW('Sanitation Data'!G102)))</f>
        <v/>
      </c>
      <c r="DB108" s="288" t="str">
        <f ca="true">+IF(OFFSET('Sanitation Data'!$G$30,0,10*ROW('Sanitation Data'!G102))="","",OFFSET('Sanitation Data'!$G$30,0,10*ROW('Sanitation Data'!G102)))</f>
        <v/>
      </c>
      <c r="DC108" s="288" t="str">
        <f ca="true">+IF(OFFSET('Sanitation Data'!$G$31,0,10*ROW('Sanitation Data'!G102))="","",OFFSET('Sanitation Data'!$G$31,0,10*ROW('Sanitation Data'!G102)))</f>
        <v/>
      </c>
      <c r="DD108" s="288" t="str">
        <f ca="true">+IF(OFFSET('Sanitation Data'!$G$32,0,10*ROW('Sanitation Data'!G102))="","",OFFSET('Sanitation Data'!$G$32,0,10*ROW('Sanitation Data'!G102)))</f>
        <v/>
      </c>
      <c r="DE108" s="288" t="str">
        <f ca="true">+IF(OFFSET('Sanitation Data'!$H$28,0,10*ROW('Sanitation Data'!H102))="","",OFFSET('Sanitation Data'!$H$28,0,10*ROW('Sanitation Data'!H102)))</f>
        <v/>
      </c>
      <c r="DF108" s="288" t="str">
        <f ca="true">+IF(OFFSET('Sanitation Data'!$H$29,0,10*ROW('Sanitation Data'!H102))="","",OFFSET('Sanitation Data'!$H$29,0,10*ROW('Sanitation Data'!H102)))</f>
        <v/>
      </c>
      <c r="DG108" s="288" t="str">
        <f ca="true">+IF(OFFSET('Sanitation Data'!$H$30,0,10*ROW('Sanitation Data'!H102))="","",OFFSET('Sanitation Data'!$H$30,0,10*ROW('Sanitation Data'!H102)))</f>
        <v/>
      </c>
      <c r="DH108" s="288" t="str">
        <f ca="true">+IF(OFFSET('Sanitation Data'!$H$31,0,10*ROW('Sanitation Data'!H102))="","",OFFSET('Sanitation Data'!$H$31,0,10*ROW('Sanitation Data'!H102)))</f>
        <v/>
      </c>
      <c r="DI108" s="288" t="str">
        <f ca="true">+IF(OFFSET('Sanitation Data'!$H$32,0,10*ROW('Sanitation Data'!H102))="","",OFFSET('Sanitation Data'!$H$32,0,10*ROW('Sanitation Data'!H102)))</f>
        <v/>
      </c>
      <c r="DJ108" s="288" t="str">
        <f ca="true">+IF(OFFSET('Sanitation Data'!$I$28,0,10*ROW('Sanitation Data'!I102))="","",OFFSET('Sanitation Data'!$I$28,0,10*ROW('Sanitation Data'!I102)))</f>
        <v/>
      </c>
      <c r="DK108" s="288" t="str">
        <f ca="true">+IF(OFFSET('Sanitation Data'!$I$29,0,10*ROW('Sanitation Data'!I102))="","",OFFSET('Sanitation Data'!$I$29,0,10*ROW('Sanitation Data'!I102)))</f>
        <v/>
      </c>
      <c r="DL108" s="288" t="str">
        <f ca="true">+IF(OFFSET('Sanitation Data'!$I$30,0,10*ROW('Sanitation Data'!I102))="","",OFFSET('Sanitation Data'!$I$30,0,10*ROW('Sanitation Data'!I102)))</f>
        <v/>
      </c>
      <c r="DM108" s="288" t="str">
        <f ca="true">+IF(OFFSET('Sanitation Data'!$I$31,0,10*ROW('Sanitation Data'!I102))="","",OFFSET('Sanitation Data'!$I$31,0,10*ROW('Sanitation Data'!I102)))</f>
        <v/>
      </c>
      <c r="DN108" s="288" t="str">
        <f ca="true">+IF(OFFSET('Sanitation Data'!$I$32,0,10*ROW('Sanitation Data'!I102))="","",OFFSET('Sanitation Data'!$I$32,0,10*ROW('Sanitation Data'!I102)))</f>
        <v/>
      </c>
      <c r="DO108" s="288" t="str">
        <f ca="true">+IF(OFFSET('Hygiene Data'!$D$11,0,10*ROW('Hygiene Data'!D102))="","",OFFSET('Hygiene Data'!$D$11,0,10*ROW('Hygiene Data'!D102)))</f>
        <v/>
      </c>
      <c r="DP108" s="288" t="str">
        <f ca="true">+IF(OFFSET('Hygiene Data'!$D$12,0,10*ROW('Hygiene Data'!D102))="","",OFFSET('Hygiene Data'!$D$12,0,10*ROW('Hygiene Data'!D102)))</f>
        <v/>
      </c>
      <c r="DQ108" s="288" t="str">
        <f ca="true">+IF(OFFSET('Hygiene Data'!$D$13,0,10*ROW('Hygiene Data'!D102))="","",OFFSET('Hygiene Data'!$D$13,0,10*ROW('Hygiene Data'!D102)))</f>
        <v/>
      </c>
      <c r="DR108" s="288" t="str">
        <f ca="true">+IF(OFFSET('Hygiene Data'!$E$11,0,10*ROW('Hygiene Data'!E102))="","",OFFSET('Hygiene Data'!$E$11,0,10*ROW('Hygiene Data'!E102)))</f>
        <v/>
      </c>
      <c r="DS108" s="288" t="str">
        <f ca="true">+IF(OFFSET('Hygiene Data'!$E$12,0,10*ROW('Hygiene Data'!E102))="","",OFFSET('Hygiene Data'!$E$12,0,10*ROW('Hygiene Data'!E102)))</f>
        <v/>
      </c>
      <c r="DT108" s="288" t="str">
        <f ca="true">+IF(OFFSET('Hygiene Data'!$E$13,0,10*ROW('Hygiene Data'!E102))="","",OFFSET('Hygiene Data'!$E$13,0,10*ROW('Hygiene Data'!E102)))</f>
        <v/>
      </c>
      <c r="DU108" s="288" t="str">
        <f ca="true">+IF(OFFSET('Hygiene Data'!$F$11,0,10*ROW('Hygiene Data'!F102))="","",OFFSET('Hygiene Data'!$F$11,0,10*ROW('Hygiene Data'!F102)))</f>
        <v/>
      </c>
      <c r="DV108" s="288" t="str">
        <f ca="true">+IF(OFFSET('Hygiene Data'!$F$12,0,10*ROW('Hygiene Data'!F102))="","",OFFSET('Hygiene Data'!$F$12,0,10*ROW('Hygiene Data'!F102)))</f>
        <v/>
      </c>
      <c r="DW108" s="288" t="str">
        <f ca="true">+IF(OFFSET('Hygiene Data'!$F$13,0,10*ROW('Hygiene Data'!F102))="","",OFFSET('Hygiene Data'!$F$13,0,10*ROW('Hygiene Data'!F102)))</f>
        <v/>
      </c>
      <c r="DX108" s="288" t="str">
        <f ca="true">+IF(OFFSET('Hygiene Data'!$G$11,0,10*ROW('Hygiene Data'!G102))="","",OFFSET('Hygiene Data'!$G$11,0,10*ROW('Hygiene Data'!G102)))</f>
        <v/>
      </c>
      <c r="DY108" s="288" t="str">
        <f ca="true">+IF(OFFSET('Hygiene Data'!$G$12,0,10*ROW('Hygiene Data'!G102))="","",OFFSET('Hygiene Data'!$G$12,0,10*ROW('Hygiene Data'!G102)))</f>
        <v/>
      </c>
      <c r="DZ108" s="288" t="str">
        <f ca="true">+IF(OFFSET('Hygiene Data'!$G$13,0,10*ROW('Hygiene Data'!G102))="","",OFFSET('Hygiene Data'!$G$13,0,10*ROW('Hygiene Data'!G102)))</f>
        <v/>
      </c>
      <c r="EA108" s="288" t="str">
        <f ca="true">+IF(OFFSET('Hygiene Data'!$H$11,0,10*ROW('Hygiene Data'!H102))="","",OFFSET('Hygiene Data'!$H$11,0,10*ROW('Hygiene Data'!H102)))</f>
        <v/>
      </c>
      <c r="EB108" s="288" t="str">
        <f ca="true">+IF(OFFSET('Hygiene Data'!$H$12,0,10*ROW('Hygiene Data'!H102))="","",OFFSET('Hygiene Data'!$H$12,0,10*ROW('Hygiene Data'!H102)))</f>
        <v/>
      </c>
      <c r="EC108" s="288" t="str">
        <f ca="true">+IF(OFFSET('Hygiene Data'!$H$13,0,10*ROW('Hygiene Data'!H102))="","",OFFSET('Hygiene Data'!$H$13,0,10*ROW('Hygiene Data'!H102)))</f>
        <v/>
      </c>
      <c r="ED108" s="288" t="str">
        <f ca="true">+IF(OFFSET('Hygiene Data'!$I$11,0,10*ROW('Hygiene Data'!I102))="","",OFFSET('Hygiene Data'!$I$11,0,10*ROW('Hygiene Data'!I102)))</f>
        <v/>
      </c>
      <c r="EE108" s="288" t="str">
        <f ca="true">+IF(OFFSET('Hygiene Data'!$I$12,0,10*ROW('Hygiene Data'!I102))="","",OFFSET('Hygiene Data'!$I$12,0,10*ROW('Hygiene Data'!I102)))</f>
        <v/>
      </c>
      <c r="EF108" s="288"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44"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8"/>
      <c r="BS109" s="288" t="str">
        <f ca="true">+IF(OFFSET('Water Data'!$D$27,0,10*ROW('Water Data'!D103))="","",OFFSET('Water Data'!$D$27,0,10*ROW('Water Data'!D103)))</f>
        <v/>
      </c>
      <c r="BT109" s="288" t="str">
        <f ca="true">+IF(OFFSET('Water Data'!$D$28,0,10*ROW('Water Data'!D103))="","",OFFSET('Water Data'!$D$28,0,10*ROW('Water Data'!D103)))</f>
        <v/>
      </c>
      <c r="BU109" s="288" t="str">
        <f ca="true">+IF(OFFSET('Water Data'!$D$29,0,10*ROW('Water Data'!D103))="","",OFFSET('Water Data'!$D$29,0,10*ROW('Water Data'!D103)))</f>
        <v/>
      </c>
      <c r="BV109" s="288" t="str">
        <f ca="true">+IF(OFFSET('Water Data'!$E$27,0,10*ROW('Water Data'!E103))="","",OFFSET('Water Data'!$E$27,0,10*ROW('Water Data'!E103)))</f>
        <v/>
      </c>
      <c r="BW109" s="288" t="str">
        <f ca="true">+IF(OFFSET('Water Data'!$E$28,0,10*ROW('Water Data'!E103))="","",OFFSET('Water Data'!$E$28,0,10*ROW('Water Data'!E103)))</f>
        <v/>
      </c>
      <c r="BX109" s="288" t="str">
        <f ca="true">+IF(OFFSET('Water Data'!$E$29,0,10*ROW('Water Data'!E103))="","",OFFSET('Water Data'!$E$29,0,10*ROW('Water Data'!E103)))</f>
        <v/>
      </c>
      <c r="BY109" s="288" t="str">
        <f ca="true">+IF(OFFSET('Water Data'!$F$27,0,10*ROW('Water Data'!F103))="","",OFFSET('Water Data'!$F$27,0,10*ROW('Water Data'!F103)))</f>
        <v/>
      </c>
      <c r="BZ109" s="288" t="str">
        <f ca="true">+IF(OFFSET('Water Data'!$F$28,0,10*ROW('Water Data'!F103))="","",OFFSET('Water Data'!$F$28,0,10*ROW('Water Data'!F103)))</f>
        <v/>
      </c>
      <c r="CA109" s="288" t="str">
        <f ca="true">+IF(OFFSET('Water Data'!$F$29,0,10*ROW('Water Data'!F103))="","",OFFSET('Water Data'!$F$29,0,10*ROW('Water Data'!F103)))</f>
        <v/>
      </c>
      <c r="CB109" s="288" t="str">
        <f ca="true">+IF(OFFSET('Water Data'!$G$27,0,10*ROW('Water Data'!G103))="","",OFFSET('Water Data'!$G$27,0,10*ROW('Water Data'!G103)))</f>
        <v/>
      </c>
      <c r="CC109" s="288" t="str">
        <f ca="true">+IF(OFFSET('Water Data'!$G$28,0,10*ROW('Water Data'!G103))="","",OFFSET('Water Data'!$G$28,0,10*ROW('Water Data'!G103)))</f>
        <v/>
      </c>
      <c r="CD109" s="288" t="str">
        <f ca="true">+IF(OFFSET('Water Data'!$G$29,0,10*ROW('Water Data'!G103))="","",OFFSET('Water Data'!$G$29,0,10*ROW('Water Data'!G103)))</f>
        <v/>
      </c>
      <c r="CE109" s="288" t="str">
        <f ca="true">+IF(OFFSET('Water Data'!$H$27,0,10*ROW('Water Data'!H103))="","",OFFSET('Water Data'!$H$27,0,10*ROW('Water Data'!H103)))</f>
        <v/>
      </c>
      <c r="CF109" s="288" t="str">
        <f ca="true">+IF(OFFSET('Water Data'!$H$28,0,10*ROW('Water Data'!H103))="","",OFFSET('Water Data'!$H$28,0,10*ROW('Water Data'!H103)))</f>
        <v/>
      </c>
      <c r="CG109" s="288" t="str">
        <f ca="true">+IF(OFFSET('Water Data'!$H$29,0,10*ROW('Water Data'!H103))="","",OFFSET('Water Data'!$H$29,0,10*ROW('Water Data'!H103)))</f>
        <v/>
      </c>
      <c r="CH109" s="288" t="str">
        <f ca="true">+IF(OFFSET('Water Data'!$I$27,0,10*ROW('Water Data'!I103))="","",OFFSET('Water Data'!$I$27,0,10*ROW('Water Data'!I103)))</f>
        <v/>
      </c>
      <c r="CI109" s="288" t="str">
        <f ca="true">+IF(OFFSET('Water Data'!$I$28,0,10*ROW('Water Data'!I103))="","",OFFSET('Water Data'!$I$28,0,10*ROW('Water Data'!I103)))</f>
        <v/>
      </c>
      <c r="CJ109" s="288" t="str">
        <f ca="true">+IF(OFFSET('Water Data'!$I$29,0,10*ROW('Water Data'!I103))="","",OFFSET('Water Data'!$I$29,0,10*ROW('Water Data'!I103)))</f>
        <v/>
      </c>
      <c r="CK109" s="288" t="str">
        <f ca="true">+IF(OFFSET('Sanitation Data'!$D$28,0,10*ROW('Sanitation Data'!D103))="","",OFFSET('Sanitation Data'!$D$28,0,10*ROW('Sanitation Data'!D103)))</f>
        <v/>
      </c>
      <c r="CL109" s="288" t="str">
        <f ca="true">+IF(OFFSET('Sanitation Data'!$D$29,0,10*ROW('Sanitation Data'!D103))="","",OFFSET('Sanitation Data'!$D$29,0,10*ROW('Sanitation Data'!D103)))</f>
        <v/>
      </c>
      <c r="CM109" s="288" t="str">
        <f ca="true">+IF(OFFSET('Sanitation Data'!$D$30,0,10*ROW('Sanitation Data'!D103))="","",OFFSET('Sanitation Data'!$D$30,0,10*ROW('Sanitation Data'!D103)))</f>
        <v/>
      </c>
      <c r="CN109" s="288" t="str">
        <f ca="true">+IF(OFFSET('Sanitation Data'!$D$31,0,10*ROW('Sanitation Data'!D103))="","",OFFSET('Sanitation Data'!$D$31,0,10*ROW('Sanitation Data'!D103)))</f>
        <v/>
      </c>
      <c r="CO109" s="288" t="str">
        <f ca="true">+IF(OFFSET('Sanitation Data'!$D$32,0,10*ROW('Sanitation Data'!D103))="","",OFFSET('Sanitation Data'!$D$32,0,10*ROW('Sanitation Data'!D103)))</f>
        <v/>
      </c>
      <c r="CP109" s="288" t="str">
        <f ca="true">+IF(OFFSET('Sanitation Data'!$E$28,0,10*ROW('Sanitation Data'!E103))="","",OFFSET('Sanitation Data'!$E$28,0,10*ROW('Sanitation Data'!E103)))</f>
        <v/>
      </c>
      <c r="CQ109" s="288" t="str">
        <f ca="true">+IF(OFFSET('Sanitation Data'!$E$29,0,10*ROW('Sanitation Data'!E103))="","",OFFSET('Sanitation Data'!$E$29,0,10*ROW('Sanitation Data'!E103)))</f>
        <v/>
      </c>
      <c r="CR109" s="288" t="str">
        <f ca="true">+IF(OFFSET('Sanitation Data'!$E$30,0,10*ROW('Sanitation Data'!E103))="","",OFFSET('Sanitation Data'!$E$30,0,10*ROW('Sanitation Data'!E103)))</f>
        <v/>
      </c>
      <c r="CS109" s="288" t="str">
        <f ca="true">+IF(OFFSET('Sanitation Data'!$E$31,0,10*ROW('Sanitation Data'!E103))="","",OFFSET('Sanitation Data'!$E$31,0,10*ROW('Sanitation Data'!E103)))</f>
        <v/>
      </c>
      <c r="CT109" s="288" t="str">
        <f ca="true">+IF(OFFSET('Sanitation Data'!$E$32,0,10*ROW('Sanitation Data'!E103))="","",OFFSET('Sanitation Data'!$E$32,0,10*ROW('Sanitation Data'!E103)))</f>
        <v/>
      </c>
      <c r="CU109" s="288" t="str">
        <f ca="true">+IF(OFFSET('Sanitation Data'!$F$28,0,10*ROW('Sanitation Data'!F103))="","",OFFSET('Sanitation Data'!$F$28,0,10*ROW('Sanitation Data'!F103)))</f>
        <v/>
      </c>
      <c r="CV109" s="288" t="str">
        <f ca="true">+IF(OFFSET('Sanitation Data'!$F$29,0,10*ROW('Sanitation Data'!F103))="","",OFFSET('Sanitation Data'!$F$29,0,10*ROW('Sanitation Data'!F103)))</f>
        <v/>
      </c>
      <c r="CW109" s="288" t="str">
        <f ca="true">+IF(OFFSET('Sanitation Data'!$F$30,0,10*ROW('Sanitation Data'!F103))="","",OFFSET('Sanitation Data'!$F$30,0,10*ROW('Sanitation Data'!F103)))</f>
        <v/>
      </c>
      <c r="CX109" s="288" t="str">
        <f ca="true">+IF(OFFSET('Sanitation Data'!$F$31,0,10*ROW('Sanitation Data'!F103))="","",OFFSET('Sanitation Data'!$F$31,0,10*ROW('Sanitation Data'!F103)))</f>
        <v/>
      </c>
      <c r="CY109" s="288" t="str">
        <f ca="true">+IF(OFFSET('Sanitation Data'!$F$32,0,10*ROW('Sanitation Data'!F103))="","",OFFSET('Sanitation Data'!$F$32,0,10*ROW('Sanitation Data'!F103)))</f>
        <v/>
      </c>
      <c r="CZ109" s="288" t="str">
        <f ca="true">+IF(OFFSET('Sanitation Data'!$G$28,0,10*ROW('Sanitation Data'!G103))="","",OFFSET('Sanitation Data'!$G$28,0,10*ROW('Sanitation Data'!G103)))</f>
        <v/>
      </c>
      <c r="DA109" s="288" t="str">
        <f ca="true">+IF(OFFSET('Sanitation Data'!$G$29,0,10*ROW('Sanitation Data'!G103))="","",OFFSET('Sanitation Data'!$G$29,0,10*ROW('Sanitation Data'!G103)))</f>
        <v/>
      </c>
      <c r="DB109" s="288" t="str">
        <f ca="true">+IF(OFFSET('Sanitation Data'!$G$30,0,10*ROW('Sanitation Data'!G103))="","",OFFSET('Sanitation Data'!$G$30,0,10*ROW('Sanitation Data'!G103)))</f>
        <v/>
      </c>
      <c r="DC109" s="288" t="str">
        <f ca="true">+IF(OFFSET('Sanitation Data'!$G$31,0,10*ROW('Sanitation Data'!G103))="","",OFFSET('Sanitation Data'!$G$31,0,10*ROW('Sanitation Data'!G103)))</f>
        <v/>
      </c>
      <c r="DD109" s="288" t="str">
        <f ca="true">+IF(OFFSET('Sanitation Data'!$G$32,0,10*ROW('Sanitation Data'!G103))="","",OFFSET('Sanitation Data'!$G$32,0,10*ROW('Sanitation Data'!G103)))</f>
        <v/>
      </c>
      <c r="DE109" s="288" t="str">
        <f ca="true">+IF(OFFSET('Sanitation Data'!$H$28,0,10*ROW('Sanitation Data'!H103))="","",OFFSET('Sanitation Data'!$H$28,0,10*ROW('Sanitation Data'!H103)))</f>
        <v/>
      </c>
      <c r="DF109" s="288" t="str">
        <f ca="true">+IF(OFFSET('Sanitation Data'!$H$29,0,10*ROW('Sanitation Data'!H103))="","",OFFSET('Sanitation Data'!$H$29,0,10*ROW('Sanitation Data'!H103)))</f>
        <v/>
      </c>
      <c r="DG109" s="288" t="str">
        <f ca="true">+IF(OFFSET('Sanitation Data'!$H$30,0,10*ROW('Sanitation Data'!H103))="","",OFFSET('Sanitation Data'!$H$30,0,10*ROW('Sanitation Data'!H103)))</f>
        <v/>
      </c>
      <c r="DH109" s="288" t="str">
        <f ca="true">+IF(OFFSET('Sanitation Data'!$H$31,0,10*ROW('Sanitation Data'!H103))="","",OFFSET('Sanitation Data'!$H$31,0,10*ROW('Sanitation Data'!H103)))</f>
        <v/>
      </c>
      <c r="DI109" s="288" t="str">
        <f ca="true">+IF(OFFSET('Sanitation Data'!$H$32,0,10*ROW('Sanitation Data'!H103))="","",OFFSET('Sanitation Data'!$H$32,0,10*ROW('Sanitation Data'!H103)))</f>
        <v/>
      </c>
      <c r="DJ109" s="288" t="str">
        <f ca="true">+IF(OFFSET('Sanitation Data'!$I$28,0,10*ROW('Sanitation Data'!I103))="","",OFFSET('Sanitation Data'!$I$28,0,10*ROW('Sanitation Data'!I103)))</f>
        <v/>
      </c>
      <c r="DK109" s="288" t="str">
        <f ca="true">+IF(OFFSET('Sanitation Data'!$I$29,0,10*ROW('Sanitation Data'!I103))="","",OFFSET('Sanitation Data'!$I$29,0,10*ROW('Sanitation Data'!I103)))</f>
        <v/>
      </c>
      <c r="DL109" s="288" t="str">
        <f ca="true">+IF(OFFSET('Sanitation Data'!$I$30,0,10*ROW('Sanitation Data'!I103))="","",OFFSET('Sanitation Data'!$I$30,0,10*ROW('Sanitation Data'!I103)))</f>
        <v/>
      </c>
      <c r="DM109" s="288" t="str">
        <f ca="true">+IF(OFFSET('Sanitation Data'!$I$31,0,10*ROW('Sanitation Data'!I103))="","",OFFSET('Sanitation Data'!$I$31,0,10*ROW('Sanitation Data'!I103)))</f>
        <v/>
      </c>
      <c r="DN109" s="288" t="str">
        <f ca="true">+IF(OFFSET('Sanitation Data'!$I$32,0,10*ROW('Sanitation Data'!I103))="","",OFFSET('Sanitation Data'!$I$32,0,10*ROW('Sanitation Data'!I103)))</f>
        <v/>
      </c>
      <c r="DO109" s="288" t="str">
        <f ca="true">+IF(OFFSET('Hygiene Data'!$D$11,0,10*ROW('Hygiene Data'!D103))="","",OFFSET('Hygiene Data'!$D$11,0,10*ROW('Hygiene Data'!D103)))</f>
        <v/>
      </c>
      <c r="DP109" s="288" t="str">
        <f ca="true">+IF(OFFSET('Hygiene Data'!$D$12,0,10*ROW('Hygiene Data'!D103))="","",OFFSET('Hygiene Data'!$D$12,0,10*ROW('Hygiene Data'!D103)))</f>
        <v/>
      </c>
      <c r="DQ109" s="288" t="str">
        <f ca="true">+IF(OFFSET('Hygiene Data'!$D$13,0,10*ROW('Hygiene Data'!D103))="","",OFFSET('Hygiene Data'!$D$13,0,10*ROW('Hygiene Data'!D103)))</f>
        <v/>
      </c>
      <c r="DR109" s="288" t="str">
        <f ca="true">+IF(OFFSET('Hygiene Data'!$E$11,0,10*ROW('Hygiene Data'!E103))="","",OFFSET('Hygiene Data'!$E$11,0,10*ROW('Hygiene Data'!E103)))</f>
        <v/>
      </c>
      <c r="DS109" s="288" t="str">
        <f ca="true">+IF(OFFSET('Hygiene Data'!$E$12,0,10*ROW('Hygiene Data'!E103))="","",OFFSET('Hygiene Data'!$E$12,0,10*ROW('Hygiene Data'!E103)))</f>
        <v/>
      </c>
      <c r="DT109" s="288" t="str">
        <f ca="true">+IF(OFFSET('Hygiene Data'!$E$13,0,10*ROW('Hygiene Data'!E103))="","",OFFSET('Hygiene Data'!$E$13,0,10*ROW('Hygiene Data'!E103)))</f>
        <v/>
      </c>
      <c r="DU109" s="288" t="str">
        <f ca="true">+IF(OFFSET('Hygiene Data'!$F$11,0,10*ROW('Hygiene Data'!F103))="","",OFFSET('Hygiene Data'!$F$11,0,10*ROW('Hygiene Data'!F103)))</f>
        <v/>
      </c>
      <c r="DV109" s="288" t="str">
        <f ca="true">+IF(OFFSET('Hygiene Data'!$F$12,0,10*ROW('Hygiene Data'!F103))="","",OFFSET('Hygiene Data'!$F$12,0,10*ROW('Hygiene Data'!F103)))</f>
        <v/>
      </c>
      <c r="DW109" s="288" t="str">
        <f ca="true">+IF(OFFSET('Hygiene Data'!$F$13,0,10*ROW('Hygiene Data'!F103))="","",OFFSET('Hygiene Data'!$F$13,0,10*ROW('Hygiene Data'!F103)))</f>
        <v/>
      </c>
      <c r="DX109" s="288" t="str">
        <f ca="true">+IF(OFFSET('Hygiene Data'!$G$11,0,10*ROW('Hygiene Data'!G103))="","",OFFSET('Hygiene Data'!$G$11,0,10*ROW('Hygiene Data'!G103)))</f>
        <v/>
      </c>
      <c r="DY109" s="288" t="str">
        <f ca="true">+IF(OFFSET('Hygiene Data'!$G$12,0,10*ROW('Hygiene Data'!G103))="","",OFFSET('Hygiene Data'!$G$12,0,10*ROW('Hygiene Data'!G103)))</f>
        <v/>
      </c>
      <c r="DZ109" s="288" t="str">
        <f ca="true">+IF(OFFSET('Hygiene Data'!$G$13,0,10*ROW('Hygiene Data'!G103))="","",OFFSET('Hygiene Data'!$G$13,0,10*ROW('Hygiene Data'!G103)))</f>
        <v/>
      </c>
      <c r="EA109" s="288" t="str">
        <f ca="true">+IF(OFFSET('Hygiene Data'!$H$11,0,10*ROW('Hygiene Data'!H103))="","",OFFSET('Hygiene Data'!$H$11,0,10*ROW('Hygiene Data'!H103)))</f>
        <v/>
      </c>
      <c r="EB109" s="288" t="str">
        <f ca="true">+IF(OFFSET('Hygiene Data'!$H$12,0,10*ROW('Hygiene Data'!H103))="","",OFFSET('Hygiene Data'!$H$12,0,10*ROW('Hygiene Data'!H103)))</f>
        <v/>
      </c>
      <c r="EC109" s="288" t="str">
        <f ca="true">+IF(OFFSET('Hygiene Data'!$H$13,0,10*ROW('Hygiene Data'!H103))="","",OFFSET('Hygiene Data'!$H$13,0,10*ROW('Hygiene Data'!H103)))</f>
        <v/>
      </c>
      <c r="ED109" s="288" t="str">
        <f ca="true">+IF(OFFSET('Hygiene Data'!$I$11,0,10*ROW('Hygiene Data'!I103))="","",OFFSET('Hygiene Data'!$I$11,0,10*ROW('Hygiene Data'!I103)))</f>
        <v/>
      </c>
      <c r="EE109" s="288" t="str">
        <f ca="true">+IF(OFFSET('Hygiene Data'!$I$12,0,10*ROW('Hygiene Data'!I103))="","",OFFSET('Hygiene Data'!$I$12,0,10*ROW('Hygiene Data'!I103)))</f>
        <v/>
      </c>
      <c r="EF109" s="288"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44"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8"/>
      <c r="BS110" s="288" t="str">
        <f ca="true">+IF(OFFSET('Water Data'!$D$27,0,10*ROW('Water Data'!D104))="","",OFFSET('Water Data'!$D$27,0,10*ROW('Water Data'!D104)))</f>
        <v/>
      </c>
      <c r="BT110" s="288" t="str">
        <f ca="true">+IF(OFFSET('Water Data'!$D$28,0,10*ROW('Water Data'!D104))="","",OFFSET('Water Data'!$D$28,0,10*ROW('Water Data'!D104)))</f>
        <v/>
      </c>
      <c r="BU110" s="288" t="str">
        <f ca="true">+IF(OFFSET('Water Data'!$D$29,0,10*ROW('Water Data'!D104))="","",OFFSET('Water Data'!$D$29,0,10*ROW('Water Data'!D104)))</f>
        <v/>
      </c>
      <c r="BV110" s="288" t="str">
        <f ca="true">+IF(OFFSET('Water Data'!$E$27,0,10*ROW('Water Data'!E104))="","",OFFSET('Water Data'!$E$27,0,10*ROW('Water Data'!E104)))</f>
        <v/>
      </c>
      <c r="BW110" s="288" t="str">
        <f ca="true">+IF(OFFSET('Water Data'!$E$28,0,10*ROW('Water Data'!E104))="","",OFFSET('Water Data'!$E$28,0,10*ROW('Water Data'!E104)))</f>
        <v/>
      </c>
      <c r="BX110" s="288" t="str">
        <f ca="true">+IF(OFFSET('Water Data'!$E$29,0,10*ROW('Water Data'!E104))="","",OFFSET('Water Data'!$E$29,0,10*ROW('Water Data'!E104)))</f>
        <v/>
      </c>
      <c r="BY110" s="288" t="str">
        <f ca="true">+IF(OFFSET('Water Data'!$F$27,0,10*ROW('Water Data'!F104))="","",OFFSET('Water Data'!$F$27,0,10*ROW('Water Data'!F104)))</f>
        <v/>
      </c>
      <c r="BZ110" s="288" t="str">
        <f ca="true">+IF(OFFSET('Water Data'!$F$28,0,10*ROW('Water Data'!F104))="","",OFFSET('Water Data'!$F$28,0,10*ROW('Water Data'!F104)))</f>
        <v/>
      </c>
      <c r="CA110" s="288" t="str">
        <f ca="true">+IF(OFFSET('Water Data'!$F$29,0,10*ROW('Water Data'!F104))="","",OFFSET('Water Data'!$F$29,0,10*ROW('Water Data'!F104)))</f>
        <v/>
      </c>
      <c r="CB110" s="288" t="str">
        <f ca="true">+IF(OFFSET('Water Data'!$G$27,0,10*ROW('Water Data'!G104))="","",OFFSET('Water Data'!$G$27,0,10*ROW('Water Data'!G104)))</f>
        <v/>
      </c>
      <c r="CC110" s="288" t="str">
        <f ca="true">+IF(OFFSET('Water Data'!$G$28,0,10*ROW('Water Data'!G104))="","",OFFSET('Water Data'!$G$28,0,10*ROW('Water Data'!G104)))</f>
        <v/>
      </c>
      <c r="CD110" s="288" t="str">
        <f ca="true">+IF(OFFSET('Water Data'!$G$29,0,10*ROW('Water Data'!G104))="","",OFFSET('Water Data'!$G$29,0,10*ROW('Water Data'!G104)))</f>
        <v/>
      </c>
      <c r="CE110" s="288" t="str">
        <f ca="true">+IF(OFFSET('Water Data'!$H$27,0,10*ROW('Water Data'!H104))="","",OFFSET('Water Data'!$H$27,0,10*ROW('Water Data'!H104)))</f>
        <v/>
      </c>
      <c r="CF110" s="288" t="str">
        <f ca="true">+IF(OFFSET('Water Data'!$H$28,0,10*ROW('Water Data'!H104))="","",OFFSET('Water Data'!$H$28,0,10*ROW('Water Data'!H104)))</f>
        <v/>
      </c>
      <c r="CG110" s="288" t="str">
        <f ca="true">+IF(OFFSET('Water Data'!$H$29,0,10*ROW('Water Data'!H104))="","",OFFSET('Water Data'!$H$29,0,10*ROW('Water Data'!H104)))</f>
        <v/>
      </c>
      <c r="CH110" s="288" t="str">
        <f ca="true">+IF(OFFSET('Water Data'!$I$27,0,10*ROW('Water Data'!I104))="","",OFFSET('Water Data'!$I$27,0,10*ROW('Water Data'!I104)))</f>
        <v/>
      </c>
      <c r="CI110" s="288" t="str">
        <f ca="true">+IF(OFFSET('Water Data'!$I$28,0,10*ROW('Water Data'!I104))="","",OFFSET('Water Data'!$I$28,0,10*ROW('Water Data'!I104)))</f>
        <v/>
      </c>
      <c r="CJ110" s="288" t="str">
        <f ca="true">+IF(OFFSET('Water Data'!$I$29,0,10*ROW('Water Data'!I104))="","",OFFSET('Water Data'!$I$29,0,10*ROW('Water Data'!I104)))</f>
        <v/>
      </c>
      <c r="CK110" s="288" t="str">
        <f ca="true">+IF(OFFSET('Sanitation Data'!$D$28,0,10*ROW('Sanitation Data'!D104))="","",OFFSET('Sanitation Data'!$D$28,0,10*ROW('Sanitation Data'!D104)))</f>
        <v/>
      </c>
      <c r="CL110" s="288" t="str">
        <f ca="true">+IF(OFFSET('Sanitation Data'!$D$29,0,10*ROW('Sanitation Data'!D104))="","",OFFSET('Sanitation Data'!$D$29,0,10*ROW('Sanitation Data'!D104)))</f>
        <v/>
      </c>
      <c r="CM110" s="288" t="str">
        <f ca="true">+IF(OFFSET('Sanitation Data'!$D$30,0,10*ROW('Sanitation Data'!D104))="","",OFFSET('Sanitation Data'!$D$30,0,10*ROW('Sanitation Data'!D104)))</f>
        <v/>
      </c>
      <c r="CN110" s="288" t="str">
        <f ca="true">+IF(OFFSET('Sanitation Data'!$D$31,0,10*ROW('Sanitation Data'!D104))="","",OFFSET('Sanitation Data'!$D$31,0,10*ROW('Sanitation Data'!D104)))</f>
        <v/>
      </c>
      <c r="CO110" s="288" t="str">
        <f ca="true">+IF(OFFSET('Sanitation Data'!$D$32,0,10*ROW('Sanitation Data'!D104))="","",OFFSET('Sanitation Data'!$D$32,0,10*ROW('Sanitation Data'!D104)))</f>
        <v/>
      </c>
      <c r="CP110" s="288" t="str">
        <f ca="true">+IF(OFFSET('Sanitation Data'!$E$28,0,10*ROW('Sanitation Data'!E104))="","",OFFSET('Sanitation Data'!$E$28,0,10*ROW('Sanitation Data'!E104)))</f>
        <v/>
      </c>
      <c r="CQ110" s="288" t="str">
        <f ca="true">+IF(OFFSET('Sanitation Data'!$E$29,0,10*ROW('Sanitation Data'!E104))="","",OFFSET('Sanitation Data'!$E$29,0,10*ROW('Sanitation Data'!E104)))</f>
        <v/>
      </c>
      <c r="CR110" s="288" t="str">
        <f ca="true">+IF(OFFSET('Sanitation Data'!$E$30,0,10*ROW('Sanitation Data'!E104))="","",OFFSET('Sanitation Data'!$E$30,0,10*ROW('Sanitation Data'!E104)))</f>
        <v/>
      </c>
      <c r="CS110" s="288" t="str">
        <f ca="true">+IF(OFFSET('Sanitation Data'!$E$31,0,10*ROW('Sanitation Data'!E104))="","",OFFSET('Sanitation Data'!$E$31,0,10*ROW('Sanitation Data'!E104)))</f>
        <v/>
      </c>
      <c r="CT110" s="288" t="str">
        <f ca="true">+IF(OFFSET('Sanitation Data'!$E$32,0,10*ROW('Sanitation Data'!E104))="","",OFFSET('Sanitation Data'!$E$32,0,10*ROW('Sanitation Data'!E104)))</f>
        <v/>
      </c>
      <c r="CU110" s="288" t="str">
        <f ca="true">+IF(OFFSET('Sanitation Data'!$F$28,0,10*ROW('Sanitation Data'!F104))="","",OFFSET('Sanitation Data'!$F$28,0,10*ROW('Sanitation Data'!F104)))</f>
        <v/>
      </c>
      <c r="CV110" s="288" t="str">
        <f ca="true">+IF(OFFSET('Sanitation Data'!$F$29,0,10*ROW('Sanitation Data'!F104))="","",OFFSET('Sanitation Data'!$F$29,0,10*ROW('Sanitation Data'!F104)))</f>
        <v/>
      </c>
      <c r="CW110" s="288" t="str">
        <f ca="true">+IF(OFFSET('Sanitation Data'!$F$30,0,10*ROW('Sanitation Data'!F104))="","",OFFSET('Sanitation Data'!$F$30,0,10*ROW('Sanitation Data'!F104)))</f>
        <v/>
      </c>
      <c r="CX110" s="288" t="str">
        <f ca="true">+IF(OFFSET('Sanitation Data'!$F$31,0,10*ROW('Sanitation Data'!F104))="","",OFFSET('Sanitation Data'!$F$31,0,10*ROW('Sanitation Data'!F104)))</f>
        <v/>
      </c>
      <c r="CY110" s="288" t="str">
        <f ca="true">+IF(OFFSET('Sanitation Data'!$F$32,0,10*ROW('Sanitation Data'!F104))="","",OFFSET('Sanitation Data'!$F$32,0,10*ROW('Sanitation Data'!F104)))</f>
        <v/>
      </c>
      <c r="CZ110" s="288" t="str">
        <f ca="true">+IF(OFFSET('Sanitation Data'!$G$28,0,10*ROW('Sanitation Data'!G104))="","",OFFSET('Sanitation Data'!$G$28,0,10*ROW('Sanitation Data'!G104)))</f>
        <v/>
      </c>
      <c r="DA110" s="288" t="str">
        <f ca="true">+IF(OFFSET('Sanitation Data'!$G$29,0,10*ROW('Sanitation Data'!G104))="","",OFFSET('Sanitation Data'!$G$29,0,10*ROW('Sanitation Data'!G104)))</f>
        <v/>
      </c>
      <c r="DB110" s="288" t="str">
        <f ca="true">+IF(OFFSET('Sanitation Data'!$G$30,0,10*ROW('Sanitation Data'!G104))="","",OFFSET('Sanitation Data'!$G$30,0,10*ROW('Sanitation Data'!G104)))</f>
        <v/>
      </c>
      <c r="DC110" s="288" t="str">
        <f ca="true">+IF(OFFSET('Sanitation Data'!$G$31,0,10*ROW('Sanitation Data'!G104))="","",OFFSET('Sanitation Data'!$G$31,0,10*ROW('Sanitation Data'!G104)))</f>
        <v/>
      </c>
      <c r="DD110" s="288" t="str">
        <f ca="true">+IF(OFFSET('Sanitation Data'!$G$32,0,10*ROW('Sanitation Data'!G104))="","",OFFSET('Sanitation Data'!$G$32,0,10*ROW('Sanitation Data'!G104)))</f>
        <v/>
      </c>
      <c r="DE110" s="288" t="str">
        <f ca="true">+IF(OFFSET('Sanitation Data'!$H$28,0,10*ROW('Sanitation Data'!H104))="","",OFFSET('Sanitation Data'!$H$28,0,10*ROW('Sanitation Data'!H104)))</f>
        <v/>
      </c>
      <c r="DF110" s="288" t="str">
        <f ca="true">+IF(OFFSET('Sanitation Data'!$H$29,0,10*ROW('Sanitation Data'!H104))="","",OFFSET('Sanitation Data'!$H$29,0,10*ROW('Sanitation Data'!H104)))</f>
        <v/>
      </c>
      <c r="DG110" s="288" t="str">
        <f ca="true">+IF(OFFSET('Sanitation Data'!$H$30,0,10*ROW('Sanitation Data'!H104))="","",OFFSET('Sanitation Data'!$H$30,0,10*ROW('Sanitation Data'!H104)))</f>
        <v/>
      </c>
      <c r="DH110" s="288" t="str">
        <f ca="true">+IF(OFFSET('Sanitation Data'!$H$31,0,10*ROW('Sanitation Data'!H104))="","",OFFSET('Sanitation Data'!$H$31,0,10*ROW('Sanitation Data'!H104)))</f>
        <v/>
      </c>
      <c r="DI110" s="288" t="str">
        <f ca="true">+IF(OFFSET('Sanitation Data'!$H$32,0,10*ROW('Sanitation Data'!H104))="","",OFFSET('Sanitation Data'!$H$32,0,10*ROW('Sanitation Data'!H104)))</f>
        <v/>
      </c>
      <c r="DJ110" s="288" t="str">
        <f ca="true">+IF(OFFSET('Sanitation Data'!$I$28,0,10*ROW('Sanitation Data'!I104))="","",OFFSET('Sanitation Data'!$I$28,0,10*ROW('Sanitation Data'!I104)))</f>
        <v/>
      </c>
      <c r="DK110" s="288" t="str">
        <f ca="true">+IF(OFFSET('Sanitation Data'!$I$29,0,10*ROW('Sanitation Data'!I104))="","",OFFSET('Sanitation Data'!$I$29,0,10*ROW('Sanitation Data'!I104)))</f>
        <v/>
      </c>
      <c r="DL110" s="288" t="str">
        <f ca="true">+IF(OFFSET('Sanitation Data'!$I$30,0,10*ROW('Sanitation Data'!I104))="","",OFFSET('Sanitation Data'!$I$30,0,10*ROW('Sanitation Data'!I104)))</f>
        <v/>
      </c>
      <c r="DM110" s="288" t="str">
        <f ca="true">+IF(OFFSET('Sanitation Data'!$I$31,0,10*ROW('Sanitation Data'!I104))="","",OFFSET('Sanitation Data'!$I$31,0,10*ROW('Sanitation Data'!I104)))</f>
        <v/>
      </c>
      <c r="DN110" s="288" t="str">
        <f ca="true">+IF(OFFSET('Sanitation Data'!$I$32,0,10*ROW('Sanitation Data'!I104))="","",OFFSET('Sanitation Data'!$I$32,0,10*ROW('Sanitation Data'!I104)))</f>
        <v/>
      </c>
      <c r="DO110" s="288" t="str">
        <f ca="true">+IF(OFFSET('Hygiene Data'!$D$11,0,10*ROW('Hygiene Data'!D104))="","",OFFSET('Hygiene Data'!$D$11,0,10*ROW('Hygiene Data'!D104)))</f>
        <v/>
      </c>
      <c r="DP110" s="288" t="str">
        <f ca="true">+IF(OFFSET('Hygiene Data'!$D$12,0,10*ROW('Hygiene Data'!D104))="","",OFFSET('Hygiene Data'!$D$12,0,10*ROW('Hygiene Data'!D104)))</f>
        <v/>
      </c>
      <c r="DQ110" s="288" t="str">
        <f ca="true">+IF(OFFSET('Hygiene Data'!$D$13,0,10*ROW('Hygiene Data'!D104))="","",OFFSET('Hygiene Data'!$D$13,0,10*ROW('Hygiene Data'!D104)))</f>
        <v/>
      </c>
      <c r="DR110" s="288" t="str">
        <f ca="true">+IF(OFFSET('Hygiene Data'!$E$11,0,10*ROW('Hygiene Data'!E104))="","",OFFSET('Hygiene Data'!$E$11,0,10*ROW('Hygiene Data'!E104)))</f>
        <v/>
      </c>
      <c r="DS110" s="288" t="str">
        <f ca="true">+IF(OFFSET('Hygiene Data'!$E$12,0,10*ROW('Hygiene Data'!E104))="","",OFFSET('Hygiene Data'!$E$12,0,10*ROW('Hygiene Data'!E104)))</f>
        <v/>
      </c>
      <c r="DT110" s="288" t="str">
        <f ca="true">+IF(OFFSET('Hygiene Data'!$E$13,0,10*ROW('Hygiene Data'!E104))="","",OFFSET('Hygiene Data'!$E$13,0,10*ROW('Hygiene Data'!E104)))</f>
        <v/>
      </c>
      <c r="DU110" s="288" t="str">
        <f ca="true">+IF(OFFSET('Hygiene Data'!$F$11,0,10*ROW('Hygiene Data'!F104))="","",OFFSET('Hygiene Data'!$F$11,0,10*ROW('Hygiene Data'!F104)))</f>
        <v/>
      </c>
      <c r="DV110" s="288" t="str">
        <f ca="true">+IF(OFFSET('Hygiene Data'!$F$12,0,10*ROW('Hygiene Data'!F104))="","",OFFSET('Hygiene Data'!$F$12,0,10*ROW('Hygiene Data'!F104)))</f>
        <v/>
      </c>
      <c r="DW110" s="288" t="str">
        <f ca="true">+IF(OFFSET('Hygiene Data'!$F$13,0,10*ROW('Hygiene Data'!F104))="","",OFFSET('Hygiene Data'!$F$13,0,10*ROW('Hygiene Data'!F104)))</f>
        <v/>
      </c>
      <c r="DX110" s="288" t="str">
        <f ca="true">+IF(OFFSET('Hygiene Data'!$G$11,0,10*ROW('Hygiene Data'!G104))="","",OFFSET('Hygiene Data'!$G$11,0,10*ROW('Hygiene Data'!G104)))</f>
        <v/>
      </c>
      <c r="DY110" s="288" t="str">
        <f ca="true">+IF(OFFSET('Hygiene Data'!$G$12,0,10*ROW('Hygiene Data'!G104))="","",OFFSET('Hygiene Data'!$G$12,0,10*ROW('Hygiene Data'!G104)))</f>
        <v/>
      </c>
      <c r="DZ110" s="288" t="str">
        <f ca="true">+IF(OFFSET('Hygiene Data'!$G$13,0,10*ROW('Hygiene Data'!G104))="","",OFFSET('Hygiene Data'!$G$13,0,10*ROW('Hygiene Data'!G104)))</f>
        <v/>
      </c>
      <c r="EA110" s="288" t="str">
        <f ca="true">+IF(OFFSET('Hygiene Data'!$H$11,0,10*ROW('Hygiene Data'!H104))="","",OFFSET('Hygiene Data'!$H$11,0,10*ROW('Hygiene Data'!H104)))</f>
        <v/>
      </c>
      <c r="EB110" s="288" t="str">
        <f ca="true">+IF(OFFSET('Hygiene Data'!$H$12,0,10*ROW('Hygiene Data'!H104))="","",OFFSET('Hygiene Data'!$H$12,0,10*ROW('Hygiene Data'!H104)))</f>
        <v/>
      </c>
      <c r="EC110" s="288" t="str">
        <f ca="true">+IF(OFFSET('Hygiene Data'!$H$13,0,10*ROW('Hygiene Data'!H104))="","",OFFSET('Hygiene Data'!$H$13,0,10*ROW('Hygiene Data'!H104)))</f>
        <v/>
      </c>
      <c r="ED110" s="288" t="str">
        <f ca="true">+IF(OFFSET('Hygiene Data'!$I$11,0,10*ROW('Hygiene Data'!I104))="","",OFFSET('Hygiene Data'!$I$11,0,10*ROW('Hygiene Data'!I104)))</f>
        <v/>
      </c>
      <c r="EE110" s="288" t="str">
        <f ca="true">+IF(OFFSET('Hygiene Data'!$I$12,0,10*ROW('Hygiene Data'!I104))="","",OFFSET('Hygiene Data'!$I$12,0,10*ROW('Hygiene Data'!I104)))</f>
        <v/>
      </c>
      <c r="EF110" s="288"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44"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8"/>
      <c r="BS111" s="288" t="str">
        <f ca="true">+IF(OFFSET('Water Data'!$D$27,0,10*ROW('Water Data'!D105))="","",OFFSET('Water Data'!$D$27,0,10*ROW('Water Data'!D105)))</f>
        <v/>
      </c>
      <c r="BT111" s="288" t="str">
        <f ca="true">+IF(OFFSET('Water Data'!$D$28,0,10*ROW('Water Data'!D105))="","",OFFSET('Water Data'!$D$28,0,10*ROW('Water Data'!D105)))</f>
        <v/>
      </c>
      <c r="BU111" s="288" t="str">
        <f ca="true">+IF(OFFSET('Water Data'!$D$29,0,10*ROW('Water Data'!D105))="","",OFFSET('Water Data'!$D$29,0,10*ROW('Water Data'!D105)))</f>
        <v/>
      </c>
      <c r="BV111" s="288" t="str">
        <f ca="true">+IF(OFFSET('Water Data'!$E$27,0,10*ROW('Water Data'!E105))="","",OFFSET('Water Data'!$E$27,0,10*ROW('Water Data'!E105)))</f>
        <v/>
      </c>
      <c r="BW111" s="288" t="str">
        <f ca="true">+IF(OFFSET('Water Data'!$E$28,0,10*ROW('Water Data'!E105))="","",OFFSET('Water Data'!$E$28,0,10*ROW('Water Data'!E105)))</f>
        <v/>
      </c>
      <c r="BX111" s="288" t="str">
        <f ca="true">+IF(OFFSET('Water Data'!$E$29,0,10*ROW('Water Data'!E105))="","",OFFSET('Water Data'!$E$29,0,10*ROW('Water Data'!E105)))</f>
        <v/>
      </c>
      <c r="BY111" s="288" t="str">
        <f ca="true">+IF(OFFSET('Water Data'!$F$27,0,10*ROW('Water Data'!F105))="","",OFFSET('Water Data'!$F$27,0,10*ROW('Water Data'!F105)))</f>
        <v/>
      </c>
      <c r="BZ111" s="288" t="str">
        <f ca="true">+IF(OFFSET('Water Data'!$F$28,0,10*ROW('Water Data'!F105))="","",OFFSET('Water Data'!$F$28,0,10*ROW('Water Data'!F105)))</f>
        <v/>
      </c>
      <c r="CA111" s="288" t="str">
        <f ca="true">+IF(OFFSET('Water Data'!$F$29,0,10*ROW('Water Data'!F105))="","",OFFSET('Water Data'!$F$29,0,10*ROW('Water Data'!F105)))</f>
        <v/>
      </c>
      <c r="CB111" s="288" t="str">
        <f ca="true">+IF(OFFSET('Water Data'!$G$27,0,10*ROW('Water Data'!G105))="","",OFFSET('Water Data'!$G$27,0,10*ROW('Water Data'!G105)))</f>
        <v/>
      </c>
      <c r="CC111" s="288" t="str">
        <f ca="true">+IF(OFFSET('Water Data'!$G$28,0,10*ROW('Water Data'!G105))="","",OFFSET('Water Data'!$G$28,0,10*ROW('Water Data'!G105)))</f>
        <v/>
      </c>
      <c r="CD111" s="288" t="str">
        <f ca="true">+IF(OFFSET('Water Data'!$G$29,0,10*ROW('Water Data'!G105))="","",OFFSET('Water Data'!$G$29,0,10*ROW('Water Data'!G105)))</f>
        <v/>
      </c>
      <c r="CE111" s="288" t="str">
        <f ca="true">+IF(OFFSET('Water Data'!$H$27,0,10*ROW('Water Data'!H105))="","",OFFSET('Water Data'!$H$27,0,10*ROW('Water Data'!H105)))</f>
        <v/>
      </c>
      <c r="CF111" s="288" t="str">
        <f ca="true">+IF(OFFSET('Water Data'!$H$28,0,10*ROW('Water Data'!H105))="","",OFFSET('Water Data'!$H$28,0,10*ROW('Water Data'!H105)))</f>
        <v/>
      </c>
      <c r="CG111" s="288" t="str">
        <f ca="true">+IF(OFFSET('Water Data'!$H$29,0,10*ROW('Water Data'!H105))="","",OFFSET('Water Data'!$H$29,0,10*ROW('Water Data'!H105)))</f>
        <v/>
      </c>
      <c r="CH111" s="288" t="str">
        <f ca="true">+IF(OFFSET('Water Data'!$I$27,0,10*ROW('Water Data'!I105))="","",OFFSET('Water Data'!$I$27,0,10*ROW('Water Data'!I105)))</f>
        <v/>
      </c>
      <c r="CI111" s="288" t="str">
        <f ca="true">+IF(OFFSET('Water Data'!$I$28,0,10*ROW('Water Data'!I105))="","",OFFSET('Water Data'!$I$28,0,10*ROW('Water Data'!I105)))</f>
        <v/>
      </c>
      <c r="CJ111" s="288" t="str">
        <f ca="true">+IF(OFFSET('Water Data'!$I$29,0,10*ROW('Water Data'!I105))="","",OFFSET('Water Data'!$I$29,0,10*ROW('Water Data'!I105)))</f>
        <v/>
      </c>
      <c r="CK111" s="288" t="str">
        <f ca="true">+IF(OFFSET('Sanitation Data'!$D$28,0,10*ROW('Sanitation Data'!D105))="","",OFFSET('Sanitation Data'!$D$28,0,10*ROW('Sanitation Data'!D105)))</f>
        <v/>
      </c>
      <c r="CL111" s="288" t="str">
        <f ca="true">+IF(OFFSET('Sanitation Data'!$D$29,0,10*ROW('Sanitation Data'!D105))="","",OFFSET('Sanitation Data'!$D$29,0,10*ROW('Sanitation Data'!D105)))</f>
        <v/>
      </c>
      <c r="CM111" s="288" t="str">
        <f ca="true">+IF(OFFSET('Sanitation Data'!$D$30,0,10*ROW('Sanitation Data'!D105))="","",OFFSET('Sanitation Data'!$D$30,0,10*ROW('Sanitation Data'!D105)))</f>
        <v/>
      </c>
      <c r="CN111" s="288" t="str">
        <f ca="true">+IF(OFFSET('Sanitation Data'!$D$31,0,10*ROW('Sanitation Data'!D105))="","",OFFSET('Sanitation Data'!$D$31,0,10*ROW('Sanitation Data'!D105)))</f>
        <v/>
      </c>
      <c r="CO111" s="288" t="str">
        <f ca="true">+IF(OFFSET('Sanitation Data'!$D$32,0,10*ROW('Sanitation Data'!D105))="","",OFFSET('Sanitation Data'!$D$32,0,10*ROW('Sanitation Data'!D105)))</f>
        <v/>
      </c>
      <c r="CP111" s="288" t="str">
        <f ca="true">+IF(OFFSET('Sanitation Data'!$E$28,0,10*ROW('Sanitation Data'!E105))="","",OFFSET('Sanitation Data'!$E$28,0,10*ROW('Sanitation Data'!E105)))</f>
        <v/>
      </c>
      <c r="CQ111" s="288" t="str">
        <f ca="true">+IF(OFFSET('Sanitation Data'!$E$29,0,10*ROW('Sanitation Data'!E105))="","",OFFSET('Sanitation Data'!$E$29,0,10*ROW('Sanitation Data'!E105)))</f>
        <v/>
      </c>
      <c r="CR111" s="288" t="str">
        <f ca="true">+IF(OFFSET('Sanitation Data'!$E$30,0,10*ROW('Sanitation Data'!E105))="","",OFFSET('Sanitation Data'!$E$30,0,10*ROW('Sanitation Data'!E105)))</f>
        <v/>
      </c>
      <c r="CS111" s="288" t="str">
        <f ca="true">+IF(OFFSET('Sanitation Data'!$E$31,0,10*ROW('Sanitation Data'!E105))="","",OFFSET('Sanitation Data'!$E$31,0,10*ROW('Sanitation Data'!E105)))</f>
        <v/>
      </c>
      <c r="CT111" s="288" t="str">
        <f ca="true">+IF(OFFSET('Sanitation Data'!$E$32,0,10*ROW('Sanitation Data'!E105))="","",OFFSET('Sanitation Data'!$E$32,0,10*ROW('Sanitation Data'!E105)))</f>
        <v/>
      </c>
      <c r="CU111" s="288" t="str">
        <f ca="true">+IF(OFFSET('Sanitation Data'!$F$28,0,10*ROW('Sanitation Data'!F105))="","",OFFSET('Sanitation Data'!$F$28,0,10*ROW('Sanitation Data'!F105)))</f>
        <v/>
      </c>
      <c r="CV111" s="288" t="str">
        <f ca="true">+IF(OFFSET('Sanitation Data'!$F$29,0,10*ROW('Sanitation Data'!F105))="","",OFFSET('Sanitation Data'!$F$29,0,10*ROW('Sanitation Data'!F105)))</f>
        <v/>
      </c>
      <c r="CW111" s="288" t="str">
        <f ca="true">+IF(OFFSET('Sanitation Data'!$F$30,0,10*ROW('Sanitation Data'!F105))="","",OFFSET('Sanitation Data'!$F$30,0,10*ROW('Sanitation Data'!F105)))</f>
        <v/>
      </c>
      <c r="CX111" s="288" t="str">
        <f ca="true">+IF(OFFSET('Sanitation Data'!$F$31,0,10*ROW('Sanitation Data'!F105))="","",OFFSET('Sanitation Data'!$F$31,0,10*ROW('Sanitation Data'!F105)))</f>
        <v/>
      </c>
      <c r="CY111" s="288" t="str">
        <f ca="true">+IF(OFFSET('Sanitation Data'!$F$32,0,10*ROW('Sanitation Data'!F105))="","",OFFSET('Sanitation Data'!$F$32,0,10*ROW('Sanitation Data'!F105)))</f>
        <v/>
      </c>
      <c r="CZ111" s="288" t="str">
        <f ca="true">+IF(OFFSET('Sanitation Data'!$G$28,0,10*ROW('Sanitation Data'!G105))="","",OFFSET('Sanitation Data'!$G$28,0,10*ROW('Sanitation Data'!G105)))</f>
        <v/>
      </c>
      <c r="DA111" s="288" t="str">
        <f ca="true">+IF(OFFSET('Sanitation Data'!$G$29,0,10*ROW('Sanitation Data'!G105))="","",OFFSET('Sanitation Data'!$G$29,0,10*ROW('Sanitation Data'!G105)))</f>
        <v/>
      </c>
      <c r="DB111" s="288" t="str">
        <f ca="true">+IF(OFFSET('Sanitation Data'!$G$30,0,10*ROW('Sanitation Data'!G105))="","",OFFSET('Sanitation Data'!$G$30,0,10*ROW('Sanitation Data'!G105)))</f>
        <v/>
      </c>
      <c r="DC111" s="288" t="str">
        <f ca="true">+IF(OFFSET('Sanitation Data'!$G$31,0,10*ROW('Sanitation Data'!G105))="","",OFFSET('Sanitation Data'!$G$31,0,10*ROW('Sanitation Data'!G105)))</f>
        <v/>
      </c>
      <c r="DD111" s="288" t="str">
        <f ca="true">+IF(OFFSET('Sanitation Data'!$G$32,0,10*ROW('Sanitation Data'!G105))="","",OFFSET('Sanitation Data'!$G$32,0,10*ROW('Sanitation Data'!G105)))</f>
        <v/>
      </c>
      <c r="DE111" s="288" t="str">
        <f ca="true">+IF(OFFSET('Sanitation Data'!$H$28,0,10*ROW('Sanitation Data'!H105))="","",OFFSET('Sanitation Data'!$H$28,0,10*ROW('Sanitation Data'!H105)))</f>
        <v/>
      </c>
      <c r="DF111" s="288" t="str">
        <f ca="true">+IF(OFFSET('Sanitation Data'!$H$29,0,10*ROW('Sanitation Data'!H105))="","",OFFSET('Sanitation Data'!$H$29,0,10*ROW('Sanitation Data'!H105)))</f>
        <v/>
      </c>
      <c r="DG111" s="288" t="str">
        <f ca="true">+IF(OFFSET('Sanitation Data'!$H$30,0,10*ROW('Sanitation Data'!H105))="","",OFFSET('Sanitation Data'!$H$30,0,10*ROW('Sanitation Data'!H105)))</f>
        <v/>
      </c>
      <c r="DH111" s="288" t="str">
        <f ca="true">+IF(OFFSET('Sanitation Data'!$H$31,0,10*ROW('Sanitation Data'!H105))="","",OFFSET('Sanitation Data'!$H$31,0,10*ROW('Sanitation Data'!H105)))</f>
        <v/>
      </c>
      <c r="DI111" s="288" t="str">
        <f ca="true">+IF(OFFSET('Sanitation Data'!$H$32,0,10*ROW('Sanitation Data'!H105))="","",OFFSET('Sanitation Data'!$H$32,0,10*ROW('Sanitation Data'!H105)))</f>
        <v/>
      </c>
      <c r="DJ111" s="288" t="str">
        <f ca="true">+IF(OFFSET('Sanitation Data'!$I$28,0,10*ROW('Sanitation Data'!I105))="","",OFFSET('Sanitation Data'!$I$28,0,10*ROW('Sanitation Data'!I105)))</f>
        <v/>
      </c>
      <c r="DK111" s="288" t="str">
        <f ca="true">+IF(OFFSET('Sanitation Data'!$I$29,0,10*ROW('Sanitation Data'!I105))="","",OFFSET('Sanitation Data'!$I$29,0,10*ROW('Sanitation Data'!I105)))</f>
        <v/>
      </c>
      <c r="DL111" s="288" t="str">
        <f ca="true">+IF(OFFSET('Sanitation Data'!$I$30,0,10*ROW('Sanitation Data'!I105))="","",OFFSET('Sanitation Data'!$I$30,0,10*ROW('Sanitation Data'!I105)))</f>
        <v/>
      </c>
      <c r="DM111" s="288" t="str">
        <f ca="true">+IF(OFFSET('Sanitation Data'!$I$31,0,10*ROW('Sanitation Data'!I105))="","",OFFSET('Sanitation Data'!$I$31,0,10*ROW('Sanitation Data'!I105)))</f>
        <v/>
      </c>
      <c r="DN111" s="288" t="str">
        <f ca="true">+IF(OFFSET('Sanitation Data'!$I$32,0,10*ROW('Sanitation Data'!I105))="","",OFFSET('Sanitation Data'!$I$32,0,10*ROW('Sanitation Data'!I105)))</f>
        <v/>
      </c>
      <c r="DO111" s="288" t="str">
        <f ca="true">+IF(OFFSET('Hygiene Data'!$D$11,0,10*ROW('Hygiene Data'!D105))="","",OFFSET('Hygiene Data'!$D$11,0,10*ROW('Hygiene Data'!D105)))</f>
        <v/>
      </c>
      <c r="DP111" s="288" t="str">
        <f ca="true">+IF(OFFSET('Hygiene Data'!$D$12,0,10*ROW('Hygiene Data'!D105))="","",OFFSET('Hygiene Data'!$D$12,0,10*ROW('Hygiene Data'!D105)))</f>
        <v/>
      </c>
      <c r="DQ111" s="288" t="str">
        <f ca="true">+IF(OFFSET('Hygiene Data'!$D$13,0,10*ROW('Hygiene Data'!D105))="","",OFFSET('Hygiene Data'!$D$13,0,10*ROW('Hygiene Data'!D105)))</f>
        <v/>
      </c>
      <c r="DR111" s="288" t="str">
        <f ca="true">+IF(OFFSET('Hygiene Data'!$E$11,0,10*ROW('Hygiene Data'!E105))="","",OFFSET('Hygiene Data'!$E$11,0,10*ROW('Hygiene Data'!E105)))</f>
        <v/>
      </c>
      <c r="DS111" s="288" t="str">
        <f ca="true">+IF(OFFSET('Hygiene Data'!$E$12,0,10*ROW('Hygiene Data'!E105))="","",OFFSET('Hygiene Data'!$E$12,0,10*ROW('Hygiene Data'!E105)))</f>
        <v/>
      </c>
      <c r="DT111" s="288" t="str">
        <f ca="true">+IF(OFFSET('Hygiene Data'!$E$13,0,10*ROW('Hygiene Data'!E105))="","",OFFSET('Hygiene Data'!$E$13,0,10*ROW('Hygiene Data'!E105)))</f>
        <v/>
      </c>
      <c r="DU111" s="288" t="str">
        <f ca="true">+IF(OFFSET('Hygiene Data'!$F$11,0,10*ROW('Hygiene Data'!F105))="","",OFFSET('Hygiene Data'!$F$11,0,10*ROW('Hygiene Data'!F105)))</f>
        <v/>
      </c>
      <c r="DV111" s="288" t="str">
        <f ca="true">+IF(OFFSET('Hygiene Data'!$F$12,0,10*ROW('Hygiene Data'!F105))="","",OFFSET('Hygiene Data'!$F$12,0,10*ROW('Hygiene Data'!F105)))</f>
        <v/>
      </c>
      <c r="DW111" s="288" t="str">
        <f ca="true">+IF(OFFSET('Hygiene Data'!$F$13,0,10*ROW('Hygiene Data'!F105))="","",OFFSET('Hygiene Data'!$F$13,0,10*ROW('Hygiene Data'!F105)))</f>
        <v/>
      </c>
      <c r="DX111" s="288" t="str">
        <f ca="true">+IF(OFFSET('Hygiene Data'!$G$11,0,10*ROW('Hygiene Data'!G105))="","",OFFSET('Hygiene Data'!$G$11,0,10*ROW('Hygiene Data'!G105)))</f>
        <v/>
      </c>
      <c r="DY111" s="288" t="str">
        <f ca="true">+IF(OFFSET('Hygiene Data'!$G$12,0,10*ROW('Hygiene Data'!G105))="","",OFFSET('Hygiene Data'!$G$12,0,10*ROW('Hygiene Data'!G105)))</f>
        <v/>
      </c>
      <c r="DZ111" s="288" t="str">
        <f ca="true">+IF(OFFSET('Hygiene Data'!$G$13,0,10*ROW('Hygiene Data'!G105))="","",OFFSET('Hygiene Data'!$G$13,0,10*ROW('Hygiene Data'!G105)))</f>
        <v/>
      </c>
      <c r="EA111" s="288" t="str">
        <f ca="true">+IF(OFFSET('Hygiene Data'!$H$11,0,10*ROW('Hygiene Data'!H105))="","",OFFSET('Hygiene Data'!$H$11,0,10*ROW('Hygiene Data'!H105)))</f>
        <v/>
      </c>
      <c r="EB111" s="288" t="str">
        <f ca="true">+IF(OFFSET('Hygiene Data'!$H$12,0,10*ROW('Hygiene Data'!H105))="","",OFFSET('Hygiene Data'!$H$12,0,10*ROW('Hygiene Data'!H105)))</f>
        <v/>
      </c>
      <c r="EC111" s="288" t="str">
        <f ca="true">+IF(OFFSET('Hygiene Data'!$H$13,0,10*ROW('Hygiene Data'!H105))="","",OFFSET('Hygiene Data'!$H$13,0,10*ROW('Hygiene Data'!H105)))</f>
        <v/>
      </c>
      <c r="ED111" s="288" t="str">
        <f ca="true">+IF(OFFSET('Hygiene Data'!$I$11,0,10*ROW('Hygiene Data'!I105))="","",OFFSET('Hygiene Data'!$I$11,0,10*ROW('Hygiene Data'!I105)))</f>
        <v/>
      </c>
      <c r="EE111" s="288" t="str">
        <f ca="true">+IF(OFFSET('Hygiene Data'!$I$12,0,10*ROW('Hygiene Data'!I105))="","",OFFSET('Hygiene Data'!$I$12,0,10*ROW('Hygiene Data'!I105)))</f>
        <v/>
      </c>
      <c r="EF111" s="288"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44"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8"/>
      <c r="BS112" s="288" t="str">
        <f ca="true">+IF(OFFSET('Water Data'!$D$27,0,10*ROW('Water Data'!D106))="","",OFFSET('Water Data'!$D$27,0,10*ROW('Water Data'!D106)))</f>
        <v/>
      </c>
      <c r="BT112" s="288" t="str">
        <f ca="true">+IF(OFFSET('Water Data'!$D$28,0,10*ROW('Water Data'!D106))="","",OFFSET('Water Data'!$D$28,0,10*ROW('Water Data'!D106)))</f>
        <v/>
      </c>
      <c r="BU112" s="288" t="str">
        <f ca="true">+IF(OFFSET('Water Data'!$D$29,0,10*ROW('Water Data'!D106))="","",OFFSET('Water Data'!$D$29,0,10*ROW('Water Data'!D106)))</f>
        <v/>
      </c>
      <c r="BV112" s="288" t="str">
        <f ca="true">+IF(OFFSET('Water Data'!$E$27,0,10*ROW('Water Data'!E106))="","",OFFSET('Water Data'!$E$27,0,10*ROW('Water Data'!E106)))</f>
        <v/>
      </c>
      <c r="BW112" s="288" t="str">
        <f ca="true">+IF(OFFSET('Water Data'!$E$28,0,10*ROW('Water Data'!E106))="","",OFFSET('Water Data'!$E$28,0,10*ROW('Water Data'!E106)))</f>
        <v/>
      </c>
      <c r="BX112" s="288" t="str">
        <f ca="true">+IF(OFFSET('Water Data'!$E$29,0,10*ROW('Water Data'!E106))="","",OFFSET('Water Data'!$E$29,0,10*ROW('Water Data'!E106)))</f>
        <v/>
      </c>
      <c r="BY112" s="288" t="str">
        <f ca="true">+IF(OFFSET('Water Data'!$F$27,0,10*ROW('Water Data'!F106))="","",OFFSET('Water Data'!$F$27,0,10*ROW('Water Data'!F106)))</f>
        <v/>
      </c>
      <c r="BZ112" s="288" t="str">
        <f ca="true">+IF(OFFSET('Water Data'!$F$28,0,10*ROW('Water Data'!F106))="","",OFFSET('Water Data'!$F$28,0,10*ROW('Water Data'!F106)))</f>
        <v/>
      </c>
      <c r="CA112" s="288" t="str">
        <f ca="true">+IF(OFFSET('Water Data'!$F$29,0,10*ROW('Water Data'!F106))="","",OFFSET('Water Data'!$F$29,0,10*ROW('Water Data'!F106)))</f>
        <v/>
      </c>
      <c r="CB112" s="288" t="str">
        <f ca="true">+IF(OFFSET('Water Data'!$G$27,0,10*ROW('Water Data'!G106))="","",OFFSET('Water Data'!$G$27,0,10*ROW('Water Data'!G106)))</f>
        <v/>
      </c>
      <c r="CC112" s="288" t="str">
        <f ca="true">+IF(OFFSET('Water Data'!$G$28,0,10*ROW('Water Data'!G106))="","",OFFSET('Water Data'!$G$28,0,10*ROW('Water Data'!G106)))</f>
        <v/>
      </c>
      <c r="CD112" s="288" t="str">
        <f ca="true">+IF(OFFSET('Water Data'!$G$29,0,10*ROW('Water Data'!G106))="","",OFFSET('Water Data'!$G$29,0,10*ROW('Water Data'!G106)))</f>
        <v/>
      </c>
      <c r="CE112" s="288" t="str">
        <f ca="true">+IF(OFFSET('Water Data'!$H$27,0,10*ROW('Water Data'!H106))="","",OFFSET('Water Data'!$H$27,0,10*ROW('Water Data'!H106)))</f>
        <v/>
      </c>
      <c r="CF112" s="288" t="str">
        <f ca="true">+IF(OFFSET('Water Data'!$H$28,0,10*ROW('Water Data'!H106))="","",OFFSET('Water Data'!$H$28,0,10*ROW('Water Data'!H106)))</f>
        <v/>
      </c>
      <c r="CG112" s="288" t="str">
        <f ca="true">+IF(OFFSET('Water Data'!$H$29,0,10*ROW('Water Data'!H106))="","",OFFSET('Water Data'!$H$29,0,10*ROW('Water Data'!H106)))</f>
        <v/>
      </c>
      <c r="CH112" s="288" t="str">
        <f ca="true">+IF(OFFSET('Water Data'!$I$27,0,10*ROW('Water Data'!I106))="","",OFFSET('Water Data'!$I$27,0,10*ROW('Water Data'!I106)))</f>
        <v/>
      </c>
      <c r="CI112" s="288" t="str">
        <f ca="true">+IF(OFFSET('Water Data'!$I$28,0,10*ROW('Water Data'!I106))="","",OFFSET('Water Data'!$I$28,0,10*ROW('Water Data'!I106)))</f>
        <v/>
      </c>
      <c r="CJ112" s="288" t="str">
        <f ca="true">+IF(OFFSET('Water Data'!$I$29,0,10*ROW('Water Data'!I106))="","",OFFSET('Water Data'!$I$29,0,10*ROW('Water Data'!I106)))</f>
        <v/>
      </c>
      <c r="CK112" s="288" t="str">
        <f ca="true">+IF(OFFSET('Sanitation Data'!$D$28,0,10*ROW('Sanitation Data'!D106))="","",OFFSET('Sanitation Data'!$D$28,0,10*ROW('Sanitation Data'!D106)))</f>
        <v/>
      </c>
      <c r="CL112" s="288" t="str">
        <f ca="true">+IF(OFFSET('Sanitation Data'!$D$29,0,10*ROW('Sanitation Data'!D106))="","",OFFSET('Sanitation Data'!$D$29,0,10*ROW('Sanitation Data'!D106)))</f>
        <v/>
      </c>
      <c r="CM112" s="288" t="str">
        <f ca="true">+IF(OFFSET('Sanitation Data'!$D$30,0,10*ROW('Sanitation Data'!D106))="","",OFFSET('Sanitation Data'!$D$30,0,10*ROW('Sanitation Data'!D106)))</f>
        <v/>
      </c>
      <c r="CN112" s="288" t="str">
        <f ca="true">+IF(OFFSET('Sanitation Data'!$D$31,0,10*ROW('Sanitation Data'!D106))="","",OFFSET('Sanitation Data'!$D$31,0,10*ROW('Sanitation Data'!D106)))</f>
        <v/>
      </c>
      <c r="CO112" s="288" t="str">
        <f ca="true">+IF(OFFSET('Sanitation Data'!$D$32,0,10*ROW('Sanitation Data'!D106))="","",OFFSET('Sanitation Data'!$D$32,0,10*ROW('Sanitation Data'!D106)))</f>
        <v/>
      </c>
      <c r="CP112" s="288" t="str">
        <f ca="true">+IF(OFFSET('Sanitation Data'!$E$28,0,10*ROW('Sanitation Data'!E106))="","",OFFSET('Sanitation Data'!$E$28,0,10*ROW('Sanitation Data'!E106)))</f>
        <v/>
      </c>
      <c r="CQ112" s="288" t="str">
        <f ca="true">+IF(OFFSET('Sanitation Data'!$E$29,0,10*ROW('Sanitation Data'!E106))="","",OFFSET('Sanitation Data'!$E$29,0,10*ROW('Sanitation Data'!E106)))</f>
        <v/>
      </c>
      <c r="CR112" s="288" t="str">
        <f ca="true">+IF(OFFSET('Sanitation Data'!$E$30,0,10*ROW('Sanitation Data'!E106))="","",OFFSET('Sanitation Data'!$E$30,0,10*ROW('Sanitation Data'!E106)))</f>
        <v/>
      </c>
      <c r="CS112" s="288" t="str">
        <f ca="true">+IF(OFFSET('Sanitation Data'!$E$31,0,10*ROW('Sanitation Data'!E106))="","",OFFSET('Sanitation Data'!$E$31,0,10*ROW('Sanitation Data'!E106)))</f>
        <v/>
      </c>
      <c r="CT112" s="288" t="str">
        <f ca="true">+IF(OFFSET('Sanitation Data'!$E$32,0,10*ROW('Sanitation Data'!E106))="","",OFFSET('Sanitation Data'!$E$32,0,10*ROW('Sanitation Data'!E106)))</f>
        <v/>
      </c>
      <c r="CU112" s="288" t="str">
        <f ca="true">+IF(OFFSET('Sanitation Data'!$F$28,0,10*ROW('Sanitation Data'!F106))="","",OFFSET('Sanitation Data'!$F$28,0,10*ROW('Sanitation Data'!F106)))</f>
        <v/>
      </c>
      <c r="CV112" s="288" t="str">
        <f ca="true">+IF(OFFSET('Sanitation Data'!$F$29,0,10*ROW('Sanitation Data'!F106))="","",OFFSET('Sanitation Data'!$F$29,0,10*ROW('Sanitation Data'!F106)))</f>
        <v/>
      </c>
      <c r="CW112" s="288" t="str">
        <f ca="true">+IF(OFFSET('Sanitation Data'!$F$30,0,10*ROW('Sanitation Data'!F106))="","",OFFSET('Sanitation Data'!$F$30,0,10*ROW('Sanitation Data'!F106)))</f>
        <v/>
      </c>
      <c r="CX112" s="288" t="str">
        <f ca="true">+IF(OFFSET('Sanitation Data'!$F$31,0,10*ROW('Sanitation Data'!F106))="","",OFFSET('Sanitation Data'!$F$31,0,10*ROW('Sanitation Data'!F106)))</f>
        <v/>
      </c>
      <c r="CY112" s="288" t="str">
        <f ca="true">+IF(OFFSET('Sanitation Data'!$F$32,0,10*ROW('Sanitation Data'!F106))="","",OFFSET('Sanitation Data'!$F$32,0,10*ROW('Sanitation Data'!F106)))</f>
        <v/>
      </c>
      <c r="CZ112" s="288" t="str">
        <f ca="true">+IF(OFFSET('Sanitation Data'!$G$28,0,10*ROW('Sanitation Data'!G106))="","",OFFSET('Sanitation Data'!$G$28,0,10*ROW('Sanitation Data'!G106)))</f>
        <v/>
      </c>
      <c r="DA112" s="288" t="str">
        <f ca="true">+IF(OFFSET('Sanitation Data'!$G$29,0,10*ROW('Sanitation Data'!G106))="","",OFFSET('Sanitation Data'!$G$29,0,10*ROW('Sanitation Data'!G106)))</f>
        <v/>
      </c>
      <c r="DB112" s="288" t="str">
        <f ca="true">+IF(OFFSET('Sanitation Data'!$G$30,0,10*ROW('Sanitation Data'!G106))="","",OFFSET('Sanitation Data'!$G$30,0,10*ROW('Sanitation Data'!G106)))</f>
        <v/>
      </c>
      <c r="DC112" s="288" t="str">
        <f ca="true">+IF(OFFSET('Sanitation Data'!$G$31,0,10*ROW('Sanitation Data'!G106))="","",OFFSET('Sanitation Data'!$G$31,0,10*ROW('Sanitation Data'!G106)))</f>
        <v/>
      </c>
      <c r="DD112" s="288" t="str">
        <f ca="true">+IF(OFFSET('Sanitation Data'!$G$32,0,10*ROW('Sanitation Data'!G106))="","",OFFSET('Sanitation Data'!$G$32,0,10*ROW('Sanitation Data'!G106)))</f>
        <v/>
      </c>
      <c r="DE112" s="288" t="str">
        <f ca="true">+IF(OFFSET('Sanitation Data'!$H$28,0,10*ROW('Sanitation Data'!H106))="","",OFFSET('Sanitation Data'!$H$28,0,10*ROW('Sanitation Data'!H106)))</f>
        <v/>
      </c>
      <c r="DF112" s="288" t="str">
        <f ca="true">+IF(OFFSET('Sanitation Data'!$H$29,0,10*ROW('Sanitation Data'!H106))="","",OFFSET('Sanitation Data'!$H$29,0,10*ROW('Sanitation Data'!H106)))</f>
        <v/>
      </c>
      <c r="DG112" s="288" t="str">
        <f ca="true">+IF(OFFSET('Sanitation Data'!$H$30,0,10*ROW('Sanitation Data'!H106))="","",OFFSET('Sanitation Data'!$H$30,0,10*ROW('Sanitation Data'!H106)))</f>
        <v/>
      </c>
      <c r="DH112" s="288" t="str">
        <f ca="true">+IF(OFFSET('Sanitation Data'!$H$31,0,10*ROW('Sanitation Data'!H106))="","",OFFSET('Sanitation Data'!$H$31,0,10*ROW('Sanitation Data'!H106)))</f>
        <v/>
      </c>
      <c r="DI112" s="288" t="str">
        <f ca="true">+IF(OFFSET('Sanitation Data'!$H$32,0,10*ROW('Sanitation Data'!H106))="","",OFFSET('Sanitation Data'!$H$32,0,10*ROW('Sanitation Data'!H106)))</f>
        <v/>
      </c>
      <c r="DJ112" s="288" t="str">
        <f ca="true">+IF(OFFSET('Sanitation Data'!$I$28,0,10*ROW('Sanitation Data'!I106))="","",OFFSET('Sanitation Data'!$I$28,0,10*ROW('Sanitation Data'!I106)))</f>
        <v/>
      </c>
      <c r="DK112" s="288" t="str">
        <f ca="true">+IF(OFFSET('Sanitation Data'!$I$29,0,10*ROW('Sanitation Data'!I106))="","",OFFSET('Sanitation Data'!$I$29,0,10*ROW('Sanitation Data'!I106)))</f>
        <v/>
      </c>
      <c r="DL112" s="288" t="str">
        <f ca="true">+IF(OFFSET('Sanitation Data'!$I$30,0,10*ROW('Sanitation Data'!I106))="","",OFFSET('Sanitation Data'!$I$30,0,10*ROW('Sanitation Data'!I106)))</f>
        <v/>
      </c>
      <c r="DM112" s="288" t="str">
        <f ca="true">+IF(OFFSET('Sanitation Data'!$I$31,0,10*ROW('Sanitation Data'!I106))="","",OFFSET('Sanitation Data'!$I$31,0,10*ROW('Sanitation Data'!I106)))</f>
        <v/>
      </c>
      <c r="DN112" s="288" t="str">
        <f ca="true">+IF(OFFSET('Sanitation Data'!$I$32,0,10*ROW('Sanitation Data'!I106))="","",OFFSET('Sanitation Data'!$I$32,0,10*ROW('Sanitation Data'!I106)))</f>
        <v/>
      </c>
      <c r="DO112" s="288" t="str">
        <f ca="true">+IF(OFFSET('Hygiene Data'!$D$11,0,10*ROW('Hygiene Data'!D106))="","",OFFSET('Hygiene Data'!$D$11,0,10*ROW('Hygiene Data'!D106)))</f>
        <v/>
      </c>
      <c r="DP112" s="288" t="str">
        <f ca="true">+IF(OFFSET('Hygiene Data'!$D$12,0,10*ROW('Hygiene Data'!D106))="","",OFFSET('Hygiene Data'!$D$12,0,10*ROW('Hygiene Data'!D106)))</f>
        <v/>
      </c>
      <c r="DQ112" s="288" t="str">
        <f ca="true">+IF(OFFSET('Hygiene Data'!$D$13,0,10*ROW('Hygiene Data'!D106))="","",OFFSET('Hygiene Data'!$D$13,0,10*ROW('Hygiene Data'!D106)))</f>
        <v/>
      </c>
      <c r="DR112" s="288" t="str">
        <f ca="true">+IF(OFFSET('Hygiene Data'!$E$11,0,10*ROW('Hygiene Data'!E106))="","",OFFSET('Hygiene Data'!$E$11,0,10*ROW('Hygiene Data'!E106)))</f>
        <v/>
      </c>
      <c r="DS112" s="288" t="str">
        <f ca="true">+IF(OFFSET('Hygiene Data'!$E$12,0,10*ROW('Hygiene Data'!E106))="","",OFFSET('Hygiene Data'!$E$12,0,10*ROW('Hygiene Data'!E106)))</f>
        <v/>
      </c>
      <c r="DT112" s="288" t="str">
        <f ca="true">+IF(OFFSET('Hygiene Data'!$E$13,0,10*ROW('Hygiene Data'!E106))="","",OFFSET('Hygiene Data'!$E$13,0,10*ROW('Hygiene Data'!E106)))</f>
        <v/>
      </c>
      <c r="DU112" s="288" t="str">
        <f ca="true">+IF(OFFSET('Hygiene Data'!$F$11,0,10*ROW('Hygiene Data'!F106))="","",OFFSET('Hygiene Data'!$F$11,0,10*ROW('Hygiene Data'!F106)))</f>
        <v/>
      </c>
      <c r="DV112" s="288" t="str">
        <f ca="true">+IF(OFFSET('Hygiene Data'!$F$12,0,10*ROW('Hygiene Data'!F106))="","",OFFSET('Hygiene Data'!$F$12,0,10*ROW('Hygiene Data'!F106)))</f>
        <v/>
      </c>
      <c r="DW112" s="288" t="str">
        <f ca="true">+IF(OFFSET('Hygiene Data'!$F$13,0,10*ROW('Hygiene Data'!F106))="","",OFFSET('Hygiene Data'!$F$13,0,10*ROW('Hygiene Data'!F106)))</f>
        <v/>
      </c>
      <c r="DX112" s="288" t="str">
        <f ca="true">+IF(OFFSET('Hygiene Data'!$G$11,0,10*ROW('Hygiene Data'!G106))="","",OFFSET('Hygiene Data'!$G$11,0,10*ROW('Hygiene Data'!G106)))</f>
        <v/>
      </c>
      <c r="DY112" s="288" t="str">
        <f ca="true">+IF(OFFSET('Hygiene Data'!$G$12,0,10*ROW('Hygiene Data'!G106))="","",OFFSET('Hygiene Data'!$G$12,0,10*ROW('Hygiene Data'!G106)))</f>
        <v/>
      </c>
      <c r="DZ112" s="288" t="str">
        <f ca="true">+IF(OFFSET('Hygiene Data'!$G$13,0,10*ROW('Hygiene Data'!G106))="","",OFFSET('Hygiene Data'!$G$13,0,10*ROW('Hygiene Data'!G106)))</f>
        <v/>
      </c>
      <c r="EA112" s="288" t="str">
        <f ca="true">+IF(OFFSET('Hygiene Data'!$H$11,0,10*ROW('Hygiene Data'!H106))="","",OFFSET('Hygiene Data'!$H$11,0,10*ROW('Hygiene Data'!H106)))</f>
        <v/>
      </c>
      <c r="EB112" s="288" t="str">
        <f ca="true">+IF(OFFSET('Hygiene Data'!$H$12,0,10*ROW('Hygiene Data'!H106))="","",OFFSET('Hygiene Data'!$H$12,0,10*ROW('Hygiene Data'!H106)))</f>
        <v/>
      </c>
      <c r="EC112" s="288" t="str">
        <f ca="true">+IF(OFFSET('Hygiene Data'!$H$13,0,10*ROW('Hygiene Data'!H106))="","",OFFSET('Hygiene Data'!$H$13,0,10*ROW('Hygiene Data'!H106)))</f>
        <v/>
      </c>
      <c r="ED112" s="288" t="str">
        <f ca="true">+IF(OFFSET('Hygiene Data'!$I$11,0,10*ROW('Hygiene Data'!I106))="","",OFFSET('Hygiene Data'!$I$11,0,10*ROW('Hygiene Data'!I106)))</f>
        <v/>
      </c>
      <c r="EE112" s="288" t="str">
        <f ca="true">+IF(OFFSET('Hygiene Data'!$I$12,0,10*ROW('Hygiene Data'!I106))="","",OFFSET('Hygiene Data'!$I$12,0,10*ROW('Hygiene Data'!I106)))</f>
        <v/>
      </c>
      <c r="EF112" s="288"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44"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8"/>
      <c r="BS113" s="288" t="str">
        <f ca="true">+IF(OFFSET('Water Data'!$D$27,0,10*ROW('Water Data'!D107))="","",OFFSET('Water Data'!$D$27,0,10*ROW('Water Data'!D107)))</f>
        <v/>
      </c>
      <c r="BT113" s="288" t="str">
        <f ca="true">+IF(OFFSET('Water Data'!$D$28,0,10*ROW('Water Data'!D107))="","",OFFSET('Water Data'!$D$28,0,10*ROW('Water Data'!D107)))</f>
        <v/>
      </c>
      <c r="BU113" s="288" t="str">
        <f ca="true">+IF(OFFSET('Water Data'!$D$29,0,10*ROW('Water Data'!D107))="","",OFFSET('Water Data'!$D$29,0,10*ROW('Water Data'!D107)))</f>
        <v/>
      </c>
      <c r="BV113" s="288" t="str">
        <f ca="true">+IF(OFFSET('Water Data'!$E$27,0,10*ROW('Water Data'!E107))="","",OFFSET('Water Data'!$E$27,0,10*ROW('Water Data'!E107)))</f>
        <v/>
      </c>
      <c r="BW113" s="288" t="str">
        <f ca="true">+IF(OFFSET('Water Data'!$E$28,0,10*ROW('Water Data'!E107))="","",OFFSET('Water Data'!$E$28,0,10*ROW('Water Data'!E107)))</f>
        <v/>
      </c>
      <c r="BX113" s="288" t="str">
        <f ca="true">+IF(OFFSET('Water Data'!$E$29,0,10*ROW('Water Data'!E107))="","",OFFSET('Water Data'!$E$29,0,10*ROW('Water Data'!E107)))</f>
        <v/>
      </c>
      <c r="BY113" s="288" t="str">
        <f ca="true">+IF(OFFSET('Water Data'!$F$27,0,10*ROW('Water Data'!F107))="","",OFFSET('Water Data'!$F$27,0,10*ROW('Water Data'!F107)))</f>
        <v/>
      </c>
      <c r="BZ113" s="288" t="str">
        <f ca="true">+IF(OFFSET('Water Data'!$F$28,0,10*ROW('Water Data'!F107))="","",OFFSET('Water Data'!$F$28,0,10*ROW('Water Data'!F107)))</f>
        <v/>
      </c>
      <c r="CA113" s="288" t="str">
        <f ca="true">+IF(OFFSET('Water Data'!$F$29,0,10*ROW('Water Data'!F107))="","",OFFSET('Water Data'!$F$29,0,10*ROW('Water Data'!F107)))</f>
        <v/>
      </c>
      <c r="CB113" s="288" t="str">
        <f ca="true">+IF(OFFSET('Water Data'!$G$27,0,10*ROW('Water Data'!G107))="","",OFFSET('Water Data'!$G$27,0,10*ROW('Water Data'!G107)))</f>
        <v/>
      </c>
      <c r="CC113" s="288" t="str">
        <f ca="true">+IF(OFFSET('Water Data'!$G$28,0,10*ROW('Water Data'!G107))="","",OFFSET('Water Data'!$G$28,0,10*ROW('Water Data'!G107)))</f>
        <v/>
      </c>
      <c r="CD113" s="288" t="str">
        <f ca="true">+IF(OFFSET('Water Data'!$G$29,0,10*ROW('Water Data'!G107))="","",OFFSET('Water Data'!$G$29,0,10*ROW('Water Data'!G107)))</f>
        <v/>
      </c>
      <c r="CE113" s="288" t="str">
        <f ca="true">+IF(OFFSET('Water Data'!$H$27,0,10*ROW('Water Data'!H107))="","",OFFSET('Water Data'!$H$27,0,10*ROW('Water Data'!H107)))</f>
        <v/>
      </c>
      <c r="CF113" s="288" t="str">
        <f ca="true">+IF(OFFSET('Water Data'!$H$28,0,10*ROW('Water Data'!H107))="","",OFFSET('Water Data'!$H$28,0,10*ROW('Water Data'!H107)))</f>
        <v/>
      </c>
      <c r="CG113" s="288" t="str">
        <f ca="true">+IF(OFFSET('Water Data'!$H$29,0,10*ROW('Water Data'!H107))="","",OFFSET('Water Data'!$H$29,0,10*ROW('Water Data'!H107)))</f>
        <v/>
      </c>
      <c r="CH113" s="288" t="str">
        <f ca="true">+IF(OFFSET('Water Data'!$I$27,0,10*ROW('Water Data'!I107))="","",OFFSET('Water Data'!$I$27,0,10*ROW('Water Data'!I107)))</f>
        <v/>
      </c>
      <c r="CI113" s="288" t="str">
        <f ca="true">+IF(OFFSET('Water Data'!$I$28,0,10*ROW('Water Data'!I107))="","",OFFSET('Water Data'!$I$28,0,10*ROW('Water Data'!I107)))</f>
        <v/>
      </c>
      <c r="CJ113" s="288" t="str">
        <f ca="true">+IF(OFFSET('Water Data'!$I$29,0,10*ROW('Water Data'!I107))="","",OFFSET('Water Data'!$I$29,0,10*ROW('Water Data'!I107)))</f>
        <v/>
      </c>
      <c r="CK113" s="288" t="str">
        <f ca="true">+IF(OFFSET('Sanitation Data'!$D$28,0,10*ROW('Sanitation Data'!D107))="","",OFFSET('Sanitation Data'!$D$28,0,10*ROW('Sanitation Data'!D107)))</f>
        <v/>
      </c>
      <c r="CL113" s="288" t="str">
        <f ca="true">+IF(OFFSET('Sanitation Data'!$D$29,0,10*ROW('Sanitation Data'!D107))="","",OFFSET('Sanitation Data'!$D$29,0,10*ROW('Sanitation Data'!D107)))</f>
        <v/>
      </c>
      <c r="CM113" s="288" t="str">
        <f ca="true">+IF(OFFSET('Sanitation Data'!$D$30,0,10*ROW('Sanitation Data'!D107))="","",OFFSET('Sanitation Data'!$D$30,0,10*ROW('Sanitation Data'!D107)))</f>
        <v/>
      </c>
      <c r="CN113" s="288" t="str">
        <f ca="true">+IF(OFFSET('Sanitation Data'!$D$31,0,10*ROW('Sanitation Data'!D107))="","",OFFSET('Sanitation Data'!$D$31,0,10*ROW('Sanitation Data'!D107)))</f>
        <v/>
      </c>
      <c r="CO113" s="288" t="str">
        <f ca="true">+IF(OFFSET('Sanitation Data'!$D$32,0,10*ROW('Sanitation Data'!D107))="","",OFFSET('Sanitation Data'!$D$32,0,10*ROW('Sanitation Data'!D107)))</f>
        <v/>
      </c>
      <c r="CP113" s="288" t="str">
        <f ca="true">+IF(OFFSET('Sanitation Data'!$E$28,0,10*ROW('Sanitation Data'!E107))="","",OFFSET('Sanitation Data'!$E$28,0,10*ROW('Sanitation Data'!E107)))</f>
        <v/>
      </c>
      <c r="CQ113" s="288" t="str">
        <f ca="true">+IF(OFFSET('Sanitation Data'!$E$29,0,10*ROW('Sanitation Data'!E107))="","",OFFSET('Sanitation Data'!$E$29,0,10*ROW('Sanitation Data'!E107)))</f>
        <v/>
      </c>
      <c r="CR113" s="288" t="str">
        <f ca="true">+IF(OFFSET('Sanitation Data'!$E$30,0,10*ROW('Sanitation Data'!E107))="","",OFFSET('Sanitation Data'!$E$30,0,10*ROW('Sanitation Data'!E107)))</f>
        <v/>
      </c>
      <c r="CS113" s="288" t="str">
        <f ca="true">+IF(OFFSET('Sanitation Data'!$E$31,0,10*ROW('Sanitation Data'!E107))="","",OFFSET('Sanitation Data'!$E$31,0,10*ROW('Sanitation Data'!E107)))</f>
        <v/>
      </c>
      <c r="CT113" s="288" t="str">
        <f ca="true">+IF(OFFSET('Sanitation Data'!$E$32,0,10*ROW('Sanitation Data'!E107))="","",OFFSET('Sanitation Data'!$E$32,0,10*ROW('Sanitation Data'!E107)))</f>
        <v/>
      </c>
      <c r="CU113" s="288" t="str">
        <f ca="true">+IF(OFFSET('Sanitation Data'!$F$28,0,10*ROW('Sanitation Data'!F107))="","",OFFSET('Sanitation Data'!$F$28,0,10*ROW('Sanitation Data'!F107)))</f>
        <v/>
      </c>
      <c r="CV113" s="288" t="str">
        <f ca="true">+IF(OFFSET('Sanitation Data'!$F$29,0,10*ROW('Sanitation Data'!F107))="","",OFFSET('Sanitation Data'!$F$29,0,10*ROW('Sanitation Data'!F107)))</f>
        <v/>
      </c>
      <c r="CW113" s="288" t="str">
        <f ca="true">+IF(OFFSET('Sanitation Data'!$F$30,0,10*ROW('Sanitation Data'!F107))="","",OFFSET('Sanitation Data'!$F$30,0,10*ROW('Sanitation Data'!F107)))</f>
        <v/>
      </c>
      <c r="CX113" s="288" t="str">
        <f ca="true">+IF(OFFSET('Sanitation Data'!$F$31,0,10*ROW('Sanitation Data'!F107))="","",OFFSET('Sanitation Data'!$F$31,0,10*ROW('Sanitation Data'!F107)))</f>
        <v/>
      </c>
      <c r="CY113" s="288" t="str">
        <f ca="true">+IF(OFFSET('Sanitation Data'!$F$32,0,10*ROW('Sanitation Data'!F107))="","",OFFSET('Sanitation Data'!$F$32,0,10*ROW('Sanitation Data'!F107)))</f>
        <v/>
      </c>
      <c r="CZ113" s="288" t="str">
        <f ca="true">+IF(OFFSET('Sanitation Data'!$G$28,0,10*ROW('Sanitation Data'!G107))="","",OFFSET('Sanitation Data'!$G$28,0,10*ROW('Sanitation Data'!G107)))</f>
        <v/>
      </c>
      <c r="DA113" s="288" t="str">
        <f ca="true">+IF(OFFSET('Sanitation Data'!$G$29,0,10*ROW('Sanitation Data'!G107))="","",OFFSET('Sanitation Data'!$G$29,0,10*ROW('Sanitation Data'!G107)))</f>
        <v/>
      </c>
      <c r="DB113" s="288" t="str">
        <f ca="true">+IF(OFFSET('Sanitation Data'!$G$30,0,10*ROW('Sanitation Data'!G107))="","",OFFSET('Sanitation Data'!$G$30,0,10*ROW('Sanitation Data'!G107)))</f>
        <v/>
      </c>
      <c r="DC113" s="288" t="str">
        <f ca="true">+IF(OFFSET('Sanitation Data'!$G$31,0,10*ROW('Sanitation Data'!G107))="","",OFFSET('Sanitation Data'!$G$31,0,10*ROW('Sanitation Data'!G107)))</f>
        <v/>
      </c>
      <c r="DD113" s="288" t="str">
        <f ca="true">+IF(OFFSET('Sanitation Data'!$G$32,0,10*ROW('Sanitation Data'!G107))="","",OFFSET('Sanitation Data'!$G$32,0,10*ROW('Sanitation Data'!G107)))</f>
        <v/>
      </c>
      <c r="DE113" s="288" t="str">
        <f ca="true">+IF(OFFSET('Sanitation Data'!$H$28,0,10*ROW('Sanitation Data'!H107))="","",OFFSET('Sanitation Data'!$H$28,0,10*ROW('Sanitation Data'!H107)))</f>
        <v/>
      </c>
      <c r="DF113" s="288" t="str">
        <f ca="true">+IF(OFFSET('Sanitation Data'!$H$29,0,10*ROW('Sanitation Data'!H107))="","",OFFSET('Sanitation Data'!$H$29,0,10*ROW('Sanitation Data'!H107)))</f>
        <v/>
      </c>
      <c r="DG113" s="288" t="str">
        <f ca="true">+IF(OFFSET('Sanitation Data'!$H$30,0,10*ROW('Sanitation Data'!H107))="","",OFFSET('Sanitation Data'!$H$30,0,10*ROW('Sanitation Data'!H107)))</f>
        <v/>
      </c>
      <c r="DH113" s="288" t="str">
        <f ca="true">+IF(OFFSET('Sanitation Data'!$H$31,0,10*ROW('Sanitation Data'!H107))="","",OFFSET('Sanitation Data'!$H$31,0,10*ROW('Sanitation Data'!H107)))</f>
        <v/>
      </c>
      <c r="DI113" s="288" t="str">
        <f ca="true">+IF(OFFSET('Sanitation Data'!$H$32,0,10*ROW('Sanitation Data'!H107))="","",OFFSET('Sanitation Data'!$H$32,0,10*ROW('Sanitation Data'!H107)))</f>
        <v/>
      </c>
      <c r="DJ113" s="288" t="str">
        <f ca="true">+IF(OFFSET('Sanitation Data'!$I$28,0,10*ROW('Sanitation Data'!I107))="","",OFFSET('Sanitation Data'!$I$28,0,10*ROW('Sanitation Data'!I107)))</f>
        <v/>
      </c>
      <c r="DK113" s="288" t="str">
        <f ca="true">+IF(OFFSET('Sanitation Data'!$I$29,0,10*ROW('Sanitation Data'!I107))="","",OFFSET('Sanitation Data'!$I$29,0,10*ROW('Sanitation Data'!I107)))</f>
        <v/>
      </c>
      <c r="DL113" s="288" t="str">
        <f ca="true">+IF(OFFSET('Sanitation Data'!$I$30,0,10*ROW('Sanitation Data'!I107))="","",OFFSET('Sanitation Data'!$I$30,0,10*ROW('Sanitation Data'!I107)))</f>
        <v/>
      </c>
      <c r="DM113" s="288" t="str">
        <f ca="true">+IF(OFFSET('Sanitation Data'!$I$31,0,10*ROW('Sanitation Data'!I107))="","",OFFSET('Sanitation Data'!$I$31,0,10*ROW('Sanitation Data'!I107)))</f>
        <v/>
      </c>
      <c r="DN113" s="288" t="str">
        <f ca="true">+IF(OFFSET('Sanitation Data'!$I$32,0,10*ROW('Sanitation Data'!I107))="","",OFFSET('Sanitation Data'!$I$32,0,10*ROW('Sanitation Data'!I107)))</f>
        <v/>
      </c>
      <c r="DO113" s="288" t="str">
        <f ca="true">+IF(OFFSET('Hygiene Data'!$D$11,0,10*ROW('Hygiene Data'!D107))="","",OFFSET('Hygiene Data'!$D$11,0,10*ROW('Hygiene Data'!D107)))</f>
        <v/>
      </c>
      <c r="DP113" s="288" t="str">
        <f ca="true">+IF(OFFSET('Hygiene Data'!$D$12,0,10*ROW('Hygiene Data'!D107))="","",OFFSET('Hygiene Data'!$D$12,0,10*ROW('Hygiene Data'!D107)))</f>
        <v/>
      </c>
      <c r="DQ113" s="288" t="str">
        <f ca="true">+IF(OFFSET('Hygiene Data'!$D$13,0,10*ROW('Hygiene Data'!D107))="","",OFFSET('Hygiene Data'!$D$13,0,10*ROW('Hygiene Data'!D107)))</f>
        <v/>
      </c>
      <c r="DR113" s="288" t="str">
        <f ca="true">+IF(OFFSET('Hygiene Data'!$E$11,0,10*ROW('Hygiene Data'!E107))="","",OFFSET('Hygiene Data'!$E$11,0,10*ROW('Hygiene Data'!E107)))</f>
        <v/>
      </c>
      <c r="DS113" s="288" t="str">
        <f ca="true">+IF(OFFSET('Hygiene Data'!$E$12,0,10*ROW('Hygiene Data'!E107))="","",OFFSET('Hygiene Data'!$E$12,0,10*ROW('Hygiene Data'!E107)))</f>
        <v/>
      </c>
      <c r="DT113" s="288" t="str">
        <f ca="true">+IF(OFFSET('Hygiene Data'!$E$13,0,10*ROW('Hygiene Data'!E107))="","",OFFSET('Hygiene Data'!$E$13,0,10*ROW('Hygiene Data'!E107)))</f>
        <v/>
      </c>
      <c r="DU113" s="288" t="str">
        <f ca="true">+IF(OFFSET('Hygiene Data'!$F$11,0,10*ROW('Hygiene Data'!F107))="","",OFFSET('Hygiene Data'!$F$11,0,10*ROW('Hygiene Data'!F107)))</f>
        <v/>
      </c>
      <c r="DV113" s="288" t="str">
        <f ca="true">+IF(OFFSET('Hygiene Data'!$F$12,0,10*ROW('Hygiene Data'!F107))="","",OFFSET('Hygiene Data'!$F$12,0,10*ROW('Hygiene Data'!F107)))</f>
        <v/>
      </c>
      <c r="DW113" s="288" t="str">
        <f ca="true">+IF(OFFSET('Hygiene Data'!$F$13,0,10*ROW('Hygiene Data'!F107))="","",OFFSET('Hygiene Data'!$F$13,0,10*ROW('Hygiene Data'!F107)))</f>
        <v/>
      </c>
      <c r="DX113" s="288" t="str">
        <f ca="true">+IF(OFFSET('Hygiene Data'!$G$11,0,10*ROW('Hygiene Data'!G107))="","",OFFSET('Hygiene Data'!$G$11,0,10*ROW('Hygiene Data'!G107)))</f>
        <v/>
      </c>
      <c r="DY113" s="288" t="str">
        <f ca="true">+IF(OFFSET('Hygiene Data'!$G$12,0,10*ROW('Hygiene Data'!G107))="","",OFFSET('Hygiene Data'!$G$12,0,10*ROW('Hygiene Data'!G107)))</f>
        <v/>
      </c>
      <c r="DZ113" s="288" t="str">
        <f ca="true">+IF(OFFSET('Hygiene Data'!$G$13,0,10*ROW('Hygiene Data'!G107))="","",OFFSET('Hygiene Data'!$G$13,0,10*ROW('Hygiene Data'!G107)))</f>
        <v/>
      </c>
      <c r="EA113" s="288" t="str">
        <f ca="true">+IF(OFFSET('Hygiene Data'!$H$11,0,10*ROW('Hygiene Data'!H107))="","",OFFSET('Hygiene Data'!$H$11,0,10*ROW('Hygiene Data'!H107)))</f>
        <v/>
      </c>
      <c r="EB113" s="288" t="str">
        <f ca="true">+IF(OFFSET('Hygiene Data'!$H$12,0,10*ROW('Hygiene Data'!H107))="","",OFFSET('Hygiene Data'!$H$12,0,10*ROW('Hygiene Data'!H107)))</f>
        <v/>
      </c>
      <c r="EC113" s="288" t="str">
        <f ca="true">+IF(OFFSET('Hygiene Data'!$H$13,0,10*ROW('Hygiene Data'!H107))="","",OFFSET('Hygiene Data'!$H$13,0,10*ROW('Hygiene Data'!H107)))</f>
        <v/>
      </c>
      <c r="ED113" s="288" t="str">
        <f ca="true">+IF(OFFSET('Hygiene Data'!$I$11,0,10*ROW('Hygiene Data'!I107))="","",OFFSET('Hygiene Data'!$I$11,0,10*ROW('Hygiene Data'!I107)))</f>
        <v/>
      </c>
      <c r="EE113" s="288" t="str">
        <f ca="true">+IF(OFFSET('Hygiene Data'!$I$12,0,10*ROW('Hygiene Data'!I107))="","",OFFSET('Hygiene Data'!$I$12,0,10*ROW('Hygiene Data'!I107)))</f>
        <v/>
      </c>
      <c r="EF113" s="288"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44"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8"/>
      <c r="BS114" s="288" t="str">
        <f ca="true">+IF(OFFSET('Water Data'!$D$27,0,10*ROW('Water Data'!D108))="","",OFFSET('Water Data'!$D$27,0,10*ROW('Water Data'!D108)))</f>
        <v/>
      </c>
      <c r="BT114" s="288" t="str">
        <f ca="true">+IF(OFFSET('Water Data'!$D$28,0,10*ROW('Water Data'!D108))="","",OFFSET('Water Data'!$D$28,0,10*ROW('Water Data'!D108)))</f>
        <v/>
      </c>
      <c r="BU114" s="288" t="str">
        <f ca="true">+IF(OFFSET('Water Data'!$D$29,0,10*ROW('Water Data'!D108))="","",OFFSET('Water Data'!$D$29,0,10*ROW('Water Data'!D108)))</f>
        <v/>
      </c>
      <c r="BV114" s="288" t="str">
        <f ca="true">+IF(OFFSET('Water Data'!$E$27,0,10*ROW('Water Data'!E108))="","",OFFSET('Water Data'!$E$27,0,10*ROW('Water Data'!E108)))</f>
        <v/>
      </c>
      <c r="BW114" s="288" t="str">
        <f ca="true">+IF(OFFSET('Water Data'!$E$28,0,10*ROW('Water Data'!E108))="","",OFFSET('Water Data'!$E$28,0,10*ROW('Water Data'!E108)))</f>
        <v/>
      </c>
      <c r="BX114" s="288" t="str">
        <f ca="true">+IF(OFFSET('Water Data'!$E$29,0,10*ROW('Water Data'!E108))="","",OFFSET('Water Data'!$E$29,0,10*ROW('Water Data'!E108)))</f>
        <v/>
      </c>
      <c r="BY114" s="288" t="str">
        <f ca="true">+IF(OFFSET('Water Data'!$F$27,0,10*ROW('Water Data'!F108))="","",OFFSET('Water Data'!$F$27,0,10*ROW('Water Data'!F108)))</f>
        <v/>
      </c>
      <c r="BZ114" s="288" t="str">
        <f ca="true">+IF(OFFSET('Water Data'!$F$28,0,10*ROW('Water Data'!F108))="","",OFFSET('Water Data'!$F$28,0,10*ROW('Water Data'!F108)))</f>
        <v/>
      </c>
      <c r="CA114" s="288" t="str">
        <f ca="true">+IF(OFFSET('Water Data'!$F$29,0,10*ROW('Water Data'!F108))="","",OFFSET('Water Data'!$F$29,0,10*ROW('Water Data'!F108)))</f>
        <v/>
      </c>
      <c r="CB114" s="288" t="str">
        <f ca="true">+IF(OFFSET('Water Data'!$G$27,0,10*ROW('Water Data'!G108))="","",OFFSET('Water Data'!$G$27,0,10*ROW('Water Data'!G108)))</f>
        <v/>
      </c>
      <c r="CC114" s="288" t="str">
        <f ca="true">+IF(OFFSET('Water Data'!$G$28,0,10*ROW('Water Data'!G108))="","",OFFSET('Water Data'!$G$28,0,10*ROW('Water Data'!G108)))</f>
        <v/>
      </c>
      <c r="CD114" s="288" t="str">
        <f ca="true">+IF(OFFSET('Water Data'!$G$29,0,10*ROW('Water Data'!G108))="","",OFFSET('Water Data'!$G$29,0,10*ROW('Water Data'!G108)))</f>
        <v/>
      </c>
      <c r="CE114" s="288" t="str">
        <f ca="true">+IF(OFFSET('Water Data'!$H$27,0,10*ROW('Water Data'!H108))="","",OFFSET('Water Data'!$H$27,0,10*ROW('Water Data'!H108)))</f>
        <v/>
      </c>
      <c r="CF114" s="288" t="str">
        <f ca="true">+IF(OFFSET('Water Data'!$H$28,0,10*ROW('Water Data'!H108))="","",OFFSET('Water Data'!$H$28,0,10*ROW('Water Data'!H108)))</f>
        <v/>
      </c>
      <c r="CG114" s="288" t="str">
        <f ca="true">+IF(OFFSET('Water Data'!$H$29,0,10*ROW('Water Data'!H108))="","",OFFSET('Water Data'!$H$29,0,10*ROW('Water Data'!H108)))</f>
        <v/>
      </c>
      <c r="CH114" s="288" t="str">
        <f ca="true">+IF(OFFSET('Water Data'!$I$27,0,10*ROW('Water Data'!I108))="","",OFFSET('Water Data'!$I$27,0,10*ROW('Water Data'!I108)))</f>
        <v/>
      </c>
      <c r="CI114" s="288" t="str">
        <f ca="true">+IF(OFFSET('Water Data'!$I$28,0,10*ROW('Water Data'!I108))="","",OFFSET('Water Data'!$I$28,0,10*ROW('Water Data'!I108)))</f>
        <v/>
      </c>
      <c r="CJ114" s="288" t="str">
        <f ca="true">+IF(OFFSET('Water Data'!$I$29,0,10*ROW('Water Data'!I108))="","",OFFSET('Water Data'!$I$29,0,10*ROW('Water Data'!I108)))</f>
        <v/>
      </c>
      <c r="CK114" s="288" t="str">
        <f ca="true">+IF(OFFSET('Sanitation Data'!$D$28,0,10*ROW('Sanitation Data'!D108))="","",OFFSET('Sanitation Data'!$D$28,0,10*ROW('Sanitation Data'!D108)))</f>
        <v/>
      </c>
      <c r="CL114" s="288" t="str">
        <f ca="true">+IF(OFFSET('Sanitation Data'!$D$29,0,10*ROW('Sanitation Data'!D108))="","",OFFSET('Sanitation Data'!$D$29,0,10*ROW('Sanitation Data'!D108)))</f>
        <v/>
      </c>
      <c r="CM114" s="288" t="str">
        <f ca="true">+IF(OFFSET('Sanitation Data'!$D$30,0,10*ROW('Sanitation Data'!D108))="","",OFFSET('Sanitation Data'!$D$30,0,10*ROW('Sanitation Data'!D108)))</f>
        <v/>
      </c>
      <c r="CN114" s="288" t="str">
        <f ca="true">+IF(OFFSET('Sanitation Data'!$D$31,0,10*ROW('Sanitation Data'!D108))="","",OFFSET('Sanitation Data'!$D$31,0,10*ROW('Sanitation Data'!D108)))</f>
        <v/>
      </c>
      <c r="CO114" s="288" t="str">
        <f ca="true">+IF(OFFSET('Sanitation Data'!$D$32,0,10*ROW('Sanitation Data'!D108))="","",OFFSET('Sanitation Data'!$D$32,0,10*ROW('Sanitation Data'!D108)))</f>
        <v/>
      </c>
      <c r="CP114" s="288" t="str">
        <f ca="true">+IF(OFFSET('Sanitation Data'!$E$28,0,10*ROW('Sanitation Data'!E108))="","",OFFSET('Sanitation Data'!$E$28,0,10*ROW('Sanitation Data'!E108)))</f>
        <v/>
      </c>
      <c r="CQ114" s="288" t="str">
        <f ca="true">+IF(OFFSET('Sanitation Data'!$E$29,0,10*ROW('Sanitation Data'!E108))="","",OFFSET('Sanitation Data'!$E$29,0,10*ROW('Sanitation Data'!E108)))</f>
        <v/>
      </c>
      <c r="CR114" s="288" t="str">
        <f ca="true">+IF(OFFSET('Sanitation Data'!$E$30,0,10*ROW('Sanitation Data'!E108))="","",OFFSET('Sanitation Data'!$E$30,0,10*ROW('Sanitation Data'!E108)))</f>
        <v/>
      </c>
      <c r="CS114" s="288" t="str">
        <f ca="true">+IF(OFFSET('Sanitation Data'!$E$31,0,10*ROW('Sanitation Data'!E108))="","",OFFSET('Sanitation Data'!$E$31,0,10*ROW('Sanitation Data'!E108)))</f>
        <v/>
      </c>
      <c r="CT114" s="288" t="str">
        <f ca="true">+IF(OFFSET('Sanitation Data'!$E$32,0,10*ROW('Sanitation Data'!E108))="","",OFFSET('Sanitation Data'!$E$32,0,10*ROW('Sanitation Data'!E108)))</f>
        <v/>
      </c>
      <c r="CU114" s="288" t="str">
        <f ca="true">+IF(OFFSET('Sanitation Data'!$F$28,0,10*ROW('Sanitation Data'!F108))="","",OFFSET('Sanitation Data'!$F$28,0,10*ROW('Sanitation Data'!F108)))</f>
        <v/>
      </c>
      <c r="CV114" s="288" t="str">
        <f ca="true">+IF(OFFSET('Sanitation Data'!$F$29,0,10*ROW('Sanitation Data'!F108))="","",OFFSET('Sanitation Data'!$F$29,0,10*ROW('Sanitation Data'!F108)))</f>
        <v/>
      </c>
      <c r="CW114" s="288" t="str">
        <f ca="true">+IF(OFFSET('Sanitation Data'!$F$30,0,10*ROW('Sanitation Data'!F108))="","",OFFSET('Sanitation Data'!$F$30,0,10*ROW('Sanitation Data'!F108)))</f>
        <v/>
      </c>
      <c r="CX114" s="288" t="str">
        <f ca="true">+IF(OFFSET('Sanitation Data'!$F$31,0,10*ROW('Sanitation Data'!F108))="","",OFFSET('Sanitation Data'!$F$31,0,10*ROW('Sanitation Data'!F108)))</f>
        <v/>
      </c>
      <c r="CY114" s="288" t="str">
        <f ca="true">+IF(OFFSET('Sanitation Data'!$F$32,0,10*ROW('Sanitation Data'!F108))="","",OFFSET('Sanitation Data'!$F$32,0,10*ROW('Sanitation Data'!F108)))</f>
        <v/>
      </c>
      <c r="CZ114" s="288" t="str">
        <f ca="true">+IF(OFFSET('Sanitation Data'!$G$28,0,10*ROW('Sanitation Data'!G108))="","",OFFSET('Sanitation Data'!$G$28,0,10*ROW('Sanitation Data'!G108)))</f>
        <v/>
      </c>
      <c r="DA114" s="288" t="str">
        <f ca="true">+IF(OFFSET('Sanitation Data'!$G$29,0,10*ROW('Sanitation Data'!G108))="","",OFFSET('Sanitation Data'!$G$29,0,10*ROW('Sanitation Data'!G108)))</f>
        <v/>
      </c>
      <c r="DB114" s="288" t="str">
        <f ca="true">+IF(OFFSET('Sanitation Data'!$G$30,0,10*ROW('Sanitation Data'!G108))="","",OFFSET('Sanitation Data'!$G$30,0,10*ROW('Sanitation Data'!G108)))</f>
        <v/>
      </c>
      <c r="DC114" s="288" t="str">
        <f ca="true">+IF(OFFSET('Sanitation Data'!$G$31,0,10*ROW('Sanitation Data'!G108))="","",OFFSET('Sanitation Data'!$G$31,0,10*ROW('Sanitation Data'!G108)))</f>
        <v/>
      </c>
      <c r="DD114" s="288" t="str">
        <f ca="true">+IF(OFFSET('Sanitation Data'!$G$32,0,10*ROW('Sanitation Data'!G108))="","",OFFSET('Sanitation Data'!$G$32,0,10*ROW('Sanitation Data'!G108)))</f>
        <v/>
      </c>
      <c r="DE114" s="288" t="str">
        <f ca="true">+IF(OFFSET('Sanitation Data'!$H$28,0,10*ROW('Sanitation Data'!H108))="","",OFFSET('Sanitation Data'!$H$28,0,10*ROW('Sanitation Data'!H108)))</f>
        <v/>
      </c>
      <c r="DF114" s="288" t="str">
        <f ca="true">+IF(OFFSET('Sanitation Data'!$H$29,0,10*ROW('Sanitation Data'!H108))="","",OFFSET('Sanitation Data'!$H$29,0,10*ROW('Sanitation Data'!H108)))</f>
        <v/>
      </c>
      <c r="DG114" s="288" t="str">
        <f ca="true">+IF(OFFSET('Sanitation Data'!$H$30,0,10*ROW('Sanitation Data'!H108))="","",OFFSET('Sanitation Data'!$H$30,0,10*ROW('Sanitation Data'!H108)))</f>
        <v/>
      </c>
      <c r="DH114" s="288" t="str">
        <f ca="true">+IF(OFFSET('Sanitation Data'!$H$31,0,10*ROW('Sanitation Data'!H108))="","",OFFSET('Sanitation Data'!$H$31,0,10*ROW('Sanitation Data'!H108)))</f>
        <v/>
      </c>
      <c r="DI114" s="288" t="str">
        <f ca="true">+IF(OFFSET('Sanitation Data'!$H$32,0,10*ROW('Sanitation Data'!H108))="","",OFFSET('Sanitation Data'!$H$32,0,10*ROW('Sanitation Data'!H108)))</f>
        <v/>
      </c>
      <c r="DJ114" s="288" t="str">
        <f ca="true">+IF(OFFSET('Sanitation Data'!$I$28,0,10*ROW('Sanitation Data'!I108))="","",OFFSET('Sanitation Data'!$I$28,0,10*ROW('Sanitation Data'!I108)))</f>
        <v/>
      </c>
      <c r="DK114" s="288" t="str">
        <f ca="true">+IF(OFFSET('Sanitation Data'!$I$29,0,10*ROW('Sanitation Data'!I108))="","",OFFSET('Sanitation Data'!$I$29,0,10*ROW('Sanitation Data'!I108)))</f>
        <v/>
      </c>
      <c r="DL114" s="288" t="str">
        <f ca="true">+IF(OFFSET('Sanitation Data'!$I$30,0,10*ROW('Sanitation Data'!I108))="","",OFFSET('Sanitation Data'!$I$30,0,10*ROW('Sanitation Data'!I108)))</f>
        <v/>
      </c>
      <c r="DM114" s="288" t="str">
        <f ca="true">+IF(OFFSET('Sanitation Data'!$I$31,0,10*ROW('Sanitation Data'!I108))="","",OFFSET('Sanitation Data'!$I$31,0,10*ROW('Sanitation Data'!I108)))</f>
        <v/>
      </c>
      <c r="DN114" s="288" t="str">
        <f ca="true">+IF(OFFSET('Sanitation Data'!$I$32,0,10*ROW('Sanitation Data'!I108))="","",OFFSET('Sanitation Data'!$I$32,0,10*ROW('Sanitation Data'!I108)))</f>
        <v/>
      </c>
      <c r="DO114" s="288" t="str">
        <f ca="true">+IF(OFFSET('Hygiene Data'!$D$11,0,10*ROW('Hygiene Data'!D108))="","",OFFSET('Hygiene Data'!$D$11,0,10*ROW('Hygiene Data'!D108)))</f>
        <v/>
      </c>
      <c r="DP114" s="288" t="str">
        <f ca="true">+IF(OFFSET('Hygiene Data'!$D$12,0,10*ROW('Hygiene Data'!D108))="","",OFFSET('Hygiene Data'!$D$12,0,10*ROW('Hygiene Data'!D108)))</f>
        <v/>
      </c>
      <c r="DQ114" s="288" t="str">
        <f ca="true">+IF(OFFSET('Hygiene Data'!$D$13,0,10*ROW('Hygiene Data'!D108))="","",OFFSET('Hygiene Data'!$D$13,0,10*ROW('Hygiene Data'!D108)))</f>
        <v/>
      </c>
      <c r="DR114" s="288" t="str">
        <f ca="true">+IF(OFFSET('Hygiene Data'!$E$11,0,10*ROW('Hygiene Data'!E108))="","",OFFSET('Hygiene Data'!$E$11,0,10*ROW('Hygiene Data'!E108)))</f>
        <v/>
      </c>
      <c r="DS114" s="288" t="str">
        <f ca="true">+IF(OFFSET('Hygiene Data'!$E$12,0,10*ROW('Hygiene Data'!E108))="","",OFFSET('Hygiene Data'!$E$12,0,10*ROW('Hygiene Data'!E108)))</f>
        <v/>
      </c>
      <c r="DT114" s="288" t="str">
        <f ca="true">+IF(OFFSET('Hygiene Data'!$E$13,0,10*ROW('Hygiene Data'!E108))="","",OFFSET('Hygiene Data'!$E$13,0,10*ROW('Hygiene Data'!E108)))</f>
        <v/>
      </c>
      <c r="DU114" s="288" t="str">
        <f ca="true">+IF(OFFSET('Hygiene Data'!$F$11,0,10*ROW('Hygiene Data'!F108))="","",OFFSET('Hygiene Data'!$F$11,0,10*ROW('Hygiene Data'!F108)))</f>
        <v/>
      </c>
      <c r="DV114" s="288" t="str">
        <f ca="true">+IF(OFFSET('Hygiene Data'!$F$12,0,10*ROW('Hygiene Data'!F108))="","",OFFSET('Hygiene Data'!$F$12,0,10*ROW('Hygiene Data'!F108)))</f>
        <v/>
      </c>
      <c r="DW114" s="288" t="str">
        <f ca="true">+IF(OFFSET('Hygiene Data'!$F$13,0,10*ROW('Hygiene Data'!F108))="","",OFFSET('Hygiene Data'!$F$13,0,10*ROW('Hygiene Data'!F108)))</f>
        <v/>
      </c>
      <c r="DX114" s="288" t="str">
        <f ca="true">+IF(OFFSET('Hygiene Data'!$G$11,0,10*ROW('Hygiene Data'!G108))="","",OFFSET('Hygiene Data'!$G$11,0,10*ROW('Hygiene Data'!G108)))</f>
        <v/>
      </c>
      <c r="DY114" s="288" t="str">
        <f ca="true">+IF(OFFSET('Hygiene Data'!$G$12,0,10*ROW('Hygiene Data'!G108))="","",OFFSET('Hygiene Data'!$G$12,0,10*ROW('Hygiene Data'!G108)))</f>
        <v/>
      </c>
      <c r="DZ114" s="288" t="str">
        <f ca="true">+IF(OFFSET('Hygiene Data'!$G$13,0,10*ROW('Hygiene Data'!G108))="","",OFFSET('Hygiene Data'!$G$13,0,10*ROW('Hygiene Data'!G108)))</f>
        <v/>
      </c>
      <c r="EA114" s="288" t="str">
        <f ca="true">+IF(OFFSET('Hygiene Data'!$H$11,0,10*ROW('Hygiene Data'!H108))="","",OFFSET('Hygiene Data'!$H$11,0,10*ROW('Hygiene Data'!H108)))</f>
        <v/>
      </c>
      <c r="EB114" s="288" t="str">
        <f ca="true">+IF(OFFSET('Hygiene Data'!$H$12,0,10*ROW('Hygiene Data'!H108))="","",OFFSET('Hygiene Data'!$H$12,0,10*ROW('Hygiene Data'!H108)))</f>
        <v/>
      </c>
      <c r="EC114" s="288" t="str">
        <f ca="true">+IF(OFFSET('Hygiene Data'!$H$13,0,10*ROW('Hygiene Data'!H108))="","",OFFSET('Hygiene Data'!$H$13,0,10*ROW('Hygiene Data'!H108)))</f>
        <v/>
      </c>
      <c r="ED114" s="288" t="str">
        <f ca="true">+IF(OFFSET('Hygiene Data'!$I$11,0,10*ROW('Hygiene Data'!I108))="","",OFFSET('Hygiene Data'!$I$11,0,10*ROW('Hygiene Data'!I108)))</f>
        <v/>
      </c>
      <c r="EE114" s="288" t="str">
        <f ca="true">+IF(OFFSET('Hygiene Data'!$I$12,0,10*ROW('Hygiene Data'!I108))="","",OFFSET('Hygiene Data'!$I$12,0,10*ROW('Hygiene Data'!I108)))</f>
        <v/>
      </c>
      <c r="EF114" s="288"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44"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8"/>
      <c r="BS115" s="288" t="str">
        <f ca="true">+IF(OFFSET('Water Data'!$D$27,0,10*ROW('Water Data'!D109))="","",OFFSET('Water Data'!$D$27,0,10*ROW('Water Data'!D109)))</f>
        <v/>
      </c>
      <c r="BT115" s="288" t="str">
        <f ca="true">+IF(OFFSET('Water Data'!$D$28,0,10*ROW('Water Data'!D109))="","",OFFSET('Water Data'!$D$28,0,10*ROW('Water Data'!D109)))</f>
        <v/>
      </c>
      <c r="BU115" s="288" t="str">
        <f ca="true">+IF(OFFSET('Water Data'!$D$29,0,10*ROW('Water Data'!D109))="","",OFFSET('Water Data'!$D$29,0,10*ROW('Water Data'!D109)))</f>
        <v/>
      </c>
      <c r="BV115" s="288" t="str">
        <f ca="true">+IF(OFFSET('Water Data'!$E$27,0,10*ROW('Water Data'!E109))="","",OFFSET('Water Data'!$E$27,0,10*ROW('Water Data'!E109)))</f>
        <v/>
      </c>
      <c r="BW115" s="288" t="str">
        <f ca="true">+IF(OFFSET('Water Data'!$E$28,0,10*ROW('Water Data'!E109))="","",OFFSET('Water Data'!$E$28,0,10*ROW('Water Data'!E109)))</f>
        <v/>
      </c>
      <c r="BX115" s="288" t="str">
        <f ca="true">+IF(OFFSET('Water Data'!$E$29,0,10*ROW('Water Data'!E109))="","",OFFSET('Water Data'!$E$29,0,10*ROW('Water Data'!E109)))</f>
        <v/>
      </c>
      <c r="BY115" s="288" t="str">
        <f ca="true">+IF(OFFSET('Water Data'!$F$27,0,10*ROW('Water Data'!F109))="","",OFFSET('Water Data'!$F$27,0,10*ROW('Water Data'!F109)))</f>
        <v/>
      </c>
      <c r="BZ115" s="288" t="str">
        <f ca="true">+IF(OFFSET('Water Data'!$F$28,0,10*ROW('Water Data'!F109))="","",OFFSET('Water Data'!$F$28,0,10*ROW('Water Data'!F109)))</f>
        <v/>
      </c>
      <c r="CA115" s="288" t="str">
        <f ca="true">+IF(OFFSET('Water Data'!$F$29,0,10*ROW('Water Data'!F109))="","",OFFSET('Water Data'!$F$29,0,10*ROW('Water Data'!F109)))</f>
        <v/>
      </c>
      <c r="CB115" s="288" t="str">
        <f ca="true">+IF(OFFSET('Water Data'!$G$27,0,10*ROW('Water Data'!G109))="","",OFFSET('Water Data'!$G$27,0,10*ROW('Water Data'!G109)))</f>
        <v/>
      </c>
      <c r="CC115" s="288" t="str">
        <f ca="true">+IF(OFFSET('Water Data'!$G$28,0,10*ROW('Water Data'!G109))="","",OFFSET('Water Data'!$G$28,0,10*ROW('Water Data'!G109)))</f>
        <v/>
      </c>
      <c r="CD115" s="288" t="str">
        <f ca="true">+IF(OFFSET('Water Data'!$G$29,0,10*ROW('Water Data'!G109))="","",OFFSET('Water Data'!$G$29,0,10*ROW('Water Data'!G109)))</f>
        <v/>
      </c>
      <c r="CE115" s="288" t="str">
        <f ca="true">+IF(OFFSET('Water Data'!$H$27,0,10*ROW('Water Data'!H109))="","",OFFSET('Water Data'!$H$27,0,10*ROW('Water Data'!H109)))</f>
        <v/>
      </c>
      <c r="CF115" s="288" t="str">
        <f ca="true">+IF(OFFSET('Water Data'!$H$28,0,10*ROW('Water Data'!H109))="","",OFFSET('Water Data'!$H$28,0,10*ROW('Water Data'!H109)))</f>
        <v/>
      </c>
      <c r="CG115" s="288" t="str">
        <f ca="true">+IF(OFFSET('Water Data'!$H$29,0,10*ROW('Water Data'!H109))="","",OFFSET('Water Data'!$H$29,0,10*ROW('Water Data'!H109)))</f>
        <v/>
      </c>
      <c r="CH115" s="288" t="str">
        <f ca="true">+IF(OFFSET('Water Data'!$I$27,0,10*ROW('Water Data'!I109))="","",OFFSET('Water Data'!$I$27,0,10*ROW('Water Data'!I109)))</f>
        <v/>
      </c>
      <c r="CI115" s="288" t="str">
        <f ca="true">+IF(OFFSET('Water Data'!$I$28,0,10*ROW('Water Data'!I109))="","",OFFSET('Water Data'!$I$28,0,10*ROW('Water Data'!I109)))</f>
        <v/>
      </c>
      <c r="CJ115" s="288" t="str">
        <f ca="true">+IF(OFFSET('Water Data'!$I$29,0,10*ROW('Water Data'!I109))="","",OFFSET('Water Data'!$I$29,0,10*ROW('Water Data'!I109)))</f>
        <v/>
      </c>
      <c r="CK115" s="288" t="str">
        <f ca="true">+IF(OFFSET('Sanitation Data'!$D$28,0,10*ROW('Sanitation Data'!D109))="","",OFFSET('Sanitation Data'!$D$28,0,10*ROW('Sanitation Data'!D109)))</f>
        <v/>
      </c>
      <c r="CL115" s="288" t="str">
        <f ca="true">+IF(OFFSET('Sanitation Data'!$D$29,0,10*ROW('Sanitation Data'!D109))="","",OFFSET('Sanitation Data'!$D$29,0,10*ROW('Sanitation Data'!D109)))</f>
        <v/>
      </c>
      <c r="CM115" s="288" t="str">
        <f ca="true">+IF(OFFSET('Sanitation Data'!$D$30,0,10*ROW('Sanitation Data'!D109))="","",OFFSET('Sanitation Data'!$D$30,0,10*ROW('Sanitation Data'!D109)))</f>
        <v/>
      </c>
      <c r="CN115" s="288" t="str">
        <f ca="true">+IF(OFFSET('Sanitation Data'!$D$31,0,10*ROW('Sanitation Data'!D109))="","",OFFSET('Sanitation Data'!$D$31,0,10*ROW('Sanitation Data'!D109)))</f>
        <v/>
      </c>
      <c r="CO115" s="288" t="str">
        <f ca="true">+IF(OFFSET('Sanitation Data'!$D$32,0,10*ROW('Sanitation Data'!D109))="","",OFFSET('Sanitation Data'!$D$32,0,10*ROW('Sanitation Data'!D109)))</f>
        <v/>
      </c>
      <c r="CP115" s="288" t="str">
        <f ca="true">+IF(OFFSET('Sanitation Data'!$E$28,0,10*ROW('Sanitation Data'!E109))="","",OFFSET('Sanitation Data'!$E$28,0,10*ROW('Sanitation Data'!E109)))</f>
        <v/>
      </c>
      <c r="CQ115" s="288" t="str">
        <f ca="true">+IF(OFFSET('Sanitation Data'!$E$29,0,10*ROW('Sanitation Data'!E109))="","",OFFSET('Sanitation Data'!$E$29,0,10*ROW('Sanitation Data'!E109)))</f>
        <v/>
      </c>
      <c r="CR115" s="288" t="str">
        <f ca="true">+IF(OFFSET('Sanitation Data'!$E$30,0,10*ROW('Sanitation Data'!E109))="","",OFFSET('Sanitation Data'!$E$30,0,10*ROW('Sanitation Data'!E109)))</f>
        <v/>
      </c>
      <c r="CS115" s="288" t="str">
        <f ca="true">+IF(OFFSET('Sanitation Data'!$E$31,0,10*ROW('Sanitation Data'!E109))="","",OFFSET('Sanitation Data'!$E$31,0,10*ROW('Sanitation Data'!E109)))</f>
        <v/>
      </c>
      <c r="CT115" s="288" t="str">
        <f ca="true">+IF(OFFSET('Sanitation Data'!$E$32,0,10*ROW('Sanitation Data'!E109))="","",OFFSET('Sanitation Data'!$E$32,0,10*ROW('Sanitation Data'!E109)))</f>
        <v/>
      </c>
      <c r="CU115" s="288" t="str">
        <f ca="true">+IF(OFFSET('Sanitation Data'!$F$28,0,10*ROW('Sanitation Data'!F109))="","",OFFSET('Sanitation Data'!$F$28,0,10*ROW('Sanitation Data'!F109)))</f>
        <v/>
      </c>
      <c r="CV115" s="288" t="str">
        <f ca="true">+IF(OFFSET('Sanitation Data'!$F$29,0,10*ROW('Sanitation Data'!F109))="","",OFFSET('Sanitation Data'!$F$29,0,10*ROW('Sanitation Data'!F109)))</f>
        <v/>
      </c>
      <c r="CW115" s="288" t="str">
        <f ca="true">+IF(OFFSET('Sanitation Data'!$F$30,0,10*ROW('Sanitation Data'!F109))="","",OFFSET('Sanitation Data'!$F$30,0,10*ROW('Sanitation Data'!F109)))</f>
        <v/>
      </c>
      <c r="CX115" s="288" t="str">
        <f ca="true">+IF(OFFSET('Sanitation Data'!$F$31,0,10*ROW('Sanitation Data'!F109))="","",OFFSET('Sanitation Data'!$F$31,0,10*ROW('Sanitation Data'!F109)))</f>
        <v/>
      </c>
      <c r="CY115" s="288" t="str">
        <f ca="true">+IF(OFFSET('Sanitation Data'!$F$32,0,10*ROW('Sanitation Data'!F109))="","",OFFSET('Sanitation Data'!$F$32,0,10*ROW('Sanitation Data'!F109)))</f>
        <v/>
      </c>
      <c r="CZ115" s="288" t="str">
        <f ca="true">+IF(OFFSET('Sanitation Data'!$G$28,0,10*ROW('Sanitation Data'!G109))="","",OFFSET('Sanitation Data'!$G$28,0,10*ROW('Sanitation Data'!G109)))</f>
        <v/>
      </c>
      <c r="DA115" s="288" t="str">
        <f ca="true">+IF(OFFSET('Sanitation Data'!$G$29,0,10*ROW('Sanitation Data'!G109))="","",OFFSET('Sanitation Data'!$G$29,0,10*ROW('Sanitation Data'!G109)))</f>
        <v/>
      </c>
      <c r="DB115" s="288" t="str">
        <f ca="true">+IF(OFFSET('Sanitation Data'!$G$30,0,10*ROW('Sanitation Data'!G109))="","",OFFSET('Sanitation Data'!$G$30,0,10*ROW('Sanitation Data'!G109)))</f>
        <v/>
      </c>
      <c r="DC115" s="288" t="str">
        <f ca="true">+IF(OFFSET('Sanitation Data'!$G$31,0,10*ROW('Sanitation Data'!G109))="","",OFFSET('Sanitation Data'!$G$31,0,10*ROW('Sanitation Data'!G109)))</f>
        <v/>
      </c>
      <c r="DD115" s="288" t="str">
        <f ca="true">+IF(OFFSET('Sanitation Data'!$G$32,0,10*ROW('Sanitation Data'!G109))="","",OFFSET('Sanitation Data'!$G$32,0,10*ROW('Sanitation Data'!G109)))</f>
        <v/>
      </c>
      <c r="DE115" s="288" t="str">
        <f ca="true">+IF(OFFSET('Sanitation Data'!$H$28,0,10*ROW('Sanitation Data'!H109))="","",OFFSET('Sanitation Data'!$H$28,0,10*ROW('Sanitation Data'!H109)))</f>
        <v/>
      </c>
      <c r="DF115" s="288" t="str">
        <f ca="true">+IF(OFFSET('Sanitation Data'!$H$29,0,10*ROW('Sanitation Data'!H109))="","",OFFSET('Sanitation Data'!$H$29,0,10*ROW('Sanitation Data'!H109)))</f>
        <v/>
      </c>
      <c r="DG115" s="288" t="str">
        <f ca="true">+IF(OFFSET('Sanitation Data'!$H$30,0,10*ROW('Sanitation Data'!H109))="","",OFFSET('Sanitation Data'!$H$30,0,10*ROW('Sanitation Data'!H109)))</f>
        <v/>
      </c>
      <c r="DH115" s="288" t="str">
        <f ca="true">+IF(OFFSET('Sanitation Data'!$H$31,0,10*ROW('Sanitation Data'!H109))="","",OFFSET('Sanitation Data'!$H$31,0,10*ROW('Sanitation Data'!H109)))</f>
        <v/>
      </c>
      <c r="DI115" s="288" t="str">
        <f ca="true">+IF(OFFSET('Sanitation Data'!$H$32,0,10*ROW('Sanitation Data'!H109))="","",OFFSET('Sanitation Data'!$H$32,0,10*ROW('Sanitation Data'!H109)))</f>
        <v/>
      </c>
      <c r="DJ115" s="288" t="str">
        <f ca="true">+IF(OFFSET('Sanitation Data'!$I$28,0,10*ROW('Sanitation Data'!I109))="","",OFFSET('Sanitation Data'!$I$28,0,10*ROW('Sanitation Data'!I109)))</f>
        <v/>
      </c>
      <c r="DK115" s="288" t="str">
        <f ca="true">+IF(OFFSET('Sanitation Data'!$I$29,0,10*ROW('Sanitation Data'!I109))="","",OFFSET('Sanitation Data'!$I$29,0,10*ROW('Sanitation Data'!I109)))</f>
        <v/>
      </c>
      <c r="DL115" s="288" t="str">
        <f ca="true">+IF(OFFSET('Sanitation Data'!$I$30,0,10*ROW('Sanitation Data'!I109))="","",OFFSET('Sanitation Data'!$I$30,0,10*ROW('Sanitation Data'!I109)))</f>
        <v/>
      </c>
      <c r="DM115" s="288" t="str">
        <f ca="true">+IF(OFFSET('Sanitation Data'!$I$31,0,10*ROW('Sanitation Data'!I109))="","",OFFSET('Sanitation Data'!$I$31,0,10*ROW('Sanitation Data'!I109)))</f>
        <v/>
      </c>
      <c r="DN115" s="288" t="str">
        <f ca="true">+IF(OFFSET('Sanitation Data'!$I$32,0,10*ROW('Sanitation Data'!I109))="","",OFFSET('Sanitation Data'!$I$32,0,10*ROW('Sanitation Data'!I109)))</f>
        <v/>
      </c>
      <c r="DO115" s="288" t="str">
        <f ca="true">+IF(OFFSET('Hygiene Data'!$D$11,0,10*ROW('Hygiene Data'!D109))="","",OFFSET('Hygiene Data'!$D$11,0,10*ROW('Hygiene Data'!D109)))</f>
        <v/>
      </c>
      <c r="DP115" s="288" t="str">
        <f ca="true">+IF(OFFSET('Hygiene Data'!$D$12,0,10*ROW('Hygiene Data'!D109))="","",OFFSET('Hygiene Data'!$D$12,0,10*ROW('Hygiene Data'!D109)))</f>
        <v/>
      </c>
      <c r="DQ115" s="288" t="str">
        <f ca="true">+IF(OFFSET('Hygiene Data'!$D$13,0,10*ROW('Hygiene Data'!D109))="","",OFFSET('Hygiene Data'!$D$13,0,10*ROW('Hygiene Data'!D109)))</f>
        <v/>
      </c>
      <c r="DR115" s="288" t="str">
        <f ca="true">+IF(OFFSET('Hygiene Data'!$E$11,0,10*ROW('Hygiene Data'!E109))="","",OFFSET('Hygiene Data'!$E$11,0,10*ROW('Hygiene Data'!E109)))</f>
        <v/>
      </c>
      <c r="DS115" s="288" t="str">
        <f ca="true">+IF(OFFSET('Hygiene Data'!$E$12,0,10*ROW('Hygiene Data'!E109))="","",OFFSET('Hygiene Data'!$E$12,0,10*ROW('Hygiene Data'!E109)))</f>
        <v/>
      </c>
      <c r="DT115" s="288" t="str">
        <f ca="true">+IF(OFFSET('Hygiene Data'!$E$13,0,10*ROW('Hygiene Data'!E109))="","",OFFSET('Hygiene Data'!$E$13,0,10*ROW('Hygiene Data'!E109)))</f>
        <v/>
      </c>
      <c r="DU115" s="288" t="str">
        <f ca="true">+IF(OFFSET('Hygiene Data'!$F$11,0,10*ROW('Hygiene Data'!F109))="","",OFFSET('Hygiene Data'!$F$11,0,10*ROW('Hygiene Data'!F109)))</f>
        <v/>
      </c>
      <c r="DV115" s="288" t="str">
        <f ca="true">+IF(OFFSET('Hygiene Data'!$F$12,0,10*ROW('Hygiene Data'!F109))="","",OFFSET('Hygiene Data'!$F$12,0,10*ROW('Hygiene Data'!F109)))</f>
        <v/>
      </c>
      <c r="DW115" s="288" t="str">
        <f ca="true">+IF(OFFSET('Hygiene Data'!$F$13,0,10*ROW('Hygiene Data'!F109))="","",OFFSET('Hygiene Data'!$F$13,0,10*ROW('Hygiene Data'!F109)))</f>
        <v/>
      </c>
      <c r="DX115" s="288" t="str">
        <f ca="true">+IF(OFFSET('Hygiene Data'!$G$11,0,10*ROW('Hygiene Data'!G109))="","",OFFSET('Hygiene Data'!$G$11,0,10*ROW('Hygiene Data'!G109)))</f>
        <v/>
      </c>
      <c r="DY115" s="288" t="str">
        <f ca="true">+IF(OFFSET('Hygiene Data'!$G$12,0,10*ROW('Hygiene Data'!G109))="","",OFFSET('Hygiene Data'!$G$12,0,10*ROW('Hygiene Data'!G109)))</f>
        <v/>
      </c>
      <c r="DZ115" s="288" t="str">
        <f ca="true">+IF(OFFSET('Hygiene Data'!$G$13,0,10*ROW('Hygiene Data'!G109))="","",OFFSET('Hygiene Data'!$G$13,0,10*ROW('Hygiene Data'!G109)))</f>
        <v/>
      </c>
      <c r="EA115" s="288" t="str">
        <f ca="true">+IF(OFFSET('Hygiene Data'!$H$11,0,10*ROW('Hygiene Data'!H109))="","",OFFSET('Hygiene Data'!$H$11,0,10*ROW('Hygiene Data'!H109)))</f>
        <v/>
      </c>
      <c r="EB115" s="288" t="str">
        <f ca="true">+IF(OFFSET('Hygiene Data'!$H$12,0,10*ROW('Hygiene Data'!H109))="","",OFFSET('Hygiene Data'!$H$12,0,10*ROW('Hygiene Data'!H109)))</f>
        <v/>
      </c>
      <c r="EC115" s="288" t="str">
        <f ca="true">+IF(OFFSET('Hygiene Data'!$H$13,0,10*ROW('Hygiene Data'!H109))="","",OFFSET('Hygiene Data'!$H$13,0,10*ROW('Hygiene Data'!H109)))</f>
        <v/>
      </c>
      <c r="ED115" s="288" t="str">
        <f ca="true">+IF(OFFSET('Hygiene Data'!$I$11,0,10*ROW('Hygiene Data'!I109))="","",OFFSET('Hygiene Data'!$I$11,0,10*ROW('Hygiene Data'!I109)))</f>
        <v/>
      </c>
      <c r="EE115" s="288" t="str">
        <f ca="true">+IF(OFFSET('Hygiene Data'!$I$12,0,10*ROW('Hygiene Data'!I109))="","",OFFSET('Hygiene Data'!$I$12,0,10*ROW('Hygiene Data'!I109)))</f>
        <v/>
      </c>
      <c r="EF115" s="288"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44"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8"/>
      <c r="BS116" s="288" t="str">
        <f ca="true">+IF(OFFSET('Water Data'!$D$27,0,10*ROW('Water Data'!D110))="","",OFFSET('Water Data'!$D$27,0,10*ROW('Water Data'!D110)))</f>
        <v/>
      </c>
      <c r="BT116" s="288" t="str">
        <f ca="true">+IF(OFFSET('Water Data'!$D$28,0,10*ROW('Water Data'!D110))="","",OFFSET('Water Data'!$D$28,0,10*ROW('Water Data'!D110)))</f>
        <v/>
      </c>
      <c r="BU116" s="288" t="str">
        <f ca="true">+IF(OFFSET('Water Data'!$D$29,0,10*ROW('Water Data'!D110))="","",OFFSET('Water Data'!$D$29,0,10*ROW('Water Data'!D110)))</f>
        <v/>
      </c>
      <c r="BV116" s="288" t="str">
        <f ca="true">+IF(OFFSET('Water Data'!$E$27,0,10*ROW('Water Data'!E110))="","",OFFSET('Water Data'!$E$27,0,10*ROW('Water Data'!E110)))</f>
        <v/>
      </c>
      <c r="BW116" s="288" t="str">
        <f ca="true">+IF(OFFSET('Water Data'!$E$28,0,10*ROW('Water Data'!E110))="","",OFFSET('Water Data'!$E$28,0,10*ROW('Water Data'!E110)))</f>
        <v/>
      </c>
      <c r="BX116" s="288" t="str">
        <f ca="true">+IF(OFFSET('Water Data'!$E$29,0,10*ROW('Water Data'!E110))="","",OFFSET('Water Data'!$E$29,0,10*ROW('Water Data'!E110)))</f>
        <v/>
      </c>
      <c r="BY116" s="288" t="str">
        <f ca="true">+IF(OFFSET('Water Data'!$F$27,0,10*ROW('Water Data'!F110))="","",OFFSET('Water Data'!$F$27,0,10*ROW('Water Data'!F110)))</f>
        <v/>
      </c>
      <c r="BZ116" s="288" t="str">
        <f ca="true">+IF(OFFSET('Water Data'!$F$28,0,10*ROW('Water Data'!F110))="","",OFFSET('Water Data'!$F$28,0,10*ROW('Water Data'!F110)))</f>
        <v/>
      </c>
      <c r="CA116" s="288" t="str">
        <f ca="true">+IF(OFFSET('Water Data'!$F$29,0,10*ROW('Water Data'!F110))="","",OFFSET('Water Data'!$F$29,0,10*ROW('Water Data'!F110)))</f>
        <v/>
      </c>
      <c r="CB116" s="288" t="str">
        <f ca="true">+IF(OFFSET('Water Data'!$G$27,0,10*ROW('Water Data'!G110))="","",OFFSET('Water Data'!$G$27,0,10*ROW('Water Data'!G110)))</f>
        <v/>
      </c>
      <c r="CC116" s="288" t="str">
        <f ca="true">+IF(OFFSET('Water Data'!$G$28,0,10*ROW('Water Data'!G110))="","",OFFSET('Water Data'!$G$28,0,10*ROW('Water Data'!G110)))</f>
        <v/>
      </c>
      <c r="CD116" s="288" t="str">
        <f ca="true">+IF(OFFSET('Water Data'!$G$29,0,10*ROW('Water Data'!G110))="","",OFFSET('Water Data'!$G$29,0,10*ROW('Water Data'!G110)))</f>
        <v/>
      </c>
      <c r="CE116" s="288" t="str">
        <f ca="true">+IF(OFFSET('Water Data'!$H$27,0,10*ROW('Water Data'!H110))="","",OFFSET('Water Data'!$H$27,0,10*ROW('Water Data'!H110)))</f>
        <v/>
      </c>
      <c r="CF116" s="288" t="str">
        <f ca="true">+IF(OFFSET('Water Data'!$H$28,0,10*ROW('Water Data'!H110))="","",OFFSET('Water Data'!$H$28,0,10*ROW('Water Data'!H110)))</f>
        <v/>
      </c>
      <c r="CG116" s="288" t="str">
        <f ca="true">+IF(OFFSET('Water Data'!$H$29,0,10*ROW('Water Data'!H110))="","",OFFSET('Water Data'!$H$29,0,10*ROW('Water Data'!H110)))</f>
        <v/>
      </c>
      <c r="CH116" s="288" t="str">
        <f ca="true">+IF(OFFSET('Water Data'!$I$27,0,10*ROW('Water Data'!I110))="","",OFFSET('Water Data'!$I$27,0,10*ROW('Water Data'!I110)))</f>
        <v/>
      </c>
      <c r="CI116" s="288" t="str">
        <f ca="true">+IF(OFFSET('Water Data'!$I$28,0,10*ROW('Water Data'!I110))="","",OFFSET('Water Data'!$I$28,0,10*ROW('Water Data'!I110)))</f>
        <v/>
      </c>
      <c r="CJ116" s="288" t="str">
        <f ca="true">+IF(OFFSET('Water Data'!$I$29,0,10*ROW('Water Data'!I110))="","",OFFSET('Water Data'!$I$29,0,10*ROW('Water Data'!I110)))</f>
        <v/>
      </c>
      <c r="CK116" s="288" t="str">
        <f ca="true">+IF(OFFSET('Sanitation Data'!$D$28,0,10*ROW('Sanitation Data'!D110))="","",OFFSET('Sanitation Data'!$D$28,0,10*ROW('Sanitation Data'!D110)))</f>
        <v/>
      </c>
      <c r="CL116" s="288" t="str">
        <f ca="true">+IF(OFFSET('Sanitation Data'!$D$29,0,10*ROW('Sanitation Data'!D110))="","",OFFSET('Sanitation Data'!$D$29,0,10*ROW('Sanitation Data'!D110)))</f>
        <v/>
      </c>
      <c r="CM116" s="288" t="str">
        <f ca="true">+IF(OFFSET('Sanitation Data'!$D$30,0,10*ROW('Sanitation Data'!D110))="","",OFFSET('Sanitation Data'!$D$30,0,10*ROW('Sanitation Data'!D110)))</f>
        <v/>
      </c>
      <c r="CN116" s="288" t="str">
        <f ca="true">+IF(OFFSET('Sanitation Data'!$D$31,0,10*ROW('Sanitation Data'!D110))="","",OFFSET('Sanitation Data'!$D$31,0,10*ROW('Sanitation Data'!D110)))</f>
        <v/>
      </c>
      <c r="CO116" s="288" t="str">
        <f ca="true">+IF(OFFSET('Sanitation Data'!$D$32,0,10*ROW('Sanitation Data'!D110))="","",OFFSET('Sanitation Data'!$D$32,0,10*ROW('Sanitation Data'!D110)))</f>
        <v/>
      </c>
      <c r="CP116" s="288" t="str">
        <f ca="true">+IF(OFFSET('Sanitation Data'!$E$28,0,10*ROW('Sanitation Data'!E110))="","",OFFSET('Sanitation Data'!$E$28,0,10*ROW('Sanitation Data'!E110)))</f>
        <v/>
      </c>
      <c r="CQ116" s="288" t="str">
        <f ca="true">+IF(OFFSET('Sanitation Data'!$E$29,0,10*ROW('Sanitation Data'!E110))="","",OFFSET('Sanitation Data'!$E$29,0,10*ROW('Sanitation Data'!E110)))</f>
        <v/>
      </c>
      <c r="CR116" s="288" t="str">
        <f ca="true">+IF(OFFSET('Sanitation Data'!$E$30,0,10*ROW('Sanitation Data'!E110))="","",OFFSET('Sanitation Data'!$E$30,0,10*ROW('Sanitation Data'!E110)))</f>
        <v/>
      </c>
      <c r="CS116" s="288" t="str">
        <f ca="true">+IF(OFFSET('Sanitation Data'!$E$31,0,10*ROW('Sanitation Data'!E110))="","",OFFSET('Sanitation Data'!$E$31,0,10*ROW('Sanitation Data'!E110)))</f>
        <v/>
      </c>
      <c r="CT116" s="288" t="str">
        <f ca="true">+IF(OFFSET('Sanitation Data'!$E$32,0,10*ROW('Sanitation Data'!E110))="","",OFFSET('Sanitation Data'!$E$32,0,10*ROW('Sanitation Data'!E110)))</f>
        <v/>
      </c>
      <c r="CU116" s="288" t="str">
        <f ca="true">+IF(OFFSET('Sanitation Data'!$F$28,0,10*ROW('Sanitation Data'!F110))="","",OFFSET('Sanitation Data'!$F$28,0,10*ROW('Sanitation Data'!F110)))</f>
        <v/>
      </c>
      <c r="CV116" s="288" t="str">
        <f ca="true">+IF(OFFSET('Sanitation Data'!$F$29,0,10*ROW('Sanitation Data'!F110))="","",OFFSET('Sanitation Data'!$F$29,0,10*ROW('Sanitation Data'!F110)))</f>
        <v/>
      </c>
      <c r="CW116" s="288" t="str">
        <f ca="true">+IF(OFFSET('Sanitation Data'!$F$30,0,10*ROW('Sanitation Data'!F110))="","",OFFSET('Sanitation Data'!$F$30,0,10*ROW('Sanitation Data'!F110)))</f>
        <v/>
      </c>
      <c r="CX116" s="288" t="str">
        <f ca="true">+IF(OFFSET('Sanitation Data'!$F$31,0,10*ROW('Sanitation Data'!F110))="","",OFFSET('Sanitation Data'!$F$31,0,10*ROW('Sanitation Data'!F110)))</f>
        <v/>
      </c>
      <c r="CY116" s="288" t="str">
        <f ca="true">+IF(OFFSET('Sanitation Data'!$F$32,0,10*ROW('Sanitation Data'!F110))="","",OFFSET('Sanitation Data'!$F$32,0,10*ROW('Sanitation Data'!F110)))</f>
        <v/>
      </c>
      <c r="CZ116" s="288" t="str">
        <f ca="true">+IF(OFFSET('Sanitation Data'!$G$28,0,10*ROW('Sanitation Data'!G110))="","",OFFSET('Sanitation Data'!$G$28,0,10*ROW('Sanitation Data'!G110)))</f>
        <v/>
      </c>
      <c r="DA116" s="288" t="str">
        <f ca="true">+IF(OFFSET('Sanitation Data'!$G$29,0,10*ROW('Sanitation Data'!G110))="","",OFFSET('Sanitation Data'!$G$29,0,10*ROW('Sanitation Data'!G110)))</f>
        <v/>
      </c>
      <c r="DB116" s="288" t="str">
        <f ca="true">+IF(OFFSET('Sanitation Data'!$G$30,0,10*ROW('Sanitation Data'!G110))="","",OFFSET('Sanitation Data'!$G$30,0,10*ROW('Sanitation Data'!G110)))</f>
        <v/>
      </c>
      <c r="DC116" s="288" t="str">
        <f ca="true">+IF(OFFSET('Sanitation Data'!$G$31,0,10*ROW('Sanitation Data'!G110))="","",OFFSET('Sanitation Data'!$G$31,0,10*ROW('Sanitation Data'!G110)))</f>
        <v/>
      </c>
      <c r="DD116" s="288" t="str">
        <f ca="true">+IF(OFFSET('Sanitation Data'!$G$32,0,10*ROW('Sanitation Data'!G110))="","",OFFSET('Sanitation Data'!$G$32,0,10*ROW('Sanitation Data'!G110)))</f>
        <v/>
      </c>
      <c r="DE116" s="288" t="str">
        <f ca="true">+IF(OFFSET('Sanitation Data'!$H$28,0,10*ROW('Sanitation Data'!H110))="","",OFFSET('Sanitation Data'!$H$28,0,10*ROW('Sanitation Data'!H110)))</f>
        <v/>
      </c>
      <c r="DF116" s="288" t="str">
        <f ca="true">+IF(OFFSET('Sanitation Data'!$H$29,0,10*ROW('Sanitation Data'!H110))="","",OFFSET('Sanitation Data'!$H$29,0,10*ROW('Sanitation Data'!H110)))</f>
        <v/>
      </c>
      <c r="DG116" s="288" t="str">
        <f ca="true">+IF(OFFSET('Sanitation Data'!$H$30,0,10*ROW('Sanitation Data'!H110))="","",OFFSET('Sanitation Data'!$H$30,0,10*ROW('Sanitation Data'!H110)))</f>
        <v/>
      </c>
      <c r="DH116" s="288" t="str">
        <f ca="true">+IF(OFFSET('Sanitation Data'!$H$31,0,10*ROW('Sanitation Data'!H110))="","",OFFSET('Sanitation Data'!$H$31,0,10*ROW('Sanitation Data'!H110)))</f>
        <v/>
      </c>
      <c r="DI116" s="288" t="str">
        <f ca="true">+IF(OFFSET('Sanitation Data'!$H$32,0,10*ROW('Sanitation Data'!H110))="","",OFFSET('Sanitation Data'!$H$32,0,10*ROW('Sanitation Data'!H110)))</f>
        <v/>
      </c>
      <c r="DJ116" s="288" t="str">
        <f ca="true">+IF(OFFSET('Sanitation Data'!$I$28,0,10*ROW('Sanitation Data'!I110))="","",OFFSET('Sanitation Data'!$I$28,0,10*ROW('Sanitation Data'!I110)))</f>
        <v/>
      </c>
      <c r="DK116" s="288" t="str">
        <f ca="true">+IF(OFFSET('Sanitation Data'!$I$29,0,10*ROW('Sanitation Data'!I110))="","",OFFSET('Sanitation Data'!$I$29,0,10*ROW('Sanitation Data'!I110)))</f>
        <v/>
      </c>
      <c r="DL116" s="288" t="str">
        <f ca="true">+IF(OFFSET('Sanitation Data'!$I$30,0,10*ROW('Sanitation Data'!I110))="","",OFFSET('Sanitation Data'!$I$30,0,10*ROW('Sanitation Data'!I110)))</f>
        <v/>
      </c>
      <c r="DM116" s="288" t="str">
        <f ca="true">+IF(OFFSET('Sanitation Data'!$I$31,0,10*ROW('Sanitation Data'!I110))="","",OFFSET('Sanitation Data'!$I$31,0,10*ROW('Sanitation Data'!I110)))</f>
        <v/>
      </c>
      <c r="DN116" s="288" t="str">
        <f ca="true">+IF(OFFSET('Sanitation Data'!$I$32,0,10*ROW('Sanitation Data'!I110))="","",OFFSET('Sanitation Data'!$I$32,0,10*ROW('Sanitation Data'!I110)))</f>
        <v/>
      </c>
      <c r="DO116" s="288" t="str">
        <f ca="true">+IF(OFFSET('Hygiene Data'!$D$11,0,10*ROW('Hygiene Data'!D110))="","",OFFSET('Hygiene Data'!$D$11,0,10*ROW('Hygiene Data'!D110)))</f>
        <v/>
      </c>
      <c r="DP116" s="288" t="str">
        <f ca="true">+IF(OFFSET('Hygiene Data'!$D$12,0,10*ROW('Hygiene Data'!D110))="","",OFFSET('Hygiene Data'!$D$12,0,10*ROW('Hygiene Data'!D110)))</f>
        <v/>
      </c>
      <c r="DQ116" s="288" t="str">
        <f ca="true">+IF(OFFSET('Hygiene Data'!$D$13,0,10*ROW('Hygiene Data'!D110))="","",OFFSET('Hygiene Data'!$D$13,0,10*ROW('Hygiene Data'!D110)))</f>
        <v/>
      </c>
      <c r="DR116" s="288" t="str">
        <f ca="true">+IF(OFFSET('Hygiene Data'!$E$11,0,10*ROW('Hygiene Data'!E110))="","",OFFSET('Hygiene Data'!$E$11,0,10*ROW('Hygiene Data'!E110)))</f>
        <v/>
      </c>
      <c r="DS116" s="288" t="str">
        <f ca="true">+IF(OFFSET('Hygiene Data'!$E$12,0,10*ROW('Hygiene Data'!E110))="","",OFFSET('Hygiene Data'!$E$12,0,10*ROW('Hygiene Data'!E110)))</f>
        <v/>
      </c>
      <c r="DT116" s="288" t="str">
        <f ca="true">+IF(OFFSET('Hygiene Data'!$E$13,0,10*ROW('Hygiene Data'!E110))="","",OFFSET('Hygiene Data'!$E$13,0,10*ROW('Hygiene Data'!E110)))</f>
        <v/>
      </c>
      <c r="DU116" s="288" t="str">
        <f ca="true">+IF(OFFSET('Hygiene Data'!$F$11,0,10*ROW('Hygiene Data'!F110))="","",OFFSET('Hygiene Data'!$F$11,0,10*ROW('Hygiene Data'!F110)))</f>
        <v/>
      </c>
      <c r="DV116" s="288" t="str">
        <f ca="true">+IF(OFFSET('Hygiene Data'!$F$12,0,10*ROW('Hygiene Data'!F110))="","",OFFSET('Hygiene Data'!$F$12,0,10*ROW('Hygiene Data'!F110)))</f>
        <v/>
      </c>
      <c r="DW116" s="288" t="str">
        <f ca="true">+IF(OFFSET('Hygiene Data'!$F$13,0,10*ROW('Hygiene Data'!F110))="","",OFFSET('Hygiene Data'!$F$13,0,10*ROW('Hygiene Data'!F110)))</f>
        <v/>
      </c>
      <c r="DX116" s="288" t="str">
        <f ca="true">+IF(OFFSET('Hygiene Data'!$G$11,0,10*ROW('Hygiene Data'!G110))="","",OFFSET('Hygiene Data'!$G$11,0,10*ROW('Hygiene Data'!G110)))</f>
        <v/>
      </c>
      <c r="DY116" s="288" t="str">
        <f ca="true">+IF(OFFSET('Hygiene Data'!$G$12,0,10*ROW('Hygiene Data'!G110))="","",OFFSET('Hygiene Data'!$G$12,0,10*ROW('Hygiene Data'!G110)))</f>
        <v/>
      </c>
      <c r="DZ116" s="288" t="str">
        <f ca="true">+IF(OFFSET('Hygiene Data'!$G$13,0,10*ROW('Hygiene Data'!G110))="","",OFFSET('Hygiene Data'!$G$13,0,10*ROW('Hygiene Data'!G110)))</f>
        <v/>
      </c>
      <c r="EA116" s="288" t="str">
        <f ca="true">+IF(OFFSET('Hygiene Data'!$H$11,0,10*ROW('Hygiene Data'!H110))="","",OFFSET('Hygiene Data'!$H$11,0,10*ROW('Hygiene Data'!H110)))</f>
        <v/>
      </c>
      <c r="EB116" s="288" t="str">
        <f ca="true">+IF(OFFSET('Hygiene Data'!$H$12,0,10*ROW('Hygiene Data'!H110))="","",OFFSET('Hygiene Data'!$H$12,0,10*ROW('Hygiene Data'!H110)))</f>
        <v/>
      </c>
      <c r="EC116" s="288" t="str">
        <f ca="true">+IF(OFFSET('Hygiene Data'!$H$13,0,10*ROW('Hygiene Data'!H110))="","",OFFSET('Hygiene Data'!$H$13,0,10*ROW('Hygiene Data'!H110)))</f>
        <v/>
      </c>
      <c r="ED116" s="288" t="str">
        <f ca="true">+IF(OFFSET('Hygiene Data'!$I$11,0,10*ROW('Hygiene Data'!I110))="","",OFFSET('Hygiene Data'!$I$11,0,10*ROW('Hygiene Data'!I110)))</f>
        <v/>
      </c>
      <c r="EE116" s="288" t="str">
        <f ca="true">+IF(OFFSET('Hygiene Data'!$I$12,0,10*ROW('Hygiene Data'!I110))="","",OFFSET('Hygiene Data'!$I$12,0,10*ROW('Hygiene Data'!I110)))</f>
        <v/>
      </c>
      <c r="EF116" s="288"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44"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8"/>
      <c r="BS117" s="288" t="str">
        <f ca="true">+IF(OFFSET('Water Data'!$D$27,0,10*ROW('Water Data'!D111))="","",OFFSET('Water Data'!$D$27,0,10*ROW('Water Data'!D111)))</f>
        <v/>
      </c>
      <c r="BT117" s="288" t="str">
        <f ca="true">+IF(OFFSET('Water Data'!$D$28,0,10*ROW('Water Data'!D111))="","",OFFSET('Water Data'!$D$28,0,10*ROW('Water Data'!D111)))</f>
        <v/>
      </c>
      <c r="BU117" s="288" t="str">
        <f ca="true">+IF(OFFSET('Water Data'!$D$29,0,10*ROW('Water Data'!D111))="","",OFFSET('Water Data'!$D$29,0,10*ROW('Water Data'!D111)))</f>
        <v/>
      </c>
      <c r="BV117" s="288" t="str">
        <f ca="true">+IF(OFFSET('Water Data'!$E$27,0,10*ROW('Water Data'!E111))="","",OFFSET('Water Data'!$E$27,0,10*ROW('Water Data'!E111)))</f>
        <v/>
      </c>
      <c r="BW117" s="288" t="str">
        <f ca="true">+IF(OFFSET('Water Data'!$E$28,0,10*ROW('Water Data'!E111))="","",OFFSET('Water Data'!$E$28,0,10*ROW('Water Data'!E111)))</f>
        <v/>
      </c>
      <c r="BX117" s="288" t="str">
        <f ca="true">+IF(OFFSET('Water Data'!$E$29,0,10*ROW('Water Data'!E111))="","",OFFSET('Water Data'!$E$29,0,10*ROW('Water Data'!E111)))</f>
        <v/>
      </c>
      <c r="BY117" s="288" t="str">
        <f ca="true">+IF(OFFSET('Water Data'!$F$27,0,10*ROW('Water Data'!F111))="","",OFFSET('Water Data'!$F$27,0,10*ROW('Water Data'!F111)))</f>
        <v/>
      </c>
      <c r="BZ117" s="288" t="str">
        <f ca="true">+IF(OFFSET('Water Data'!$F$28,0,10*ROW('Water Data'!F111))="","",OFFSET('Water Data'!$F$28,0,10*ROW('Water Data'!F111)))</f>
        <v/>
      </c>
      <c r="CA117" s="288" t="str">
        <f ca="true">+IF(OFFSET('Water Data'!$F$29,0,10*ROW('Water Data'!F111))="","",OFFSET('Water Data'!$F$29,0,10*ROW('Water Data'!F111)))</f>
        <v/>
      </c>
      <c r="CB117" s="288" t="str">
        <f ca="true">+IF(OFFSET('Water Data'!$G$27,0,10*ROW('Water Data'!G111))="","",OFFSET('Water Data'!$G$27,0,10*ROW('Water Data'!G111)))</f>
        <v/>
      </c>
      <c r="CC117" s="288" t="str">
        <f ca="true">+IF(OFFSET('Water Data'!$G$28,0,10*ROW('Water Data'!G111))="","",OFFSET('Water Data'!$G$28,0,10*ROW('Water Data'!G111)))</f>
        <v/>
      </c>
      <c r="CD117" s="288" t="str">
        <f ca="true">+IF(OFFSET('Water Data'!$G$29,0,10*ROW('Water Data'!G111))="","",OFFSET('Water Data'!$G$29,0,10*ROW('Water Data'!G111)))</f>
        <v/>
      </c>
      <c r="CE117" s="288" t="str">
        <f ca="true">+IF(OFFSET('Water Data'!$H$27,0,10*ROW('Water Data'!H111))="","",OFFSET('Water Data'!$H$27,0,10*ROW('Water Data'!H111)))</f>
        <v/>
      </c>
      <c r="CF117" s="288" t="str">
        <f ca="true">+IF(OFFSET('Water Data'!$H$28,0,10*ROW('Water Data'!H111))="","",OFFSET('Water Data'!$H$28,0,10*ROW('Water Data'!H111)))</f>
        <v/>
      </c>
      <c r="CG117" s="288" t="str">
        <f ca="true">+IF(OFFSET('Water Data'!$H$29,0,10*ROW('Water Data'!H111))="","",OFFSET('Water Data'!$H$29,0,10*ROW('Water Data'!H111)))</f>
        <v/>
      </c>
      <c r="CH117" s="288" t="str">
        <f ca="true">+IF(OFFSET('Water Data'!$I$27,0,10*ROW('Water Data'!I111))="","",OFFSET('Water Data'!$I$27,0,10*ROW('Water Data'!I111)))</f>
        <v/>
      </c>
      <c r="CI117" s="288" t="str">
        <f ca="true">+IF(OFFSET('Water Data'!$I$28,0,10*ROW('Water Data'!I111))="","",OFFSET('Water Data'!$I$28,0,10*ROW('Water Data'!I111)))</f>
        <v/>
      </c>
      <c r="CJ117" s="288" t="str">
        <f ca="true">+IF(OFFSET('Water Data'!$I$29,0,10*ROW('Water Data'!I111))="","",OFFSET('Water Data'!$I$29,0,10*ROW('Water Data'!I111)))</f>
        <v/>
      </c>
      <c r="CK117" s="288" t="str">
        <f ca="true">+IF(OFFSET('Sanitation Data'!$D$28,0,10*ROW('Sanitation Data'!D111))="","",OFFSET('Sanitation Data'!$D$28,0,10*ROW('Sanitation Data'!D111)))</f>
        <v/>
      </c>
      <c r="CL117" s="288" t="str">
        <f ca="true">+IF(OFFSET('Sanitation Data'!$D$29,0,10*ROW('Sanitation Data'!D111))="","",OFFSET('Sanitation Data'!$D$29,0,10*ROW('Sanitation Data'!D111)))</f>
        <v/>
      </c>
      <c r="CM117" s="288" t="str">
        <f ca="true">+IF(OFFSET('Sanitation Data'!$D$30,0,10*ROW('Sanitation Data'!D111))="","",OFFSET('Sanitation Data'!$D$30,0,10*ROW('Sanitation Data'!D111)))</f>
        <v/>
      </c>
      <c r="CN117" s="288" t="str">
        <f ca="true">+IF(OFFSET('Sanitation Data'!$D$31,0,10*ROW('Sanitation Data'!D111))="","",OFFSET('Sanitation Data'!$D$31,0,10*ROW('Sanitation Data'!D111)))</f>
        <v/>
      </c>
      <c r="CO117" s="288" t="str">
        <f ca="true">+IF(OFFSET('Sanitation Data'!$D$32,0,10*ROW('Sanitation Data'!D111))="","",OFFSET('Sanitation Data'!$D$32,0,10*ROW('Sanitation Data'!D111)))</f>
        <v/>
      </c>
      <c r="CP117" s="288" t="str">
        <f ca="true">+IF(OFFSET('Sanitation Data'!$E$28,0,10*ROW('Sanitation Data'!E111))="","",OFFSET('Sanitation Data'!$E$28,0,10*ROW('Sanitation Data'!E111)))</f>
        <v/>
      </c>
      <c r="CQ117" s="288" t="str">
        <f ca="true">+IF(OFFSET('Sanitation Data'!$E$29,0,10*ROW('Sanitation Data'!E111))="","",OFFSET('Sanitation Data'!$E$29,0,10*ROW('Sanitation Data'!E111)))</f>
        <v/>
      </c>
      <c r="CR117" s="288" t="str">
        <f ca="true">+IF(OFFSET('Sanitation Data'!$E$30,0,10*ROW('Sanitation Data'!E111))="","",OFFSET('Sanitation Data'!$E$30,0,10*ROW('Sanitation Data'!E111)))</f>
        <v/>
      </c>
      <c r="CS117" s="288" t="str">
        <f ca="true">+IF(OFFSET('Sanitation Data'!$E$31,0,10*ROW('Sanitation Data'!E111))="","",OFFSET('Sanitation Data'!$E$31,0,10*ROW('Sanitation Data'!E111)))</f>
        <v/>
      </c>
      <c r="CT117" s="288" t="str">
        <f ca="true">+IF(OFFSET('Sanitation Data'!$E$32,0,10*ROW('Sanitation Data'!E111))="","",OFFSET('Sanitation Data'!$E$32,0,10*ROW('Sanitation Data'!E111)))</f>
        <v/>
      </c>
      <c r="CU117" s="288" t="str">
        <f ca="true">+IF(OFFSET('Sanitation Data'!$F$28,0,10*ROW('Sanitation Data'!F111))="","",OFFSET('Sanitation Data'!$F$28,0,10*ROW('Sanitation Data'!F111)))</f>
        <v/>
      </c>
      <c r="CV117" s="288" t="str">
        <f ca="true">+IF(OFFSET('Sanitation Data'!$F$29,0,10*ROW('Sanitation Data'!F111))="","",OFFSET('Sanitation Data'!$F$29,0,10*ROW('Sanitation Data'!F111)))</f>
        <v/>
      </c>
      <c r="CW117" s="288" t="str">
        <f ca="true">+IF(OFFSET('Sanitation Data'!$F$30,0,10*ROW('Sanitation Data'!F111))="","",OFFSET('Sanitation Data'!$F$30,0,10*ROW('Sanitation Data'!F111)))</f>
        <v/>
      </c>
      <c r="CX117" s="288" t="str">
        <f ca="true">+IF(OFFSET('Sanitation Data'!$F$31,0,10*ROW('Sanitation Data'!F111))="","",OFFSET('Sanitation Data'!$F$31,0,10*ROW('Sanitation Data'!F111)))</f>
        <v/>
      </c>
      <c r="CY117" s="288" t="str">
        <f ca="true">+IF(OFFSET('Sanitation Data'!$F$32,0,10*ROW('Sanitation Data'!F111))="","",OFFSET('Sanitation Data'!$F$32,0,10*ROW('Sanitation Data'!F111)))</f>
        <v/>
      </c>
      <c r="CZ117" s="288" t="str">
        <f ca="true">+IF(OFFSET('Sanitation Data'!$G$28,0,10*ROW('Sanitation Data'!G111))="","",OFFSET('Sanitation Data'!$G$28,0,10*ROW('Sanitation Data'!G111)))</f>
        <v/>
      </c>
      <c r="DA117" s="288" t="str">
        <f ca="true">+IF(OFFSET('Sanitation Data'!$G$29,0,10*ROW('Sanitation Data'!G111))="","",OFFSET('Sanitation Data'!$G$29,0,10*ROW('Sanitation Data'!G111)))</f>
        <v/>
      </c>
      <c r="DB117" s="288" t="str">
        <f ca="true">+IF(OFFSET('Sanitation Data'!$G$30,0,10*ROW('Sanitation Data'!G111))="","",OFFSET('Sanitation Data'!$G$30,0,10*ROW('Sanitation Data'!G111)))</f>
        <v/>
      </c>
      <c r="DC117" s="288" t="str">
        <f ca="true">+IF(OFFSET('Sanitation Data'!$G$31,0,10*ROW('Sanitation Data'!G111))="","",OFFSET('Sanitation Data'!$G$31,0,10*ROW('Sanitation Data'!G111)))</f>
        <v/>
      </c>
      <c r="DD117" s="288" t="str">
        <f ca="true">+IF(OFFSET('Sanitation Data'!$G$32,0,10*ROW('Sanitation Data'!G111))="","",OFFSET('Sanitation Data'!$G$32,0,10*ROW('Sanitation Data'!G111)))</f>
        <v/>
      </c>
      <c r="DE117" s="288" t="str">
        <f ca="true">+IF(OFFSET('Sanitation Data'!$H$28,0,10*ROW('Sanitation Data'!H111))="","",OFFSET('Sanitation Data'!$H$28,0,10*ROW('Sanitation Data'!H111)))</f>
        <v/>
      </c>
      <c r="DF117" s="288" t="str">
        <f ca="true">+IF(OFFSET('Sanitation Data'!$H$29,0,10*ROW('Sanitation Data'!H111))="","",OFFSET('Sanitation Data'!$H$29,0,10*ROW('Sanitation Data'!H111)))</f>
        <v/>
      </c>
      <c r="DG117" s="288" t="str">
        <f ca="true">+IF(OFFSET('Sanitation Data'!$H$30,0,10*ROW('Sanitation Data'!H111))="","",OFFSET('Sanitation Data'!$H$30,0,10*ROW('Sanitation Data'!H111)))</f>
        <v/>
      </c>
      <c r="DH117" s="288" t="str">
        <f ca="true">+IF(OFFSET('Sanitation Data'!$H$31,0,10*ROW('Sanitation Data'!H111))="","",OFFSET('Sanitation Data'!$H$31,0,10*ROW('Sanitation Data'!H111)))</f>
        <v/>
      </c>
      <c r="DI117" s="288" t="str">
        <f ca="true">+IF(OFFSET('Sanitation Data'!$H$32,0,10*ROW('Sanitation Data'!H111))="","",OFFSET('Sanitation Data'!$H$32,0,10*ROW('Sanitation Data'!H111)))</f>
        <v/>
      </c>
      <c r="DJ117" s="288" t="str">
        <f ca="true">+IF(OFFSET('Sanitation Data'!$I$28,0,10*ROW('Sanitation Data'!I111))="","",OFFSET('Sanitation Data'!$I$28,0,10*ROW('Sanitation Data'!I111)))</f>
        <v/>
      </c>
      <c r="DK117" s="288" t="str">
        <f ca="true">+IF(OFFSET('Sanitation Data'!$I$29,0,10*ROW('Sanitation Data'!I111))="","",OFFSET('Sanitation Data'!$I$29,0,10*ROW('Sanitation Data'!I111)))</f>
        <v/>
      </c>
      <c r="DL117" s="288" t="str">
        <f ca="true">+IF(OFFSET('Sanitation Data'!$I$30,0,10*ROW('Sanitation Data'!I111))="","",OFFSET('Sanitation Data'!$I$30,0,10*ROW('Sanitation Data'!I111)))</f>
        <v/>
      </c>
      <c r="DM117" s="288" t="str">
        <f ca="true">+IF(OFFSET('Sanitation Data'!$I$31,0,10*ROW('Sanitation Data'!I111))="","",OFFSET('Sanitation Data'!$I$31,0,10*ROW('Sanitation Data'!I111)))</f>
        <v/>
      </c>
      <c r="DN117" s="288" t="str">
        <f ca="true">+IF(OFFSET('Sanitation Data'!$I$32,0,10*ROW('Sanitation Data'!I111))="","",OFFSET('Sanitation Data'!$I$32,0,10*ROW('Sanitation Data'!I111)))</f>
        <v/>
      </c>
      <c r="DO117" s="288" t="str">
        <f ca="true">+IF(OFFSET('Hygiene Data'!$D$11,0,10*ROW('Hygiene Data'!D111))="","",OFFSET('Hygiene Data'!$D$11,0,10*ROW('Hygiene Data'!D111)))</f>
        <v/>
      </c>
      <c r="DP117" s="288" t="str">
        <f ca="true">+IF(OFFSET('Hygiene Data'!$D$12,0,10*ROW('Hygiene Data'!D111))="","",OFFSET('Hygiene Data'!$D$12,0,10*ROW('Hygiene Data'!D111)))</f>
        <v/>
      </c>
      <c r="DQ117" s="288" t="str">
        <f ca="true">+IF(OFFSET('Hygiene Data'!$D$13,0,10*ROW('Hygiene Data'!D111))="","",OFFSET('Hygiene Data'!$D$13,0,10*ROW('Hygiene Data'!D111)))</f>
        <v/>
      </c>
      <c r="DR117" s="288" t="str">
        <f ca="true">+IF(OFFSET('Hygiene Data'!$E$11,0,10*ROW('Hygiene Data'!E111))="","",OFFSET('Hygiene Data'!$E$11,0,10*ROW('Hygiene Data'!E111)))</f>
        <v/>
      </c>
      <c r="DS117" s="288" t="str">
        <f ca="true">+IF(OFFSET('Hygiene Data'!$E$12,0,10*ROW('Hygiene Data'!E111))="","",OFFSET('Hygiene Data'!$E$12,0,10*ROW('Hygiene Data'!E111)))</f>
        <v/>
      </c>
      <c r="DT117" s="288" t="str">
        <f ca="true">+IF(OFFSET('Hygiene Data'!$E$13,0,10*ROW('Hygiene Data'!E111))="","",OFFSET('Hygiene Data'!$E$13,0,10*ROW('Hygiene Data'!E111)))</f>
        <v/>
      </c>
      <c r="DU117" s="288" t="str">
        <f ca="true">+IF(OFFSET('Hygiene Data'!$F$11,0,10*ROW('Hygiene Data'!F111))="","",OFFSET('Hygiene Data'!$F$11,0,10*ROW('Hygiene Data'!F111)))</f>
        <v/>
      </c>
      <c r="DV117" s="288" t="str">
        <f ca="true">+IF(OFFSET('Hygiene Data'!$F$12,0,10*ROW('Hygiene Data'!F111))="","",OFFSET('Hygiene Data'!$F$12,0,10*ROW('Hygiene Data'!F111)))</f>
        <v/>
      </c>
      <c r="DW117" s="288" t="str">
        <f ca="true">+IF(OFFSET('Hygiene Data'!$F$13,0,10*ROW('Hygiene Data'!F111))="","",OFFSET('Hygiene Data'!$F$13,0,10*ROW('Hygiene Data'!F111)))</f>
        <v/>
      </c>
      <c r="DX117" s="288" t="str">
        <f ca="true">+IF(OFFSET('Hygiene Data'!$G$11,0,10*ROW('Hygiene Data'!G111))="","",OFFSET('Hygiene Data'!$G$11,0,10*ROW('Hygiene Data'!G111)))</f>
        <v/>
      </c>
      <c r="DY117" s="288" t="str">
        <f ca="true">+IF(OFFSET('Hygiene Data'!$G$12,0,10*ROW('Hygiene Data'!G111))="","",OFFSET('Hygiene Data'!$G$12,0,10*ROW('Hygiene Data'!G111)))</f>
        <v/>
      </c>
      <c r="DZ117" s="288" t="str">
        <f ca="true">+IF(OFFSET('Hygiene Data'!$G$13,0,10*ROW('Hygiene Data'!G111))="","",OFFSET('Hygiene Data'!$G$13,0,10*ROW('Hygiene Data'!G111)))</f>
        <v/>
      </c>
      <c r="EA117" s="288" t="str">
        <f ca="true">+IF(OFFSET('Hygiene Data'!$H$11,0,10*ROW('Hygiene Data'!H111))="","",OFFSET('Hygiene Data'!$H$11,0,10*ROW('Hygiene Data'!H111)))</f>
        <v/>
      </c>
      <c r="EB117" s="288" t="str">
        <f ca="true">+IF(OFFSET('Hygiene Data'!$H$12,0,10*ROW('Hygiene Data'!H111))="","",OFFSET('Hygiene Data'!$H$12,0,10*ROW('Hygiene Data'!H111)))</f>
        <v/>
      </c>
      <c r="EC117" s="288" t="str">
        <f ca="true">+IF(OFFSET('Hygiene Data'!$H$13,0,10*ROW('Hygiene Data'!H111))="","",OFFSET('Hygiene Data'!$H$13,0,10*ROW('Hygiene Data'!H111)))</f>
        <v/>
      </c>
      <c r="ED117" s="288" t="str">
        <f ca="true">+IF(OFFSET('Hygiene Data'!$I$11,0,10*ROW('Hygiene Data'!I111))="","",OFFSET('Hygiene Data'!$I$11,0,10*ROW('Hygiene Data'!I111)))</f>
        <v/>
      </c>
      <c r="EE117" s="288" t="str">
        <f ca="true">+IF(OFFSET('Hygiene Data'!$I$12,0,10*ROW('Hygiene Data'!I111))="","",OFFSET('Hygiene Data'!$I$12,0,10*ROW('Hygiene Data'!I111)))</f>
        <v/>
      </c>
      <c r="EF117" s="288"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44"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8"/>
      <c r="BS118" s="288" t="str">
        <f ca="true">+IF(OFFSET('Water Data'!$D$27,0,10*ROW('Water Data'!D112))="","",OFFSET('Water Data'!$D$27,0,10*ROW('Water Data'!D112)))</f>
        <v/>
      </c>
      <c r="BT118" s="288" t="str">
        <f ca="true">+IF(OFFSET('Water Data'!$D$28,0,10*ROW('Water Data'!D112))="","",OFFSET('Water Data'!$D$28,0,10*ROW('Water Data'!D112)))</f>
        <v/>
      </c>
      <c r="BU118" s="288" t="str">
        <f ca="true">+IF(OFFSET('Water Data'!$D$29,0,10*ROW('Water Data'!D112))="","",OFFSET('Water Data'!$D$29,0,10*ROW('Water Data'!D112)))</f>
        <v/>
      </c>
      <c r="BV118" s="288" t="str">
        <f ca="true">+IF(OFFSET('Water Data'!$E$27,0,10*ROW('Water Data'!E112))="","",OFFSET('Water Data'!$E$27,0,10*ROW('Water Data'!E112)))</f>
        <v/>
      </c>
      <c r="BW118" s="288" t="str">
        <f ca="true">+IF(OFFSET('Water Data'!$E$28,0,10*ROW('Water Data'!E112))="","",OFFSET('Water Data'!$E$28,0,10*ROW('Water Data'!E112)))</f>
        <v/>
      </c>
      <c r="BX118" s="288" t="str">
        <f ca="true">+IF(OFFSET('Water Data'!$E$29,0,10*ROW('Water Data'!E112))="","",OFFSET('Water Data'!$E$29,0,10*ROW('Water Data'!E112)))</f>
        <v/>
      </c>
      <c r="BY118" s="288" t="str">
        <f ca="true">+IF(OFFSET('Water Data'!$F$27,0,10*ROW('Water Data'!F112))="","",OFFSET('Water Data'!$F$27,0,10*ROW('Water Data'!F112)))</f>
        <v/>
      </c>
      <c r="BZ118" s="288" t="str">
        <f ca="true">+IF(OFFSET('Water Data'!$F$28,0,10*ROW('Water Data'!F112))="","",OFFSET('Water Data'!$F$28,0,10*ROW('Water Data'!F112)))</f>
        <v/>
      </c>
      <c r="CA118" s="288" t="str">
        <f ca="true">+IF(OFFSET('Water Data'!$F$29,0,10*ROW('Water Data'!F112))="","",OFFSET('Water Data'!$F$29,0,10*ROW('Water Data'!F112)))</f>
        <v/>
      </c>
      <c r="CB118" s="288" t="str">
        <f ca="true">+IF(OFFSET('Water Data'!$G$27,0,10*ROW('Water Data'!G112))="","",OFFSET('Water Data'!$G$27,0,10*ROW('Water Data'!G112)))</f>
        <v/>
      </c>
      <c r="CC118" s="288" t="str">
        <f ca="true">+IF(OFFSET('Water Data'!$G$28,0,10*ROW('Water Data'!G112))="","",OFFSET('Water Data'!$G$28,0,10*ROW('Water Data'!G112)))</f>
        <v/>
      </c>
      <c r="CD118" s="288" t="str">
        <f ca="true">+IF(OFFSET('Water Data'!$G$29,0,10*ROW('Water Data'!G112))="","",OFFSET('Water Data'!$G$29,0,10*ROW('Water Data'!G112)))</f>
        <v/>
      </c>
      <c r="CE118" s="288" t="str">
        <f ca="true">+IF(OFFSET('Water Data'!$H$27,0,10*ROW('Water Data'!H112))="","",OFFSET('Water Data'!$H$27,0,10*ROW('Water Data'!H112)))</f>
        <v/>
      </c>
      <c r="CF118" s="288" t="str">
        <f ca="true">+IF(OFFSET('Water Data'!$H$28,0,10*ROW('Water Data'!H112))="","",OFFSET('Water Data'!$H$28,0,10*ROW('Water Data'!H112)))</f>
        <v/>
      </c>
      <c r="CG118" s="288" t="str">
        <f ca="true">+IF(OFFSET('Water Data'!$H$29,0,10*ROW('Water Data'!H112))="","",OFFSET('Water Data'!$H$29,0,10*ROW('Water Data'!H112)))</f>
        <v/>
      </c>
      <c r="CH118" s="288" t="str">
        <f ca="true">+IF(OFFSET('Water Data'!$I$27,0,10*ROW('Water Data'!I112))="","",OFFSET('Water Data'!$I$27,0,10*ROW('Water Data'!I112)))</f>
        <v/>
      </c>
      <c r="CI118" s="288" t="str">
        <f ca="true">+IF(OFFSET('Water Data'!$I$28,0,10*ROW('Water Data'!I112))="","",OFFSET('Water Data'!$I$28,0,10*ROW('Water Data'!I112)))</f>
        <v/>
      </c>
      <c r="CJ118" s="288" t="str">
        <f ca="true">+IF(OFFSET('Water Data'!$I$29,0,10*ROW('Water Data'!I112))="","",OFFSET('Water Data'!$I$29,0,10*ROW('Water Data'!I112)))</f>
        <v/>
      </c>
      <c r="CK118" s="288" t="str">
        <f ca="true">+IF(OFFSET('Sanitation Data'!$D$28,0,10*ROW('Sanitation Data'!D112))="","",OFFSET('Sanitation Data'!$D$28,0,10*ROW('Sanitation Data'!D112)))</f>
        <v/>
      </c>
      <c r="CL118" s="288" t="str">
        <f ca="true">+IF(OFFSET('Sanitation Data'!$D$29,0,10*ROW('Sanitation Data'!D112))="","",OFFSET('Sanitation Data'!$D$29,0,10*ROW('Sanitation Data'!D112)))</f>
        <v/>
      </c>
      <c r="CM118" s="288" t="str">
        <f ca="true">+IF(OFFSET('Sanitation Data'!$D$30,0,10*ROW('Sanitation Data'!D112))="","",OFFSET('Sanitation Data'!$D$30,0,10*ROW('Sanitation Data'!D112)))</f>
        <v/>
      </c>
      <c r="CN118" s="288" t="str">
        <f ca="true">+IF(OFFSET('Sanitation Data'!$D$31,0,10*ROW('Sanitation Data'!D112))="","",OFFSET('Sanitation Data'!$D$31,0,10*ROW('Sanitation Data'!D112)))</f>
        <v/>
      </c>
      <c r="CO118" s="288" t="str">
        <f ca="true">+IF(OFFSET('Sanitation Data'!$D$32,0,10*ROW('Sanitation Data'!D112))="","",OFFSET('Sanitation Data'!$D$32,0,10*ROW('Sanitation Data'!D112)))</f>
        <v/>
      </c>
      <c r="CP118" s="288" t="str">
        <f ca="true">+IF(OFFSET('Sanitation Data'!$E$28,0,10*ROW('Sanitation Data'!E112))="","",OFFSET('Sanitation Data'!$E$28,0,10*ROW('Sanitation Data'!E112)))</f>
        <v/>
      </c>
      <c r="CQ118" s="288" t="str">
        <f ca="true">+IF(OFFSET('Sanitation Data'!$E$29,0,10*ROW('Sanitation Data'!E112))="","",OFFSET('Sanitation Data'!$E$29,0,10*ROW('Sanitation Data'!E112)))</f>
        <v/>
      </c>
      <c r="CR118" s="288" t="str">
        <f ca="true">+IF(OFFSET('Sanitation Data'!$E$30,0,10*ROW('Sanitation Data'!E112))="","",OFFSET('Sanitation Data'!$E$30,0,10*ROW('Sanitation Data'!E112)))</f>
        <v/>
      </c>
      <c r="CS118" s="288" t="str">
        <f ca="true">+IF(OFFSET('Sanitation Data'!$E$31,0,10*ROW('Sanitation Data'!E112))="","",OFFSET('Sanitation Data'!$E$31,0,10*ROW('Sanitation Data'!E112)))</f>
        <v/>
      </c>
      <c r="CT118" s="288" t="str">
        <f ca="true">+IF(OFFSET('Sanitation Data'!$E$32,0,10*ROW('Sanitation Data'!E112))="","",OFFSET('Sanitation Data'!$E$32,0,10*ROW('Sanitation Data'!E112)))</f>
        <v/>
      </c>
      <c r="CU118" s="288" t="str">
        <f ca="true">+IF(OFFSET('Sanitation Data'!$F$28,0,10*ROW('Sanitation Data'!F112))="","",OFFSET('Sanitation Data'!$F$28,0,10*ROW('Sanitation Data'!F112)))</f>
        <v/>
      </c>
      <c r="CV118" s="288" t="str">
        <f ca="true">+IF(OFFSET('Sanitation Data'!$F$29,0,10*ROW('Sanitation Data'!F112))="","",OFFSET('Sanitation Data'!$F$29,0,10*ROW('Sanitation Data'!F112)))</f>
        <v/>
      </c>
      <c r="CW118" s="288" t="str">
        <f ca="true">+IF(OFFSET('Sanitation Data'!$F$30,0,10*ROW('Sanitation Data'!F112))="","",OFFSET('Sanitation Data'!$F$30,0,10*ROW('Sanitation Data'!F112)))</f>
        <v/>
      </c>
      <c r="CX118" s="288" t="str">
        <f ca="true">+IF(OFFSET('Sanitation Data'!$F$31,0,10*ROW('Sanitation Data'!F112))="","",OFFSET('Sanitation Data'!$F$31,0,10*ROW('Sanitation Data'!F112)))</f>
        <v/>
      </c>
      <c r="CY118" s="288" t="str">
        <f ca="true">+IF(OFFSET('Sanitation Data'!$F$32,0,10*ROW('Sanitation Data'!F112))="","",OFFSET('Sanitation Data'!$F$32,0,10*ROW('Sanitation Data'!F112)))</f>
        <v/>
      </c>
      <c r="CZ118" s="288" t="str">
        <f ca="true">+IF(OFFSET('Sanitation Data'!$G$28,0,10*ROW('Sanitation Data'!G112))="","",OFFSET('Sanitation Data'!$G$28,0,10*ROW('Sanitation Data'!G112)))</f>
        <v/>
      </c>
      <c r="DA118" s="288" t="str">
        <f ca="true">+IF(OFFSET('Sanitation Data'!$G$29,0,10*ROW('Sanitation Data'!G112))="","",OFFSET('Sanitation Data'!$G$29,0,10*ROW('Sanitation Data'!G112)))</f>
        <v/>
      </c>
      <c r="DB118" s="288" t="str">
        <f ca="true">+IF(OFFSET('Sanitation Data'!$G$30,0,10*ROW('Sanitation Data'!G112))="","",OFFSET('Sanitation Data'!$G$30,0,10*ROW('Sanitation Data'!G112)))</f>
        <v/>
      </c>
      <c r="DC118" s="288" t="str">
        <f ca="true">+IF(OFFSET('Sanitation Data'!$G$31,0,10*ROW('Sanitation Data'!G112))="","",OFFSET('Sanitation Data'!$G$31,0,10*ROW('Sanitation Data'!G112)))</f>
        <v/>
      </c>
      <c r="DD118" s="288" t="str">
        <f ca="true">+IF(OFFSET('Sanitation Data'!$G$32,0,10*ROW('Sanitation Data'!G112))="","",OFFSET('Sanitation Data'!$G$32,0,10*ROW('Sanitation Data'!G112)))</f>
        <v/>
      </c>
      <c r="DE118" s="288" t="str">
        <f ca="true">+IF(OFFSET('Sanitation Data'!$H$28,0,10*ROW('Sanitation Data'!H112))="","",OFFSET('Sanitation Data'!$H$28,0,10*ROW('Sanitation Data'!H112)))</f>
        <v/>
      </c>
      <c r="DF118" s="288" t="str">
        <f ca="true">+IF(OFFSET('Sanitation Data'!$H$29,0,10*ROW('Sanitation Data'!H112))="","",OFFSET('Sanitation Data'!$H$29,0,10*ROW('Sanitation Data'!H112)))</f>
        <v/>
      </c>
      <c r="DG118" s="288" t="str">
        <f ca="true">+IF(OFFSET('Sanitation Data'!$H$30,0,10*ROW('Sanitation Data'!H112))="","",OFFSET('Sanitation Data'!$H$30,0,10*ROW('Sanitation Data'!H112)))</f>
        <v/>
      </c>
      <c r="DH118" s="288" t="str">
        <f ca="true">+IF(OFFSET('Sanitation Data'!$H$31,0,10*ROW('Sanitation Data'!H112))="","",OFFSET('Sanitation Data'!$H$31,0,10*ROW('Sanitation Data'!H112)))</f>
        <v/>
      </c>
      <c r="DI118" s="288" t="str">
        <f ca="true">+IF(OFFSET('Sanitation Data'!$H$32,0,10*ROW('Sanitation Data'!H112))="","",OFFSET('Sanitation Data'!$H$32,0,10*ROW('Sanitation Data'!H112)))</f>
        <v/>
      </c>
      <c r="DJ118" s="288" t="str">
        <f ca="true">+IF(OFFSET('Sanitation Data'!$I$28,0,10*ROW('Sanitation Data'!I112))="","",OFFSET('Sanitation Data'!$I$28,0,10*ROW('Sanitation Data'!I112)))</f>
        <v/>
      </c>
      <c r="DK118" s="288" t="str">
        <f ca="true">+IF(OFFSET('Sanitation Data'!$I$29,0,10*ROW('Sanitation Data'!I112))="","",OFFSET('Sanitation Data'!$I$29,0,10*ROW('Sanitation Data'!I112)))</f>
        <v/>
      </c>
      <c r="DL118" s="288" t="str">
        <f ca="true">+IF(OFFSET('Sanitation Data'!$I$30,0,10*ROW('Sanitation Data'!I112))="","",OFFSET('Sanitation Data'!$I$30,0,10*ROW('Sanitation Data'!I112)))</f>
        <v/>
      </c>
      <c r="DM118" s="288" t="str">
        <f ca="true">+IF(OFFSET('Sanitation Data'!$I$31,0,10*ROW('Sanitation Data'!I112))="","",OFFSET('Sanitation Data'!$I$31,0,10*ROW('Sanitation Data'!I112)))</f>
        <v/>
      </c>
      <c r="DN118" s="288" t="str">
        <f ca="true">+IF(OFFSET('Sanitation Data'!$I$32,0,10*ROW('Sanitation Data'!I112))="","",OFFSET('Sanitation Data'!$I$32,0,10*ROW('Sanitation Data'!I112)))</f>
        <v/>
      </c>
      <c r="DO118" s="288" t="str">
        <f ca="true">+IF(OFFSET('Hygiene Data'!$D$11,0,10*ROW('Hygiene Data'!D112))="","",OFFSET('Hygiene Data'!$D$11,0,10*ROW('Hygiene Data'!D112)))</f>
        <v/>
      </c>
      <c r="DP118" s="288" t="str">
        <f ca="true">+IF(OFFSET('Hygiene Data'!$D$12,0,10*ROW('Hygiene Data'!D112))="","",OFFSET('Hygiene Data'!$D$12,0,10*ROW('Hygiene Data'!D112)))</f>
        <v/>
      </c>
      <c r="DQ118" s="288" t="str">
        <f ca="true">+IF(OFFSET('Hygiene Data'!$D$13,0,10*ROW('Hygiene Data'!D112))="","",OFFSET('Hygiene Data'!$D$13,0,10*ROW('Hygiene Data'!D112)))</f>
        <v/>
      </c>
      <c r="DR118" s="288" t="str">
        <f ca="true">+IF(OFFSET('Hygiene Data'!$E$11,0,10*ROW('Hygiene Data'!E112))="","",OFFSET('Hygiene Data'!$E$11,0,10*ROW('Hygiene Data'!E112)))</f>
        <v/>
      </c>
      <c r="DS118" s="288" t="str">
        <f ca="true">+IF(OFFSET('Hygiene Data'!$E$12,0,10*ROW('Hygiene Data'!E112))="","",OFFSET('Hygiene Data'!$E$12,0,10*ROW('Hygiene Data'!E112)))</f>
        <v/>
      </c>
      <c r="DT118" s="288" t="str">
        <f ca="true">+IF(OFFSET('Hygiene Data'!$E$13,0,10*ROW('Hygiene Data'!E112))="","",OFFSET('Hygiene Data'!$E$13,0,10*ROW('Hygiene Data'!E112)))</f>
        <v/>
      </c>
      <c r="DU118" s="288" t="str">
        <f ca="true">+IF(OFFSET('Hygiene Data'!$F$11,0,10*ROW('Hygiene Data'!F112))="","",OFFSET('Hygiene Data'!$F$11,0,10*ROW('Hygiene Data'!F112)))</f>
        <v/>
      </c>
      <c r="DV118" s="288" t="str">
        <f ca="true">+IF(OFFSET('Hygiene Data'!$F$12,0,10*ROW('Hygiene Data'!F112))="","",OFFSET('Hygiene Data'!$F$12,0,10*ROW('Hygiene Data'!F112)))</f>
        <v/>
      </c>
      <c r="DW118" s="288" t="str">
        <f ca="true">+IF(OFFSET('Hygiene Data'!$F$13,0,10*ROW('Hygiene Data'!F112))="","",OFFSET('Hygiene Data'!$F$13,0,10*ROW('Hygiene Data'!F112)))</f>
        <v/>
      </c>
      <c r="DX118" s="288" t="str">
        <f ca="true">+IF(OFFSET('Hygiene Data'!$G$11,0,10*ROW('Hygiene Data'!G112))="","",OFFSET('Hygiene Data'!$G$11,0,10*ROW('Hygiene Data'!G112)))</f>
        <v/>
      </c>
      <c r="DY118" s="288" t="str">
        <f ca="true">+IF(OFFSET('Hygiene Data'!$G$12,0,10*ROW('Hygiene Data'!G112))="","",OFFSET('Hygiene Data'!$G$12,0,10*ROW('Hygiene Data'!G112)))</f>
        <v/>
      </c>
      <c r="DZ118" s="288" t="str">
        <f ca="true">+IF(OFFSET('Hygiene Data'!$G$13,0,10*ROW('Hygiene Data'!G112))="","",OFFSET('Hygiene Data'!$G$13,0,10*ROW('Hygiene Data'!G112)))</f>
        <v/>
      </c>
      <c r="EA118" s="288" t="str">
        <f ca="true">+IF(OFFSET('Hygiene Data'!$H$11,0,10*ROW('Hygiene Data'!H112))="","",OFFSET('Hygiene Data'!$H$11,0,10*ROW('Hygiene Data'!H112)))</f>
        <v/>
      </c>
      <c r="EB118" s="288" t="str">
        <f ca="true">+IF(OFFSET('Hygiene Data'!$H$12,0,10*ROW('Hygiene Data'!H112))="","",OFFSET('Hygiene Data'!$H$12,0,10*ROW('Hygiene Data'!H112)))</f>
        <v/>
      </c>
      <c r="EC118" s="288" t="str">
        <f ca="true">+IF(OFFSET('Hygiene Data'!$H$13,0,10*ROW('Hygiene Data'!H112))="","",OFFSET('Hygiene Data'!$H$13,0,10*ROW('Hygiene Data'!H112)))</f>
        <v/>
      </c>
      <c r="ED118" s="288" t="str">
        <f ca="true">+IF(OFFSET('Hygiene Data'!$I$11,0,10*ROW('Hygiene Data'!I112))="","",OFFSET('Hygiene Data'!$I$11,0,10*ROW('Hygiene Data'!I112)))</f>
        <v/>
      </c>
      <c r="EE118" s="288" t="str">
        <f ca="true">+IF(OFFSET('Hygiene Data'!$I$12,0,10*ROW('Hygiene Data'!I112))="","",OFFSET('Hygiene Data'!$I$12,0,10*ROW('Hygiene Data'!I112)))</f>
        <v/>
      </c>
      <c r="EF118" s="288"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44"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8"/>
      <c r="BS119" s="288" t="str">
        <f ca="true">+IF(OFFSET('Water Data'!$D$27,0,10*ROW('Water Data'!D113))="","",OFFSET('Water Data'!$D$27,0,10*ROW('Water Data'!D113)))</f>
        <v/>
      </c>
      <c r="BT119" s="288" t="str">
        <f ca="true">+IF(OFFSET('Water Data'!$D$28,0,10*ROW('Water Data'!D113))="","",OFFSET('Water Data'!$D$28,0,10*ROW('Water Data'!D113)))</f>
        <v/>
      </c>
      <c r="BU119" s="288" t="str">
        <f ca="true">+IF(OFFSET('Water Data'!$D$29,0,10*ROW('Water Data'!D113))="","",OFFSET('Water Data'!$D$29,0,10*ROW('Water Data'!D113)))</f>
        <v/>
      </c>
      <c r="BV119" s="288" t="str">
        <f ca="true">+IF(OFFSET('Water Data'!$E$27,0,10*ROW('Water Data'!E113))="","",OFFSET('Water Data'!$E$27,0,10*ROW('Water Data'!E113)))</f>
        <v/>
      </c>
      <c r="BW119" s="288" t="str">
        <f ca="true">+IF(OFFSET('Water Data'!$E$28,0,10*ROW('Water Data'!E113))="","",OFFSET('Water Data'!$E$28,0,10*ROW('Water Data'!E113)))</f>
        <v/>
      </c>
      <c r="BX119" s="288" t="str">
        <f ca="true">+IF(OFFSET('Water Data'!$E$29,0,10*ROW('Water Data'!E113))="","",OFFSET('Water Data'!$E$29,0,10*ROW('Water Data'!E113)))</f>
        <v/>
      </c>
      <c r="BY119" s="288" t="str">
        <f ca="true">+IF(OFFSET('Water Data'!$F$27,0,10*ROW('Water Data'!F113))="","",OFFSET('Water Data'!$F$27,0,10*ROW('Water Data'!F113)))</f>
        <v/>
      </c>
      <c r="BZ119" s="288" t="str">
        <f ca="true">+IF(OFFSET('Water Data'!$F$28,0,10*ROW('Water Data'!F113))="","",OFFSET('Water Data'!$F$28,0,10*ROW('Water Data'!F113)))</f>
        <v/>
      </c>
      <c r="CA119" s="288" t="str">
        <f ca="true">+IF(OFFSET('Water Data'!$F$29,0,10*ROW('Water Data'!F113))="","",OFFSET('Water Data'!$F$29,0,10*ROW('Water Data'!F113)))</f>
        <v/>
      </c>
      <c r="CB119" s="288" t="str">
        <f ca="true">+IF(OFFSET('Water Data'!$G$27,0,10*ROW('Water Data'!G113))="","",OFFSET('Water Data'!$G$27,0,10*ROW('Water Data'!G113)))</f>
        <v/>
      </c>
      <c r="CC119" s="288" t="str">
        <f ca="true">+IF(OFFSET('Water Data'!$G$28,0,10*ROW('Water Data'!G113))="","",OFFSET('Water Data'!$G$28,0,10*ROW('Water Data'!G113)))</f>
        <v/>
      </c>
      <c r="CD119" s="288" t="str">
        <f ca="true">+IF(OFFSET('Water Data'!$G$29,0,10*ROW('Water Data'!G113))="","",OFFSET('Water Data'!$G$29,0,10*ROW('Water Data'!G113)))</f>
        <v/>
      </c>
      <c r="CE119" s="288" t="str">
        <f ca="true">+IF(OFFSET('Water Data'!$H$27,0,10*ROW('Water Data'!H113))="","",OFFSET('Water Data'!$H$27,0,10*ROW('Water Data'!H113)))</f>
        <v/>
      </c>
      <c r="CF119" s="288" t="str">
        <f ca="true">+IF(OFFSET('Water Data'!$H$28,0,10*ROW('Water Data'!H113))="","",OFFSET('Water Data'!$H$28,0,10*ROW('Water Data'!H113)))</f>
        <v/>
      </c>
      <c r="CG119" s="288" t="str">
        <f ca="true">+IF(OFFSET('Water Data'!$H$29,0,10*ROW('Water Data'!H113))="","",OFFSET('Water Data'!$H$29,0,10*ROW('Water Data'!H113)))</f>
        <v/>
      </c>
      <c r="CH119" s="288" t="str">
        <f ca="true">+IF(OFFSET('Water Data'!$I$27,0,10*ROW('Water Data'!I113))="","",OFFSET('Water Data'!$I$27,0,10*ROW('Water Data'!I113)))</f>
        <v/>
      </c>
      <c r="CI119" s="288" t="str">
        <f ca="true">+IF(OFFSET('Water Data'!$I$28,0,10*ROW('Water Data'!I113))="","",OFFSET('Water Data'!$I$28,0,10*ROW('Water Data'!I113)))</f>
        <v/>
      </c>
      <c r="CJ119" s="288" t="str">
        <f ca="true">+IF(OFFSET('Water Data'!$I$29,0,10*ROW('Water Data'!I113))="","",OFFSET('Water Data'!$I$29,0,10*ROW('Water Data'!I113)))</f>
        <v/>
      </c>
      <c r="CK119" s="288" t="str">
        <f ca="true">+IF(OFFSET('Sanitation Data'!$D$28,0,10*ROW('Sanitation Data'!D113))="","",OFFSET('Sanitation Data'!$D$28,0,10*ROW('Sanitation Data'!D113)))</f>
        <v/>
      </c>
      <c r="CL119" s="288" t="str">
        <f ca="true">+IF(OFFSET('Sanitation Data'!$D$29,0,10*ROW('Sanitation Data'!D113))="","",OFFSET('Sanitation Data'!$D$29,0,10*ROW('Sanitation Data'!D113)))</f>
        <v/>
      </c>
      <c r="CM119" s="288" t="str">
        <f ca="true">+IF(OFFSET('Sanitation Data'!$D$30,0,10*ROW('Sanitation Data'!D113))="","",OFFSET('Sanitation Data'!$D$30,0,10*ROW('Sanitation Data'!D113)))</f>
        <v/>
      </c>
      <c r="CN119" s="288" t="str">
        <f ca="true">+IF(OFFSET('Sanitation Data'!$D$31,0,10*ROW('Sanitation Data'!D113))="","",OFFSET('Sanitation Data'!$D$31,0,10*ROW('Sanitation Data'!D113)))</f>
        <v/>
      </c>
      <c r="CO119" s="288" t="str">
        <f ca="true">+IF(OFFSET('Sanitation Data'!$D$32,0,10*ROW('Sanitation Data'!D113))="","",OFFSET('Sanitation Data'!$D$32,0,10*ROW('Sanitation Data'!D113)))</f>
        <v/>
      </c>
      <c r="CP119" s="288" t="str">
        <f ca="true">+IF(OFFSET('Sanitation Data'!$E$28,0,10*ROW('Sanitation Data'!E113))="","",OFFSET('Sanitation Data'!$E$28,0,10*ROW('Sanitation Data'!E113)))</f>
        <v/>
      </c>
      <c r="CQ119" s="288" t="str">
        <f ca="true">+IF(OFFSET('Sanitation Data'!$E$29,0,10*ROW('Sanitation Data'!E113))="","",OFFSET('Sanitation Data'!$E$29,0,10*ROW('Sanitation Data'!E113)))</f>
        <v/>
      </c>
      <c r="CR119" s="288" t="str">
        <f ca="true">+IF(OFFSET('Sanitation Data'!$E$30,0,10*ROW('Sanitation Data'!E113))="","",OFFSET('Sanitation Data'!$E$30,0,10*ROW('Sanitation Data'!E113)))</f>
        <v/>
      </c>
      <c r="CS119" s="288" t="str">
        <f ca="true">+IF(OFFSET('Sanitation Data'!$E$31,0,10*ROW('Sanitation Data'!E113))="","",OFFSET('Sanitation Data'!$E$31,0,10*ROW('Sanitation Data'!E113)))</f>
        <v/>
      </c>
      <c r="CT119" s="288" t="str">
        <f ca="true">+IF(OFFSET('Sanitation Data'!$E$32,0,10*ROW('Sanitation Data'!E113))="","",OFFSET('Sanitation Data'!$E$32,0,10*ROW('Sanitation Data'!E113)))</f>
        <v/>
      </c>
      <c r="CU119" s="288" t="str">
        <f ca="true">+IF(OFFSET('Sanitation Data'!$F$28,0,10*ROW('Sanitation Data'!F113))="","",OFFSET('Sanitation Data'!$F$28,0,10*ROW('Sanitation Data'!F113)))</f>
        <v/>
      </c>
      <c r="CV119" s="288" t="str">
        <f ca="true">+IF(OFFSET('Sanitation Data'!$F$29,0,10*ROW('Sanitation Data'!F113))="","",OFFSET('Sanitation Data'!$F$29,0,10*ROW('Sanitation Data'!F113)))</f>
        <v/>
      </c>
      <c r="CW119" s="288" t="str">
        <f ca="true">+IF(OFFSET('Sanitation Data'!$F$30,0,10*ROW('Sanitation Data'!F113))="","",OFFSET('Sanitation Data'!$F$30,0,10*ROW('Sanitation Data'!F113)))</f>
        <v/>
      </c>
      <c r="CX119" s="288" t="str">
        <f ca="true">+IF(OFFSET('Sanitation Data'!$F$31,0,10*ROW('Sanitation Data'!F113))="","",OFFSET('Sanitation Data'!$F$31,0,10*ROW('Sanitation Data'!F113)))</f>
        <v/>
      </c>
      <c r="CY119" s="288" t="str">
        <f ca="true">+IF(OFFSET('Sanitation Data'!$F$32,0,10*ROW('Sanitation Data'!F113))="","",OFFSET('Sanitation Data'!$F$32,0,10*ROW('Sanitation Data'!F113)))</f>
        <v/>
      </c>
      <c r="CZ119" s="288" t="str">
        <f ca="true">+IF(OFFSET('Sanitation Data'!$G$28,0,10*ROW('Sanitation Data'!G113))="","",OFFSET('Sanitation Data'!$G$28,0,10*ROW('Sanitation Data'!G113)))</f>
        <v/>
      </c>
      <c r="DA119" s="288" t="str">
        <f ca="true">+IF(OFFSET('Sanitation Data'!$G$29,0,10*ROW('Sanitation Data'!G113))="","",OFFSET('Sanitation Data'!$G$29,0,10*ROW('Sanitation Data'!G113)))</f>
        <v/>
      </c>
      <c r="DB119" s="288" t="str">
        <f ca="true">+IF(OFFSET('Sanitation Data'!$G$30,0,10*ROW('Sanitation Data'!G113))="","",OFFSET('Sanitation Data'!$G$30,0,10*ROW('Sanitation Data'!G113)))</f>
        <v/>
      </c>
      <c r="DC119" s="288" t="str">
        <f ca="true">+IF(OFFSET('Sanitation Data'!$G$31,0,10*ROW('Sanitation Data'!G113))="","",OFFSET('Sanitation Data'!$G$31,0,10*ROW('Sanitation Data'!G113)))</f>
        <v/>
      </c>
      <c r="DD119" s="288" t="str">
        <f ca="true">+IF(OFFSET('Sanitation Data'!$G$32,0,10*ROW('Sanitation Data'!G113))="","",OFFSET('Sanitation Data'!$G$32,0,10*ROW('Sanitation Data'!G113)))</f>
        <v/>
      </c>
      <c r="DE119" s="288" t="str">
        <f ca="true">+IF(OFFSET('Sanitation Data'!$H$28,0,10*ROW('Sanitation Data'!H113))="","",OFFSET('Sanitation Data'!$H$28,0,10*ROW('Sanitation Data'!H113)))</f>
        <v/>
      </c>
      <c r="DF119" s="288" t="str">
        <f ca="true">+IF(OFFSET('Sanitation Data'!$H$29,0,10*ROW('Sanitation Data'!H113))="","",OFFSET('Sanitation Data'!$H$29,0,10*ROW('Sanitation Data'!H113)))</f>
        <v/>
      </c>
      <c r="DG119" s="288" t="str">
        <f ca="true">+IF(OFFSET('Sanitation Data'!$H$30,0,10*ROW('Sanitation Data'!H113))="","",OFFSET('Sanitation Data'!$H$30,0,10*ROW('Sanitation Data'!H113)))</f>
        <v/>
      </c>
      <c r="DH119" s="288" t="str">
        <f ca="true">+IF(OFFSET('Sanitation Data'!$H$31,0,10*ROW('Sanitation Data'!H113))="","",OFFSET('Sanitation Data'!$H$31,0,10*ROW('Sanitation Data'!H113)))</f>
        <v/>
      </c>
      <c r="DI119" s="288" t="str">
        <f ca="true">+IF(OFFSET('Sanitation Data'!$H$32,0,10*ROW('Sanitation Data'!H113))="","",OFFSET('Sanitation Data'!$H$32,0,10*ROW('Sanitation Data'!H113)))</f>
        <v/>
      </c>
      <c r="DJ119" s="288" t="str">
        <f ca="true">+IF(OFFSET('Sanitation Data'!$I$28,0,10*ROW('Sanitation Data'!I113))="","",OFFSET('Sanitation Data'!$I$28,0,10*ROW('Sanitation Data'!I113)))</f>
        <v/>
      </c>
      <c r="DK119" s="288" t="str">
        <f ca="true">+IF(OFFSET('Sanitation Data'!$I$29,0,10*ROW('Sanitation Data'!I113))="","",OFFSET('Sanitation Data'!$I$29,0,10*ROW('Sanitation Data'!I113)))</f>
        <v/>
      </c>
      <c r="DL119" s="288" t="str">
        <f ca="true">+IF(OFFSET('Sanitation Data'!$I$30,0,10*ROW('Sanitation Data'!I113))="","",OFFSET('Sanitation Data'!$I$30,0,10*ROW('Sanitation Data'!I113)))</f>
        <v/>
      </c>
      <c r="DM119" s="288" t="str">
        <f ca="true">+IF(OFFSET('Sanitation Data'!$I$31,0,10*ROW('Sanitation Data'!I113))="","",OFFSET('Sanitation Data'!$I$31,0,10*ROW('Sanitation Data'!I113)))</f>
        <v/>
      </c>
      <c r="DN119" s="288" t="str">
        <f ca="true">+IF(OFFSET('Sanitation Data'!$I$32,0,10*ROW('Sanitation Data'!I113))="","",OFFSET('Sanitation Data'!$I$32,0,10*ROW('Sanitation Data'!I113)))</f>
        <v/>
      </c>
      <c r="DO119" s="288" t="str">
        <f ca="true">+IF(OFFSET('Hygiene Data'!$D$11,0,10*ROW('Hygiene Data'!D113))="","",OFFSET('Hygiene Data'!$D$11,0,10*ROW('Hygiene Data'!D113)))</f>
        <v/>
      </c>
      <c r="DP119" s="288" t="str">
        <f ca="true">+IF(OFFSET('Hygiene Data'!$D$12,0,10*ROW('Hygiene Data'!D113))="","",OFFSET('Hygiene Data'!$D$12,0,10*ROW('Hygiene Data'!D113)))</f>
        <v/>
      </c>
      <c r="DQ119" s="288" t="str">
        <f ca="true">+IF(OFFSET('Hygiene Data'!$D$13,0,10*ROW('Hygiene Data'!D113))="","",OFFSET('Hygiene Data'!$D$13,0,10*ROW('Hygiene Data'!D113)))</f>
        <v/>
      </c>
      <c r="DR119" s="288" t="str">
        <f ca="true">+IF(OFFSET('Hygiene Data'!$E$11,0,10*ROW('Hygiene Data'!E113))="","",OFFSET('Hygiene Data'!$E$11,0,10*ROW('Hygiene Data'!E113)))</f>
        <v/>
      </c>
      <c r="DS119" s="288" t="str">
        <f ca="true">+IF(OFFSET('Hygiene Data'!$E$12,0,10*ROW('Hygiene Data'!E113))="","",OFFSET('Hygiene Data'!$E$12,0,10*ROW('Hygiene Data'!E113)))</f>
        <v/>
      </c>
      <c r="DT119" s="288" t="str">
        <f ca="true">+IF(OFFSET('Hygiene Data'!$E$13,0,10*ROW('Hygiene Data'!E113))="","",OFFSET('Hygiene Data'!$E$13,0,10*ROW('Hygiene Data'!E113)))</f>
        <v/>
      </c>
      <c r="DU119" s="288" t="str">
        <f ca="true">+IF(OFFSET('Hygiene Data'!$F$11,0,10*ROW('Hygiene Data'!F113))="","",OFFSET('Hygiene Data'!$F$11,0,10*ROW('Hygiene Data'!F113)))</f>
        <v/>
      </c>
      <c r="DV119" s="288" t="str">
        <f ca="true">+IF(OFFSET('Hygiene Data'!$F$12,0,10*ROW('Hygiene Data'!F113))="","",OFFSET('Hygiene Data'!$F$12,0,10*ROW('Hygiene Data'!F113)))</f>
        <v/>
      </c>
      <c r="DW119" s="288" t="str">
        <f ca="true">+IF(OFFSET('Hygiene Data'!$F$13,0,10*ROW('Hygiene Data'!F113))="","",OFFSET('Hygiene Data'!$F$13,0,10*ROW('Hygiene Data'!F113)))</f>
        <v/>
      </c>
      <c r="DX119" s="288" t="str">
        <f ca="true">+IF(OFFSET('Hygiene Data'!$G$11,0,10*ROW('Hygiene Data'!G113))="","",OFFSET('Hygiene Data'!$G$11,0,10*ROW('Hygiene Data'!G113)))</f>
        <v/>
      </c>
      <c r="DY119" s="288" t="str">
        <f ca="true">+IF(OFFSET('Hygiene Data'!$G$12,0,10*ROW('Hygiene Data'!G113))="","",OFFSET('Hygiene Data'!$G$12,0,10*ROW('Hygiene Data'!G113)))</f>
        <v/>
      </c>
      <c r="DZ119" s="288" t="str">
        <f ca="true">+IF(OFFSET('Hygiene Data'!$G$13,0,10*ROW('Hygiene Data'!G113))="","",OFFSET('Hygiene Data'!$G$13,0,10*ROW('Hygiene Data'!G113)))</f>
        <v/>
      </c>
      <c r="EA119" s="288" t="str">
        <f ca="true">+IF(OFFSET('Hygiene Data'!$H$11,0,10*ROW('Hygiene Data'!H113))="","",OFFSET('Hygiene Data'!$H$11,0,10*ROW('Hygiene Data'!H113)))</f>
        <v/>
      </c>
      <c r="EB119" s="288" t="str">
        <f ca="true">+IF(OFFSET('Hygiene Data'!$H$12,0,10*ROW('Hygiene Data'!H113))="","",OFFSET('Hygiene Data'!$H$12,0,10*ROW('Hygiene Data'!H113)))</f>
        <v/>
      </c>
      <c r="EC119" s="288" t="str">
        <f ca="true">+IF(OFFSET('Hygiene Data'!$H$13,0,10*ROW('Hygiene Data'!H113))="","",OFFSET('Hygiene Data'!$H$13,0,10*ROW('Hygiene Data'!H113)))</f>
        <v/>
      </c>
      <c r="ED119" s="288" t="str">
        <f ca="true">+IF(OFFSET('Hygiene Data'!$I$11,0,10*ROW('Hygiene Data'!I113))="","",OFFSET('Hygiene Data'!$I$11,0,10*ROW('Hygiene Data'!I113)))</f>
        <v/>
      </c>
      <c r="EE119" s="288" t="str">
        <f ca="true">+IF(OFFSET('Hygiene Data'!$I$12,0,10*ROW('Hygiene Data'!I113))="","",OFFSET('Hygiene Data'!$I$12,0,10*ROW('Hygiene Data'!I113)))</f>
        <v/>
      </c>
      <c r="EF119" s="288"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44"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8"/>
      <c r="BS120" s="288" t="str">
        <f ca="true">+IF(OFFSET('Water Data'!$D$27,0,10*ROW('Water Data'!D114))="","",OFFSET('Water Data'!$D$27,0,10*ROW('Water Data'!D114)))</f>
        <v/>
      </c>
      <c r="BT120" s="288" t="str">
        <f ca="true">+IF(OFFSET('Water Data'!$D$28,0,10*ROW('Water Data'!D114))="","",OFFSET('Water Data'!$D$28,0,10*ROW('Water Data'!D114)))</f>
        <v/>
      </c>
      <c r="BU120" s="288" t="str">
        <f ca="true">+IF(OFFSET('Water Data'!$D$29,0,10*ROW('Water Data'!D114))="","",OFFSET('Water Data'!$D$29,0,10*ROW('Water Data'!D114)))</f>
        <v/>
      </c>
      <c r="BV120" s="288" t="str">
        <f ca="true">+IF(OFFSET('Water Data'!$E$27,0,10*ROW('Water Data'!E114))="","",OFFSET('Water Data'!$E$27,0,10*ROW('Water Data'!E114)))</f>
        <v/>
      </c>
      <c r="BW120" s="288" t="str">
        <f ca="true">+IF(OFFSET('Water Data'!$E$28,0,10*ROW('Water Data'!E114))="","",OFFSET('Water Data'!$E$28,0,10*ROW('Water Data'!E114)))</f>
        <v/>
      </c>
      <c r="BX120" s="288" t="str">
        <f ca="true">+IF(OFFSET('Water Data'!$E$29,0,10*ROW('Water Data'!E114))="","",OFFSET('Water Data'!$E$29,0,10*ROW('Water Data'!E114)))</f>
        <v/>
      </c>
      <c r="BY120" s="288" t="str">
        <f ca="true">+IF(OFFSET('Water Data'!$F$27,0,10*ROW('Water Data'!F114))="","",OFFSET('Water Data'!$F$27,0,10*ROW('Water Data'!F114)))</f>
        <v/>
      </c>
      <c r="BZ120" s="288" t="str">
        <f ca="true">+IF(OFFSET('Water Data'!$F$28,0,10*ROW('Water Data'!F114))="","",OFFSET('Water Data'!$F$28,0,10*ROW('Water Data'!F114)))</f>
        <v/>
      </c>
      <c r="CA120" s="288" t="str">
        <f ca="true">+IF(OFFSET('Water Data'!$F$29,0,10*ROW('Water Data'!F114))="","",OFFSET('Water Data'!$F$29,0,10*ROW('Water Data'!F114)))</f>
        <v/>
      </c>
      <c r="CB120" s="288" t="str">
        <f ca="true">+IF(OFFSET('Water Data'!$G$27,0,10*ROW('Water Data'!G114))="","",OFFSET('Water Data'!$G$27,0,10*ROW('Water Data'!G114)))</f>
        <v/>
      </c>
      <c r="CC120" s="288" t="str">
        <f ca="true">+IF(OFFSET('Water Data'!$G$28,0,10*ROW('Water Data'!G114))="","",OFFSET('Water Data'!$G$28,0,10*ROW('Water Data'!G114)))</f>
        <v/>
      </c>
      <c r="CD120" s="288" t="str">
        <f ca="true">+IF(OFFSET('Water Data'!$G$29,0,10*ROW('Water Data'!G114))="","",OFFSET('Water Data'!$G$29,0,10*ROW('Water Data'!G114)))</f>
        <v/>
      </c>
      <c r="CE120" s="288" t="str">
        <f ca="true">+IF(OFFSET('Water Data'!$H$27,0,10*ROW('Water Data'!H114))="","",OFFSET('Water Data'!$H$27,0,10*ROW('Water Data'!H114)))</f>
        <v/>
      </c>
      <c r="CF120" s="288" t="str">
        <f ca="true">+IF(OFFSET('Water Data'!$H$28,0,10*ROW('Water Data'!H114))="","",OFFSET('Water Data'!$H$28,0,10*ROW('Water Data'!H114)))</f>
        <v/>
      </c>
      <c r="CG120" s="288" t="str">
        <f ca="true">+IF(OFFSET('Water Data'!$H$29,0,10*ROW('Water Data'!H114))="","",OFFSET('Water Data'!$H$29,0,10*ROW('Water Data'!H114)))</f>
        <v/>
      </c>
      <c r="CH120" s="288" t="str">
        <f ca="true">+IF(OFFSET('Water Data'!$I$27,0,10*ROW('Water Data'!I114))="","",OFFSET('Water Data'!$I$27,0,10*ROW('Water Data'!I114)))</f>
        <v/>
      </c>
      <c r="CI120" s="288" t="str">
        <f ca="true">+IF(OFFSET('Water Data'!$I$28,0,10*ROW('Water Data'!I114))="","",OFFSET('Water Data'!$I$28,0,10*ROW('Water Data'!I114)))</f>
        <v/>
      </c>
      <c r="CJ120" s="288" t="str">
        <f ca="true">+IF(OFFSET('Water Data'!$I$29,0,10*ROW('Water Data'!I114))="","",OFFSET('Water Data'!$I$29,0,10*ROW('Water Data'!I114)))</f>
        <v/>
      </c>
      <c r="CK120" s="288" t="str">
        <f ca="true">+IF(OFFSET('Sanitation Data'!$D$28,0,10*ROW('Sanitation Data'!D114))="","",OFFSET('Sanitation Data'!$D$28,0,10*ROW('Sanitation Data'!D114)))</f>
        <v/>
      </c>
      <c r="CL120" s="288" t="str">
        <f ca="true">+IF(OFFSET('Sanitation Data'!$D$29,0,10*ROW('Sanitation Data'!D114))="","",OFFSET('Sanitation Data'!$D$29,0,10*ROW('Sanitation Data'!D114)))</f>
        <v/>
      </c>
      <c r="CM120" s="288" t="str">
        <f ca="true">+IF(OFFSET('Sanitation Data'!$D$30,0,10*ROW('Sanitation Data'!D114))="","",OFFSET('Sanitation Data'!$D$30,0,10*ROW('Sanitation Data'!D114)))</f>
        <v/>
      </c>
      <c r="CN120" s="288" t="str">
        <f ca="true">+IF(OFFSET('Sanitation Data'!$D$31,0,10*ROW('Sanitation Data'!D114))="","",OFFSET('Sanitation Data'!$D$31,0,10*ROW('Sanitation Data'!D114)))</f>
        <v/>
      </c>
      <c r="CO120" s="288" t="str">
        <f ca="true">+IF(OFFSET('Sanitation Data'!$D$32,0,10*ROW('Sanitation Data'!D114))="","",OFFSET('Sanitation Data'!$D$32,0,10*ROW('Sanitation Data'!D114)))</f>
        <v/>
      </c>
      <c r="CP120" s="288" t="str">
        <f ca="true">+IF(OFFSET('Sanitation Data'!$E$28,0,10*ROW('Sanitation Data'!E114))="","",OFFSET('Sanitation Data'!$E$28,0,10*ROW('Sanitation Data'!E114)))</f>
        <v/>
      </c>
      <c r="CQ120" s="288" t="str">
        <f ca="true">+IF(OFFSET('Sanitation Data'!$E$29,0,10*ROW('Sanitation Data'!E114))="","",OFFSET('Sanitation Data'!$E$29,0,10*ROW('Sanitation Data'!E114)))</f>
        <v/>
      </c>
      <c r="CR120" s="288" t="str">
        <f ca="true">+IF(OFFSET('Sanitation Data'!$E$30,0,10*ROW('Sanitation Data'!E114))="","",OFFSET('Sanitation Data'!$E$30,0,10*ROW('Sanitation Data'!E114)))</f>
        <v/>
      </c>
      <c r="CS120" s="288" t="str">
        <f ca="true">+IF(OFFSET('Sanitation Data'!$E$31,0,10*ROW('Sanitation Data'!E114))="","",OFFSET('Sanitation Data'!$E$31,0,10*ROW('Sanitation Data'!E114)))</f>
        <v/>
      </c>
      <c r="CT120" s="288" t="str">
        <f ca="true">+IF(OFFSET('Sanitation Data'!$E$32,0,10*ROW('Sanitation Data'!E114))="","",OFFSET('Sanitation Data'!$E$32,0,10*ROW('Sanitation Data'!E114)))</f>
        <v/>
      </c>
      <c r="CU120" s="288" t="str">
        <f ca="true">+IF(OFFSET('Sanitation Data'!$F$28,0,10*ROW('Sanitation Data'!F114))="","",OFFSET('Sanitation Data'!$F$28,0,10*ROW('Sanitation Data'!F114)))</f>
        <v/>
      </c>
      <c r="CV120" s="288" t="str">
        <f ca="true">+IF(OFFSET('Sanitation Data'!$F$29,0,10*ROW('Sanitation Data'!F114))="","",OFFSET('Sanitation Data'!$F$29,0,10*ROW('Sanitation Data'!F114)))</f>
        <v/>
      </c>
      <c r="CW120" s="288" t="str">
        <f ca="true">+IF(OFFSET('Sanitation Data'!$F$30,0,10*ROW('Sanitation Data'!F114))="","",OFFSET('Sanitation Data'!$F$30,0,10*ROW('Sanitation Data'!F114)))</f>
        <v/>
      </c>
      <c r="CX120" s="288" t="str">
        <f ca="true">+IF(OFFSET('Sanitation Data'!$F$31,0,10*ROW('Sanitation Data'!F114))="","",OFFSET('Sanitation Data'!$F$31,0,10*ROW('Sanitation Data'!F114)))</f>
        <v/>
      </c>
      <c r="CY120" s="288" t="str">
        <f ca="true">+IF(OFFSET('Sanitation Data'!$F$32,0,10*ROW('Sanitation Data'!F114))="","",OFFSET('Sanitation Data'!$F$32,0,10*ROW('Sanitation Data'!F114)))</f>
        <v/>
      </c>
      <c r="CZ120" s="288" t="str">
        <f ca="true">+IF(OFFSET('Sanitation Data'!$G$28,0,10*ROW('Sanitation Data'!G114))="","",OFFSET('Sanitation Data'!$G$28,0,10*ROW('Sanitation Data'!G114)))</f>
        <v/>
      </c>
      <c r="DA120" s="288" t="str">
        <f ca="true">+IF(OFFSET('Sanitation Data'!$G$29,0,10*ROW('Sanitation Data'!G114))="","",OFFSET('Sanitation Data'!$G$29,0,10*ROW('Sanitation Data'!G114)))</f>
        <v/>
      </c>
      <c r="DB120" s="288" t="str">
        <f ca="true">+IF(OFFSET('Sanitation Data'!$G$30,0,10*ROW('Sanitation Data'!G114))="","",OFFSET('Sanitation Data'!$G$30,0,10*ROW('Sanitation Data'!G114)))</f>
        <v/>
      </c>
      <c r="DC120" s="288" t="str">
        <f ca="true">+IF(OFFSET('Sanitation Data'!$G$31,0,10*ROW('Sanitation Data'!G114))="","",OFFSET('Sanitation Data'!$G$31,0,10*ROW('Sanitation Data'!G114)))</f>
        <v/>
      </c>
      <c r="DD120" s="288" t="str">
        <f ca="true">+IF(OFFSET('Sanitation Data'!$G$32,0,10*ROW('Sanitation Data'!G114))="","",OFFSET('Sanitation Data'!$G$32,0,10*ROW('Sanitation Data'!G114)))</f>
        <v/>
      </c>
      <c r="DE120" s="288" t="str">
        <f ca="true">+IF(OFFSET('Sanitation Data'!$H$28,0,10*ROW('Sanitation Data'!H114))="","",OFFSET('Sanitation Data'!$H$28,0,10*ROW('Sanitation Data'!H114)))</f>
        <v/>
      </c>
      <c r="DF120" s="288" t="str">
        <f ca="true">+IF(OFFSET('Sanitation Data'!$H$29,0,10*ROW('Sanitation Data'!H114))="","",OFFSET('Sanitation Data'!$H$29,0,10*ROW('Sanitation Data'!H114)))</f>
        <v/>
      </c>
      <c r="DG120" s="288" t="str">
        <f ca="true">+IF(OFFSET('Sanitation Data'!$H$30,0,10*ROW('Sanitation Data'!H114))="","",OFFSET('Sanitation Data'!$H$30,0,10*ROW('Sanitation Data'!H114)))</f>
        <v/>
      </c>
      <c r="DH120" s="288" t="str">
        <f ca="true">+IF(OFFSET('Sanitation Data'!$H$31,0,10*ROW('Sanitation Data'!H114))="","",OFFSET('Sanitation Data'!$H$31,0,10*ROW('Sanitation Data'!H114)))</f>
        <v/>
      </c>
      <c r="DI120" s="288" t="str">
        <f ca="true">+IF(OFFSET('Sanitation Data'!$H$32,0,10*ROW('Sanitation Data'!H114))="","",OFFSET('Sanitation Data'!$H$32,0,10*ROW('Sanitation Data'!H114)))</f>
        <v/>
      </c>
      <c r="DJ120" s="288" t="str">
        <f ca="true">+IF(OFFSET('Sanitation Data'!$I$28,0,10*ROW('Sanitation Data'!I114))="","",OFFSET('Sanitation Data'!$I$28,0,10*ROW('Sanitation Data'!I114)))</f>
        <v/>
      </c>
      <c r="DK120" s="288" t="str">
        <f ca="true">+IF(OFFSET('Sanitation Data'!$I$29,0,10*ROW('Sanitation Data'!I114))="","",OFFSET('Sanitation Data'!$I$29,0,10*ROW('Sanitation Data'!I114)))</f>
        <v/>
      </c>
      <c r="DL120" s="288" t="str">
        <f ca="true">+IF(OFFSET('Sanitation Data'!$I$30,0,10*ROW('Sanitation Data'!I114))="","",OFFSET('Sanitation Data'!$I$30,0,10*ROW('Sanitation Data'!I114)))</f>
        <v/>
      </c>
      <c r="DM120" s="288" t="str">
        <f ca="true">+IF(OFFSET('Sanitation Data'!$I$31,0,10*ROW('Sanitation Data'!I114))="","",OFFSET('Sanitation Data'!$I$31,0,10*ROW('Sanitation Data'!I114)))</f>
        <v/>
      </c>
      <c r="DN120" s="288" t="str">
        <f ca="true">+IF(OFFSET('Sanitation Data'!$I$32,0,10*ROW('Sanitation Data'!I114))="","",OFFSET('Sanitation Data'!$I$32,0,10*ROW('Sanitation Data'!I114)))</f>
        <v/>
      </c>
      <c r="DO120" s="288" t="str">
        <f ca="true">+IF(OFFSET('Hygiene Data'!$D$11,0,10*ROW('Hygiene Data'!D114))="","",OFFSET('Hygiene Data'!$D$11,0,10*ROW('Hygiene Data'!D114)))</f>
        <v/>
      </c>
      <c r="DP120" s="288" t="str">
        <f ca="true">+IF(OFFSET('Hygiene Data'!$D$12,0,10*ROW('Hygiene Data'!D114))="","",OFFSET('Hygiene Data'!$D$12,0,10*ROW('Hygiene Data'!D114)))</f>
        <v/>
      </c>
      <c r="DQ120" s="288" t="str">
        <f ca="true">+IF(OFFSET('Hygiene Data'!$D$13,0,10*ROW('Hygiene Data'!D114))="","",OFFSET('Hygiene Data'!$D$13,0,10*ROW('Hygiene Data'!D114)))</f>
        <v/>
      </c>
      <c r="DR120" s="288" t="str">
        <f ca="true">+IF(OFFSET('Hygiene Data'!$E$11,0,10*ROW('Hygiene Data'!E114))="","",OFFSET('Hygiene Data'!$E$11,0,10*ROW('Hygiene Data'!E114)))</f>
        <v/>
      </c>
      <c r="DS120" s="288" t="str">
        <f ca="true">+IF(OFFSET('Hygiene Data'!$E$12,0,10*ROW('Hygiene Data'!E114))="","",OFFSET('Hygiene Data'!$E$12,0,10*ROW('Hygiene Data'!E114)))</f>
        <v/>
      </c>
      <c r="DT120" s="288" t="str">
        <f ca="true">+IF(OFFSET('Hygiene Data'!$E$13,0,10*ROW('Hygiene Data'!E114))="","",OFFSET('Hygiene Data'!$E$13,0,10*ROW('Hygiene Data'!E114)))</f>
        <v/>
      </c>
      <c r="DU120" s="288" t="str">
        <f ca="true">+IF(OFFSET('Hygiene Data'!$F$11,0,10*ROW('Hygiene Data'!F114))="","",OFFSET('Hygiene Data'!$F$11,0,10*ROW('Hygiene Data'!F114)))</f>
        <v/>
      </c>
      <c r="DV120" s="288" t="str">
        <f ca="true">+IF(OFFSET('Hygiene Data'!$F$12,0,10*ROW('Hygiene Data'!F114))="","",OFFSET('Hygiene Data'!$F$12,0,10*ROW('Hygiene Data'!F114)))</f>
        <v/>
      </c>
      <c r="DW120" s="288" t="str">
        <f ca="true">+IF(OFFSET('Hygiene Data'!$F$13,0,10*ROW('Hygiene Data'!F114))="","",OFFSET('Hygiene Data'!$F$13,0,10*ROW('Hygiene Data'!F114)))</f>
        <v/>
      </c>
      <c r="DX120" s="288" t="str">
        <f ca="true">+IF(OFFSET('Hygiene Data'!$G$11,0,10*ROW('Hygiene Data'!G114))="","",OFFSET('Hygiene Data'!$G$11,0,10*ROW('Hygiene Data'!G114)))</f>
        <v/>
      </c>
      <c r="DY120" s="288" t="str">
        <f ca="true">+IF(OFFSET('Hygiene Data'!$G$12,0,10*ROW('Hygiene Data'!G114))="","",OFFSET('Hygiene Data'!$G$12,0,10*ROW('Hygiene Data'!G114)))</f>
        <v/>
      </c>
      <c r="DZ120" s="288" t="str">
        <f ca="true">+IF(OFFSET('Hygiene Data'!$G$13,0,10*ROW('Hygiene Data'!G114))="","",OFFSET('Hygiene Data'!$G$13,0,10*ROW('Hygiene Data'!G114)))</f>
        <v/>
      </c>
      <c r="EA120" s="288" t="str">
        <f ca="true">+IF(OFFSET('Hygiene Data'!$H$11,0,10*ROW('Hygiene Data'!H114))="","",OFFSET('Hygiene Data'!$H$11,0,10*ROW('Hygiene Data'!H114)))</f>
        <v/>
      </c>
      <c r="EB120" s="288" t="str">
        <f ca="true">+IF(OFFSET('Hygiene Data'!$H$12,0,10*ROW('Hygiene Data'!H114))="","",OFFSET('Hygiene Data'!$H$12,0,10*ROW('Hygiene Data'!H114)))</f>
        <v/>
      </c>
      <c r="EC120" s="288" t="str">
        <f ca="true">+IF(OFFSET('Hygiene Data'!$H$13,0,10*ROW('Hygiene Data'!H114))="","",OFFSET('Hygiene Data'!$H$13,0,10*ROW('Hygiene Data'!H114)))</f>
        <v/>
      </c>
      <c r="ED120" s="288" t="str">
        <f ca="true">+IF(OFFSET('Hygiene Data'!$I$11,0,10*ROW('Hygiene Data'!I114))="","",OFFSET('Hygiene Data'!$I$11,0,10*ROW('Hygiene Data'!I114)))</f>
        <v/>
      </c>
      <c r="EE120" s="288" t="str">
        <f ca="true">+IF(OFFSET('Hygiene Data'!$I$12,0,10*ROW('Hygiene Data'!I114))="","",OFFSET('Hygiene Data'!$I$12,0,10*ROW('Hygiene Data'!I114)))</f>
        <v/>
      </c>
      <c r="EF120" s="288"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44"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8"/>
      <c r="BS121" s="288" t="str">
        <f ca="true">+IF(OFFSET('Water Data'!$D$27,0,10*ROW('Water Data'!D115))="","",OFFSET('Water Data'!$D$27,0,10*ROW('Water Data'!D115)))</f>
        <v/>
      </c>
      <c r="BT121" s="288" t="str">
        <f ca="true">+IF(OFFSET('Water Data'!$D$28,0,10*ROW('Water Data'!D115))="","",OFFSET('Water Data'!$D$28,0,10*ROW('Water Data'!D115)))</f>
        <v/>
      </c>
      <c r="BU121" s="288" t="str">
        <f ca="true">+IF(OFFSET('Water Data'!$D$29,0,10*ROW('Water Data'!D115))="","",OFFSET('Water Data'!$D$29,0,10*ROW('Water Data'!D115)))</f>
        <v/>
      </c>
      <c r="BV121" s="288" t="str">
        <f ca="true">+IF(OFFSET('Water Data'!$E$27,0,10*ROW('Water Data'!E115))="","",OFFSET('Water Data'!$E$27,0,10*ROW('Water Data'!E115)))</f>
        <v/>
      </c>
      <c r="BW121" s="288" t="str">
        <f ca="true">+IF(OFFSET('Water Data'!$E$28,0,10*ROW('Water Data'!E115))="","",OFFSET('Water Data'!$E$28,0,10*ROW('Water Data'!E115)))</f>
        <v/>
      </c>
      <c r="BX121" s="288" t="str">
        <f ca="true">+IF(OFFSET('Water Data'!$E$29,0,10*ROW('Water Data'!E115))="","",OFFSET('Water Data'!$E$29,0,10*ROW('Water Data'!E115)))</f>
        <v/>
      </c>
      <c r="BY121" s="288" t="str">
        <f ca="true">+IF(OFFSET('Water Data'!$F$27,0,10*ROW('Water Data'!F115))="","",OFFSET('Water Data'!$F$27,0,10*ROW('Water Data'!F115)))</f>
        <v/>
      </c>
      <c r="BZ121" s="288" t="str">
        <f ca="true">+IF(OFFSET('Water Data'!$F$28,0,10*ROW('Water Data'!F115))="","",OFFSET('Water Data'!$F$28,0,10*ROW('Water Data'!F115)))</f>
        <v/>
      </c>
      <c r="CA121" s="288" t="str">
        <f ca="true">+IF(OFFSET('Water Data'!$F$29,0,10*ROW('Water Data'!F115))="","",OFFSET('Water Data'!$F$29,0,10*ROW('Water Data'!F115)))</f>
        <v/>
      </c>
      <c r="CB121" s="288" t="str">
        <f ca="true">+IF(OFFSET('Water Data'!$G$27,0,10*ROW('Water Data'!G115))="","",OFFSET('Water Data'!$G$27,0,10*ROW('Water Data'!G115)))</f>
        <v/>
      </c>
      <c r="CC121" s="288" t="str">
        <f ca="true">+IF(OFFSET('Water Data'!$G$28,0,10*ROW('Water Data'!G115))="","",OFFSET('Water Data'!$G$28,0,10*ROW('Water Data'!G115)))</f>
        <v/>
      </c>
      <c r="CD121" s="288" t="str">
        <f ca="true">+IF(OFFSET('Water Data'!$G$29,0,10*ROW('Water Data'!G115))="","",OFFSET('Water Data'!$G$29,0,10*ROW('Water Data'!G115)))</f>
        <v/>
      </c>
      <c r="CE121" s="288" t="str">
        <f ca="true">+IF(OFFSET('Water Data'!$H$27,0,10*ROW('Water Data'!H115))="","",OFFSET('Water Data'!$H$27,0,10*ROW('Water Data'!H115)))</f>
        <v/>
      </c>
      <c r="CF121" s="288" t="str">
        <f ca="true">+IF(OFFSET('Water Data'!$H$28,0,10*ROW('Water Data'!H115))="","",OFFSET('Water Data'!$H$28,0,10*ROW('Water Data'!H115)))</f>
        <v/>
      </c>
      <c r="CG121" s="288" t="str">
        <f ca="true">+IF(OFFSET('Water Data'!$H$29,0,10*ROW('Water Data'!H115))="","",OFFSET('Water Data'!$H$29,0,10*ROW('Water Data'!H115)))</f>
        <v/>
      </c>
      <c r="CH121" s="288" t="str">
        <f ca="true">+IF(OFFSET('Water Data'!$I$27,0,10*ROW('Water Data'!I115))="","",OFFSET('Water Data'!$I$27,0,10*ROW('Water Data'!I115)))</f>
        <v/>
      </c>
      <c r="CI121" s="288" t="str">
        <f ca="true">+IF(OFFSET('Water Data'!$I$28,0,10*ROW('Water Data'!I115))="","",OFFSET('Water Data'!$I$28,0,10*ROW('Water Data'!I115)))</f>
        <v/>
      </c>
      <c r="CJ121" s="288" t="str">
        <f ca="true">+IF(OFFSET('Water Data'!$I$29,0,10*ROW('Water Data'!I115))="","",OFFSET('Water Data'!$I$29,0,10*ROW('Water Data'!I115)))</f>
        <v/>
      </c>
      <c r="CK121" s="288" t="str">
        <f ca="true">+IF(OFFSET('Sanitation Data'!$D$28,0,10*ROW('Sanitation Data'!D115))="","",OFFSET('Sanitation Data'!$D$28,0,10*ROW('Sanitation Data'!D115)))</f>
        <v/>
      </c>
      <c r="CL121" s="288" t="str">
        <f ca="true">+IF(OFFSET('Sanitation Data'!$D$29,0,10*ROW('Sanitation Data'!D115))="","",OFFSET('Sanitation Data'!$D$29,0,10*ROW('Sanitation Data'!D115)))</f>
        <v/>
      </c>
      <c r="CM121" s="288" t="str">
        <f ca="true">+IF(OFFSET('Sanitation Data'!$D$30,0,10*ROW('Sanitation Data'!D115))="","",OFFSET('Sanitation Data'!$D$30,0,10*ROW('Sanitation Data'!D115)))</f>
        <v/>
      </c>
      <c r="CN121" s="288" t="str">
        <f ca="true">+IF(OFFSET('Sanitation Data'!$D$31,0,10*ROW('Sanitation Data'!D115))="","",OFFSET('Sanitation Data'!$D$31,0,10*ROW('Sanitation Data'!D115)))</f>
        <v/>
      </c>
      <c r="CO121" s="288" t="str">
        <f ca="true">+IF(OFFSET('Sanitation Data'!$D$32,0,10*ROW('Sanitation Data'!D115))="","",OFFSET('Sanitation Data'!$D$32,0,10*ROW('Sanitation Data'!D115)))</f>
        <v/>
      </c>
      <c r="CP121" s="288" t="str">
        <f ca="true">+IF(OFFSET('Sanitation Data'!$E$28,0,10*ROW('Sanitation Data'!E115))="","",OFFSET('Sanitation Data'!$E$28,0,10*ROW('Sanitation Data'!E115)))</f>
        <v/>
      </c>
      <c r="CQ121" s="288" t="str">
        <f ca="true">+IF(OFFSET('Sanitation Data'!$E$29,0,10*ROW('Sanitation Data'!E115))="","",OFFSET('Sanitation Data'!$E$29,0,10*ROW('Sanitation Data'!E115)))</f>
        <v/>
      </c>
      <c r="CR121" s="288" t="str">
        <f ca="true">+IF(OFFSET('Sanitation Data'!$E$30,0,10*ROW('Sanitation Data'!E115))="","",OFFSET('Sanitation Data'!$E$30,0,10*ROW('Sanitation Data'!E115)))</f>
        <v/>
      </c>
      <c r="CS121" s="288" t="str">
        <f ca="true">+IF(OFFSET('Sanitation Data'!$E$31,0,10*ROW('Sanitation Data'!E115))="","",OFFSET('Sanitation Data'!$E$31,0,10*ROW('Sanitation Data'!E115)))</f>
        <v/>
      </c>
      <c r="CT121" s="288" t="str">
        <f ca="true">+IF(OFFSET('Sanitation Data'!$E$32,0,10*ROW('Sanitation Data'!E115))="","",OFFSET('Sanitation Data'!$E$32,0,10*ROW('Sanitation Data'!E115)))</f>
        <v/>
      </c>
      <c r="CU121" s="288" t="str">
        <f ca="true">+IF(OFFSET('Sanitation Data'!$F$28,0,10*ROW('Sanitation Data'!F115))="","",OFFSET('Sanitation Data'!$F$28,0,10*ROW('Sanitation Data'!F115)))</f>
        <v/>
      </c>
      <c r="CV121" s="288" t="str">
        <f ca="true">+IF(OFFSET('Sanitation Data'!$F$29,0,10*ROW('Sanitation Data'!F115))="","",OFFSET('Sanitation Data'!$F$29,0,10*ROW('Sanitation Data'!F115)))</f>
        <v/>
      </c>
      <c r="CW121" s="288" t="str">
        <f ca="true">+IF(OFFSET('Sanitation Data'!$F$30,0,10*ROW('Sanitation Data'!F115))="","",OFFSET('Sanitation Data'!$F$30,0,10*ROW('Sanitation Data'!F115)))</f>
        <v/>
      </c>
      <c r="CX121" s="288" t="str">
        <f ca="true">+IF(OFFSET('Sanitation Data'!$F$31,0,10*ROW('Sanitation Data'!F115))="","",OFFSET('Sanitation Data'!$F$31,0,10*ROW('Sanitation Data'!F115)))</f>
        <v/>
      </c>
      <c r="CY121" s="288" t="str">
        <f ca="true">+IF(OFFSET('Sanitation Data'!$F$32,0,10*ROW('Sanitation Data'!F115))="","",OFFSET('Sanitation Data'!$F$32,0,10*ROW('Sanitation Data'!F115)))</f>
        <v/>
      </c>
      <c r="CZ121" s="288" t="str">
        <f ca="true">+IF(OFFSET('Sanitation Data'!$G$28,0,10*ROW('Sanitation Data'!G115))="","",OFFSET('Sanitation Data'!$G$28,0,10*ROW('Sanitation Data'!G115)))</f>
        <v/>
      </c>
      <c r="DA121" s="288" t="str">
        <f ca="true">+IF(OFFSET('Sanitation Data'!$G$29,0,10*ROW('Sanitation Data'!G115))="","",OFFSET('Sanitation Data'!$G$29,0,10*ROW('Sanitation Data'!G115)))</f>
        <v/>
      </c>
      <c r="DB121" s="288" t="str">
        <f ca="true">+IF(OFFSET('Sanitation Data'!$G$30,0,10*ROW('Sanitation Data'!G115))="","",OFFSET('Sanitation Data'!$G$30,0,10*ROW('Sanitation Data'!G115)))</f>
        <v/>
      </c>
      <c r="DC121" s="288" t="str">
        <f ca="true">+IF(OFFSET('Sanitation Data'!$G$31,0,10*ROW('Sanitation Data'!G115))="","",OFFSET('Sanitation Data'!$G$31,0,10*ROW('Sanitation Data'!G115)))</f>
        <v/>
      </c>
      <c r="DD121" s="288" t="str">
        <f ca="true">+IF(OFFSET('Sanitation Data'!$G$32,0,10*ROW('Sanitation Data'!G115))="","",OFFSET('Sanitation Data'!$G$32,0,10*ROW('Sanitation Data'!G115)))</f>
        <v/>
      </c>
      <c r="DE121" s="288" t="str">
        <f ca="true">+IF(OFFSET('Sanitation Data'!$H$28,0,10*ROW('Sanitation Data'!H115))="","",OFFSET('Sanitation Data'!$H$28,0,10*ROW('Sanitation Data'!H115)))</f>
        <v/>
      </c>
      <c r="DF121" s="288" t="str">
        <f ca="true">+IF(OFFSET('Sanitation Data'!$H$29,0,10*ROW('Sanitation Data'!H115))="","",OFFSET('Sanitation Data'!$H$29,0,10*ROW('Sanitation Data'!H115)))</f>
        <v/>
      </c>
      <c r="DG121" s="288" t="str">
        <f ca="true">+IF(OFFSET('Sanitation Data'!$H$30,0,10*ROW('Sanitation Data'!H115))="","",OFFSET('Sanitation Data'!$H$30,0,10*ROW('Sanitation Data'!H115)))</f>
        <v/>
      </c>
      <c r="DH121" s="288" t="str">
        <f ca="true">+IF(OFFSET('Sanitation Data'!$H$31,0,10*ROW('Sanitation Data'!H115))="","",OFFSET('Sanitation Data'!$H$31,0,10*ROW('Sanitation Data'!H115)))</f>
        <v/>
      </c>
      <c r="DI121" s="288" t="str">
        <f ca="true">+IF(OFFSET('Sanitation Data'!$H$32,0,10*ROW('Sanitation Data'!H115))="","",OFFSET('Sanitation Data'!$H$32,0,10*ROW('Sanitation Data'!H115)))</f>
        <v/>
      </c>
      <c r="DJ121" s="288" t="str">
        <f ca="true">+IF(OFFSET('Sanitation Data'!$I$28,0,10*ROW('Sanitation Data'!I115))="","",OFFSET('Sanitation Data'!$I$28,0,10*ROW('Sanitation Data'!I115)))</f>
        <v/>
      </c>
      <c r="DK121" s="288" t="str">
        <f ca="true">+IF(OFFSET('Sanitation Data'!$I$29,0,10*ROW('Sanitation Data'!I115))="","",OFFSET('Sanitation Data'!$I$29,0,10*ROW('Sanitation Data'!I115)))</f>
        <v/>
      </c>
      <c r="DL121" s="288" t="str">
        <f ca="true">+IF(OFFSET('Sanitation Data'!$I$30,0,10*ROW('Sanitation Data'!I115))="","",OFFSET('Sanitation Data'!$I$30,0,10*ROW('Sanitation Data'!I115)))</f>
        <v/>
      </c>
      <c r="DM121" s="288" t="str">
        <f ca="true">+IF(OFFSET('Sanitation Data'!$I$31,0,10*ROW('Sanitation Data'!I115))="","",OFFSET('Sanitation Data'!$I$31,0,10*ROW('Sanitation Data'!I115)))</f>
        <v/>
      </c>
      <c r="DN121" s="288" t="str">
        <f ca="true">+IF(OFFSET('Sanitation Data'!$I$32,0,10*ROW('Sanitation Data'!I115))="","",OFFSET('Sanitation Data'!$I$32,0,10*ROW('Sanitation Data'!I115)))</f>
        <v/>
      </c>
      <c r="DO121" s="288" t="str">
        <f ca="true">+IF(OFFSET('Hygiene Data'!$D$11,0,10*ROW('Hygiene Data'!D115))="","",OFFSET('Hygiene Data'!$D$11,0,10*ROW('Hygiene Data'!D115)))</f>
        <v/>
      </c>
      <c r="DP121" s="288" t="str">
        <f ca="true">+IF(OFFSET('Hygiene Data'!$D$12,0,10*ROW('Hygiene Data'!D115))="","",OFFSET('Hygiene Data'!$D$12,0,10*ROW('Hygiene Data'!D115)))</f>
        <v/>
      </c>
      <c r="DQ121" s="288" t="str">
        <f ca="true">+IF(OFFSET('Hygiene Data'!$D$13,0,10*ROW('Hygiene Data'!D115))="","",OFFSET('Hygiene Data'!$D$13,0,10*ROW('Hygiene Data'!D115)))</f>
        <v/>
      </c>
      <c r="DR121" s="288" t="str">
        <f ca="true">+IF(OFFSET('Hygiene Data'!$E$11,0,10*ROW('Hygiene Data'!E115))="","",OFFSET('Hygiene Data'!$E$11,0,10*ROW('Hygiene Data'!E115)))</f>
        <v/>
      </c>
      <c r="DS121" s="288" t="str">
        <f ca="true">+IF(OFFSET('Hygiene Data'!$E$12,0,10*ROW('Hygiene Data'!E115))="","",OFFSET('Hygiene Data'!$E$12,0,10*ROW('Hygiene Data'!E115)))</f>
        <v/>
      </c>
      <c r="DT121" s="288" t="str">
        <f ca="true">+IF(OFFSET('Hygiene Data'!$E$13,0,10*ROW('Hygiene Data'!E115))="","",OFFSET('Hygiene Data'!$E$13,0,10*ROW('Hygiene Data'!E115)))</f>
        <v/>
      </c>
      <c r="DU121" s="288" t="str">
        <f ca="true">+IF(OFFSET('Hygiene Data'!$F$11,0,10*ROW('Hygiene Data'!F115))="","",OFFSET('Hygiene Data'!$F$11,0,10*ROW('Hygiene Data'!F115)))</f>
        <v/>
      </c>
      <c r="DV121" s="288" t="str">
        <f ca="true">+IF(OFFSET('Hygiene Data'!$F$12,0,10*ROW('Hygiene Data'!F115))="","",OFFSET('Hygiene Data'!$F$12,0,10*ROW('Hygiene Data'!F115)))</f>
        <v/>
      </c>
      <c r="DW121" s="288" t="str">
        <f ca="true">+IF(OFFSET('Hygiene Data'!$F$13,0,10*ROW('Hygiene Data'!F115))="","",OFFSET('Hygiene Data'!$F$13,0,10*ROW('Hygiene Data'!F115)))</f>
        <v/>
      </c>
      <c r="DX121" s="288" t="str">
        <f ca="true">+IF(OFFSET('Hygiene Data'!$G$11,0,10*ROW('Hygiene Data'!G115))="","",OFFSET('Hygiene Data'!$G$11,0,10*ROW('Hygiene Data'!G115)))</f>
        <v/>
      </c>
      <c r="DY121" s="288" t="str">
        <f ca="true">+IF(OFFSET('Hygiene Data'!$G$12,0,10*ROW('Hygiene Data'!G115))="","",OFFSET('Hygiene Data'!$G$12,0,10*ROW('Hygiene Data'!G115)))</f>
        <v/>
      </c>
      <c r="DZ121" s="288" t="str">
        <f ca="true">+IF(OFFSET('Hygiene Data'!$G$13,0,10*ROW('Hygiene Data'!G115))="","",OFFSET('Hygiene Data'!$G$13,0,10*ROW('Hygiene Data'!G115)))</f>
        <v/>
      </c>
      <c r="EA121" s="288" t="str">
        <f ca="true">+IF(OFFSET('Hygiene Data'!$H$11,0,10*ROW('Hygiene Data'!H115))="","",OFFSET('Hygiene Data'!$H$11,0,10*ROW('Hygiene Data'!H115)))</f>
        <v/>
      </c>
      <c r="EB121" s="288" t="str">
        <f ca="true">+IF(OFFSET('Hygiene Data'!$H$12,0,10*ROW('Hygiene Data'!H115))="","",OFFSET('Hygiene Data'!$H$12,0,10*ROW('Hygiene Data'!H115)))</f>
        <v/>
      </c>
      <c r="EC121" s="288" t="str">
        <f ca="true">+IF(OFFSET('Hygiene Data'!$H$13,0,10*ROW('Hygiene Data'!H115))="","",OFFSET('Hygiene Data'!$H$13,0,10*ROW('Hygiene Data'!H115)))</f>
        <v/>
      </c>
      <c r="ED121" s="288" t="str">
        <f ca="true">+IF(OFFSET('Hygiene Data'!$I$11,0,10*ROW('Hygiene Data'!I115))="","",OFFSET('Hygiene Data'!$I$11,0,10*ROW('Hygiene Data'!I115)))</f>
        <v/>
      </c>
      <c r="EE121" s="288" t="str">
        <f ca="true">+IF(OFFSET('Hygiene Data'!$I$12,0,10*ROW('Hygiene Data'!I115))="","",OFFSET('Hygiene Data'!$I$12,0,10*ROW('Hygiene Data'!I115)))</f>
        <v/>
      </c>
      <c r="EF121" s="288"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44"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8"/>
      <c r="BS122" s="288" t="str">
        <f ca="true">+IF(OFFSET('Water Data'!$D$27,0,10*ROW('Water Data'!D116))="","",OFFSET('Water Data'!$D$27,0,10*ROW('Water Data'!D116)))</f>
        <v/>
      </c>
      <c r="BT122" s="288" t="str">
        <f ca="true">+IF(OFFSET('Water Data'!$D$28,0,10*ROW('Water Data'!D116))="","",OFFSET('Water Data'!$D$28,0,10*ROW('Water Data'!D116)))</f>
        <v/>
      </c>
      <c r="BU122" s="288" t="str">
        <f ca="true">+IF(OFFSET('Water Data'!$D$29,0,10*ROW('Water Data'!D116))="","",OFFSET('Water Data'!$D$29,0,10*ROW('Water Data'!D116)))</f>
        <v/>
      </c>
      <c r="BV122" s="288" t="str">
        <f ca="true">+IF(OFFSET('Water Data'!$E$27,0,10*ROW('Water Data'!E116))="","",OFFSET('Water Data'!$E$27,0,10*ROW('Water Data'!E116)))</f>
        <v/>
      </c>
      <c r="BW122" s="288" t="str">
        <f ca="true">+IF(OFFSET('Water Data'!$E$28,0,10*ROW('Water Data'!E116))="","",OFFSET('Water Data'!$E$28,0,10*ROW('Water Data'!E116)))</f>
        <v/>
      </c>
      <c r="BX122" s="288" t="str">
        <f ca="true">+IF(OFFSET('Water Data'!$E$29,0,10*ROW('Water Data'!E116))="","",OFFSET('Water Data'!$E$29,0,10*ROW('Water Data'!E116)))</f>
        <v/>
      </c>
      <c r="BY122" s="288" t="str">
        <f ca="true">+IF(OFFSET('Water Data'!$F$27,0,10*ROW('Water Data'!F116))="","",OFFSET('Water Data'!$F$27,0,10*ROW('Water Data'!F116)))</f>
        <v/>
      </c>
      <c r="BZ122" s="288" t="str">
        <f ca="true">+IF(OFFSET('Water Data'!$F$28,0,10*ROW('Water Data'!F116))="","",OFFSET('Water Data'!$F$28,0,10*ROW('Water Data'!F116)))</f>
        <v/>
      </c>
      <c r="CA122" s="288" t="str">
        <f ca="true">+IF(OFFSET('Water Data'!$F$29,0,10*ROW('Water Data'!F116))="","",OFFSET('Water Data'!$F$29,0,10*ROW('Water Data'!F116)))</f>
        <v/>
      </c>
      <c r="CB122" s="288" t="str">
        <f ca="true">+IF(OFFSET('Water Data'!$G$27,0,10*ROW('Water Data'!G116))="","",OFFSET('Water Data'!$G$27,0,10*ROW('Water Data'!G116)))</f>
        <v/>
      </c>
      <c r="CC122" s="288" t="str">
        <f ca="true">+IF(OFFSET('Water Data'!$G$28,0,10*ROW('Water Data'!G116))="","",OFFSET('Water Data'!$G$28,0,10*ROW('Water Data'!G116)))</f>
        <v/>
      </c>
      <c r="CD122" s="288" t="str">
        <f ca="true">+IF(OFFSET('Water Data'!$G$29,0,10*ROW('Water Data'!G116))="","",OFFSET('Water Data'!$G$29,0,10*ROW('Water Data'!G116)))</f>
        <v/>
      </c>
      <c r="CE122" s="288" t="str">
        <f ca="true">+IF(OFFSET('Water Data'!$H$27,0,10*ROW('Water Data'!H116))="","",OFFSET('Water Data'!$H$27,0,10*ROW('Water Data'!H116)))</f>
        <v/>
      </c>
      <c r="CF122" s="288" t="str">
        <f ca="true">+IF(OFFSET('Water Data'!$H$28,0,10*ROW('Water Data'!H116))="","",OFFSET('Water Data'!$H$28,0,10*ROW('Water Data'!H116)))</f>
        <v/>
      </c>
      <c r="CG122" s="288" t="str">
        <f ca="true">+IF(OFFSET('Water Data'!$H$29,0,10*ROW('Water Data'!H116))="","",OFFSET('Water Data'!$H$29,0,10*ROW('Water Data'!H116)))</f>
        <v/>
      </c>
      <c r="CH122" s="288" t="str">
        <f ca="true">+IF(OFFSET('Water Data'!$I$27,0,10*ROW('Water Data'!I116))="","",OFFSET('Water Data'!$I$27,0,10*ROW('Water Data'!I116)))</f>
        <v/>
      </c>
      <c r="CI122" s="288" t="str">
        <f ca="true">+IF(OFFSET('Water Data'!$I$28,0,10*ROW('Water Data'!I116))="","",OFFSET('Water Data'!$I$28,0,10*ROW('Water Data'!I116)))</f>
        <v/>
      </c>
      <c r="CJ122" s="288" t="str">
        <f ca="true">+IF(OFFSET('Water Data'!$I$29,0,10*ROW('Water Data'!I116))="","",OFFSET('Water Data'!$I$29,0,10*ROW('Water Data'!I116)))</f>
        <v/>
      </c>
      <c r="CK122" s="288" t="str">
        <f ca="true">+IF(OFFSET('Sanitation Data'!$D$28,0,10*ROW('Sanitation Data'!D116))="","",OFFSET('Sanitation Data'!$D$28,0,10*ROW('Sanitation Data'!D116)))</f>
        <v/>
      </c>
      <c r="CL122" s="288" t="str">
        <f ca="true">+IF(OFFSET('Sanitation Data'!$D$29,0,10*ROW('Sanitation Data'!D116))="","",OFFSET('Sanitation Data'!$D$29,0,10*ROW('Sanitation Data'!D116)))</f>
        <v/>
      </c>
      <c r="CM122" s="288" t="str">
        <f ca="true">+IF(OFFSET('Sanitation Data'!$D$30,0,10*ROW('Sanitation Data'!D116))="","",OFFSET('Sanitation Data'!$D$30,0,10*ROW('Sanitation Data'!D116)))</f>
        <v/>
      </c>
      <c r="CN122" s="288" t="str">
        <f ca="true">+IF(OFFSET('Sanitation Data'!$D$31,0,10*ROW('Sanitation Data'!D116))="","",OFFSET('Sanitation Data'!$D$31,0,10*ROW('Sanitation Data'!D116)))</f>
        <v/>
      </c>
      <c r="CO122" s="288" t="str">
        <f ca="true">+IF(OFFSET('Sanitation Data'!$D$32,0,10*ROW('Sanitation Data'!D116))="","",OFFSET('Sanitation Data'!$D$32,0,10*ROW('Sanitation Data'!D116)))</f>
        <v/>
      </c>
      <c r="CP122" s="288" t="str">
        <f ca="true">+IF(OFFSET('Sanitation Data'!$E$28,0,10*ROW('Sanitation Data'!E116))="","",OFFSET('Sanitation Data'!$E$28,0,10*ROW('Sanitation Data'!E116)))</f>
        <v/>
      </c>
      <c r="CQ122" s="288" t="str">
        <f ca="true">+IF(OFFSET('Sanitation Data'!$E$29,0,10*ROW('Sanitation Data'!E116))="","",OFFSET('Sanitation Data'!$E$29,0,10*ROW('Sanitation Data'!E116)))</f>
        <v/>
      </c>
      <c r="CR122" s="288" t="str">
        <f ca="true">+IF(OFFSET('Sanitation Data'!$E$30,0,10*ROW('Sanitation Data'!E116))="","",OFFSET('Sanitation Data'!$E$30,0,10*ROW('Sanitation Data'!E116)))</f>
        <v/>
      </c>
      <c r="CS122" s="288" t="str">
        <f ca="true">+IF(OFFSET('Sanitation Data'!$E$31,0,10*ROW('Sanitation Data'!E116))="","",OFFSET('Sanitation Data'!$E$31,0,10*ROW('Sanitation Data'!E116)))</f>
        <v/>
      </c>
      <c r="CT122" s="288" t="str">
        <f ca="true">+IF(OFFSET('Sanitation Data'!$E$32,0,10*ROW('Sanitation Data'!E116))="","",OFFSET('Sanitation Data'!$E$32,0,10*ROW('Sanitation Data'!E116)))</f>
        <v/>
      </c>
      <c r="CU122" s="288" t="str">
        <f ca="true">+IF(OFFSET('Sanitation Data'!$F$28,0,10*ROW('Sanitation Data'!F116))="","",OFFSET('Sanitation Data'!$F$28,0,10*ROW('Sanitation Data'!F116)))</f>
        <v/>
      </c>
      <c r="CV122" s="288" t="str">
        <f ca="true">+IF(OFFSET('Sanitation Data'!$F$29,0,10*ROW('Sanitation Data'!F116))="","",OFFSET('Sanitation Data'!$F$29,0,10*ROW('Sanitation Data'!F116)))</f>
        <v/>
      </c>
      <c r="CW122" s="288" t="str">
        <f ca="true">+IF(OFFSET('Sanitation Data'!$F$30,0,10*ROW('Sanitation Data'!F116))="","",OFFSET('Sanitation Data'!$F$30,0,10*ROW('Sanitation Data'!F116)))</f>
        <v/>
      </c>
      <c r="CX122" s="288" t="str">
        <f ca="true">+IF(OFFSET('Sanitation Data'!$F$31,0,10*ROW('Sanitation Data'!F116))="","",OFFSET('Sanitation Data'!$F$31,0,10*ROW('Sanitation Data'!F116)))</f>
        <v/>
      </c>
      <c r="CY122" s="288" t="str">
        <f ca="true">+IF(OFFSET('Sanitation Data'!$F$32,0,10*ROW('Sanitation Data'!F116))="","",OFFSET('Sanitation Data'!$F$32,0,10*ROW('Sanitation Data'!F116)))</f>
        <v/>
      </c>
      <c r="CZ122" s="288" t="str">
        <f ca="true">+IF(OFFSET('Sanitation Data'!$G$28,0,10*ROW('Sanitation Data'!G116))="","",OFFSET('Sanitation Data'!$G$28,0,10*ROW('Sanitation Data'!G116)))</f>
        <v/>
      </c>
      <c r="DA122" s="288" t="str">
        <f ca="true">+IF(OFFSET('Sanitation Data'!$G$29,0,10*ROW('Sanitation Data'!G116))="","",OFFSET('Sanitation Data'!$G$29,0,10*ROW('Sanitation Data'!G116)))</f>
        <v/>
      </c>
      <c r="DB122" s="288" t="str">
        <f ca="true">+IF(OFFSET('Sanitation Data'!$G$30,0,10*ROW('Sanitation Data'!G116))="","",OFFSET('Sanitation Data'!$G$30,0,10*ROW('Sanitation Data'!G116)))</f>
        <v/>
      </c>
      <c r="DC122" s="288" t="str">
        <f ca="true">+IF(OFFSET('Sanitation Data'!$G$31,0,10*ROW('Sanitation Data'!G116))="","",OFFSET('Sanitation Data'!$G$31,0,10*ROW('Sanitation Data'!G116)))</f>
        <v/>
      </c>
      <c r="DD122" s="288" t="str">
        <f ca="true">+IF(OFFSET('Sanitation Data'!$G$32,0,10*ROW('Sanitation Data'!G116))="","",OFFSET('Sanitation Data'!$G$32,0,10*ROW('Sanitation Data'!G116)))</f>
        <v/>
      </c>
      <c r="DE122" s="288" t="str">
        <f ca="true">+IF(OFFSET('Sanitation Data'!$H$28,0,10*ROW('Sanitation Data'!H116))="","",OFFSET('Sanitation Data'!$H$28,0,10*ROW('Sanitation Data'!H116)))</f>
        <v/>
      </c>
      <c r="DF122" s="288" t="str">
        <f ca="true">+IF(OFFSET('Sanitation Data'!$H$29,0,10*ROW('Sanitation Data'!H116))="","",OFFSET('Sanitation Data'!$H$29,0,10*ROW('Sanitation Data'!H116)))</f>
        <v/>
      </c>
      <c r="DG122" s="288" t="str">
        <f ca="true">+IF(OFFSET('Sanitation Data'!$H$30,0,10*ROW('Sanitation Data'!H116))="","",OFFSET('Sanitation Data'!$H$30,0,10*ROW('Sanitation Data'!H116)))</f>
        <v/>
      </c>
      <c r="DH122" s="288" t="str">
        <f ca="true">+IF(OFFSET('Sanitation Data'!$H$31,0,10*ROW('Sanitation Data'!H116))="","",OFFSET('Sanitation Data'!$H$31,0,10*ROW('Sanitation Data'!H116)))</f>
        <v/>
      </c>
      <c r="DI122" s="288" t="str">
        <f ca="true">+IF(OFFSET('Sanitation Data'!$H$32,0,10*ROW('Sanitation Data'!H116))="","",OFFSET('Sanitation Data'!$H$32,0,10*ROW('Sanitation Data'!H116)))</f>
        <v/>
      </c>
      <c r="DJ122" s="288" t="str">
        <f ca="true">+IF(OFFSET('Sanitation Data'!$I$28,0,10*ROW('Sanitation Data'!I116))="","",OFFSET('Sanitation Data'!$I$28,0,10*ROW('Sanitation Data'!I116)))</f>
        <v/>
      </c>
      <c r="DK122" s="288" t="str">
        <f ca="true">+IF(OFFSET('Sanitation Data'!$I$29,0,10*ROW('Sanitation Data'!I116))="","",OFFSET('Sanitation Data'!$I$29,0,10*ROW('Sanitation Data'!I116)))</f>
        <v/>
      </c>
      <c r="DL122" s="288" t="str">
        <f ca="true">+IF(OFFSET('Sanitation Data'!$I$30,0,10*ROW('Sanitation Data'!I116))="","",OFFSET('Sanitation Data'!$I$30,0,10*ROW('Sanitation Data'!I116)))</f>
        <v/>
      </c>
      <c r="DM122" s="288" t="str">
        <f ca="true">+IF(OFFSET('Sanitation Data'!$I$31,0,10*ROW('Sanitation Data'!I116))="","",OFFSET('Sanitation Data'!$I$31,0,10*ROW('Sanitation Data'!I116)))</f>
        <v/>
      </c>
      <c r="DN122" s="288" t="str">
        <f ca="true">+IF(OFFSET('Sanitation Data'!$I$32,0,10*ROW('Sanitation Data'!I116))="","",OFFSET('Sanitation Data'!$I$32,0,10*ROW('Sanitation Data'!I116)))</f>
        <v/>
      </c>
      <c r="DO122" s="288" t="str">
        <f ca="true">+IF(OFFSET('Hygiene Data'!$D$11,0,10*ROW('Hygiene Data'!D116))="","",OFFSET('Hygiene Data'!$D$11,0,10*ROW('Hygiene Data'!D116)))</f>
        <v/>
      </c>
      <c r="DP122" s="288" t="str">
        <f ca="true">+IF(OFFSET('Hygiene Data'!$D$12,0,10*ROW('Hygiene Data'!D116))="","",OFFSET('Hygiene Data'!$D$12,0,10*ROW('Hygiene Data'!D116)))</f>
        <v/>
      </c>
      <c r="DQ122" s="288" t="str">
        <f ca="true">+IF(OFFSET('Hygiene Data'!$D$13,0,10*ROW('Hygiene Data'!D116))="","",OFFSET('Hygiene Data'!$D$13,0,10*ROW('Hygiene Data'!D116)))</f>
        <v/>
      </c>
      <c r="DR122" s="288" t="str">
        <f ca="true">+IF(OFFSET('Hygiene Data'!$E$11,0,10*ROW('Hygiene Data'!E116))="","",OFFSET('Hygiene Data'!$E$11,0,10*ROW('Hygiene Data'!E116)))</f>
        <v/>
      </c>
      <c r="DS122" s="288" t="str">
        <f ca="true">+IF(OFFSET('Hygiene Data'!$E$12,0,10*ROW('Hygiene Data'!E116))="","",OFFSET('Hygiene Data'!$E$12,0,10*ROW('Hygiene Data'!E116)))</f>
        <v/>
      </c>
      <c r="DT122" s="288" t="str">
        <f ca="true">+IF(OFFSET('Hygiene Data'!$E$13,0,10*ROW('Hygiene Data'!E116))="","",OFFSET('Hygiene Data'!$E$13,0,10*ROW('Hygiene Data'!E116)))</f>
        <v/>
      </c>
      <c r="DU122" s="288" t="str">
        <f ca="true">+IF(OFFSET('Hygiene Data'!$F$11,0,10*ROW('Hygiene Data'!F116))="","",OFFSET('Hygiene Data'!$F$11,0,10*ROW('Hygiene Data'!F116)))</f>
        <v/>
      </c>
      <c r="DV122" s="288" t="str">
        <f ca="true">+IF(OFFSET('Hygiene Data'!$F$12,0,10*ROW('Hygiene Data'!F116))="","",OFFSET('Hygiene Data'!$F$12,0,10*ROW('Hygiene Data'!F116)))</f>
        <v/>
      </c>
      <c r="DW122" s="288" t="str">
        <f ca="true">+IF(OFFSET('Hygiene Data'!$F$13,0,10*ROW('Hygiene Data'!F116))="","",OFFSET('Hygiene Data'!$F$13,0,10*ROW('Hygiene Data'!F116)))</f>
        <v/>
      </c>
      <c r="DX122" s="288" t="str">
        <f ca="true">+IF(OFFSET('Hygiene Data'!$G$11,0,10*ROW('Hygiene Data'!G116))="","",OFFSET('Hygiene Data'!$G$11,0,10*ROW('Hygiene Data'!G116)))</f>
        <v/>
      </c>
      <c r="DY122" s="288" t="str">
        <f ca="true">+IF(OFFSET('Hygiene Data'!$G$12,0,10*ROW('Hygiene Data'!G116))="","",OFFSET('Hygiene Data'!$G$12,0,10*ROW('Hygiene Data'!G116)))</f>
        <v/>
      </c>
      <c r="DZ122" s="288" t="str">
        <f ca="true">+IF(OFFSET('Hygiene Data'!$G$13,0,10*ROW('Hygiene Data'!G116))="","",OFFSET('Hygiene Data'!$G$13,0,10*ROW('Hygiene Data'!G116)))</f>
        <v/>
      </c>
      <c r="EA122" s="288" t="str">
        <f ca="true">+IF(OFFSET('Hygiene Data'!$H$11,0,10*ROW('Hygiene Data'!H116))="","",OFFSET('Hygiene Data'!$H$11,0,10*ROW('Hygiene Data'!H116)))</f>
        <v/>
      </c>
      <c r="EB122" s="288" t="str">
        <f ca="true">+IF(OFFSET('Hygiene Data'!$H$12,0,10*ROW('Hygiene Data'!H116))="","",OFFSET('Hygiene Data'!$H$12,0,10*ROW('Hygiene Data'!H116)))</f>
        <v/>
      </c>
      <c r="EC122" s="288" t="str">
        <f ca="true">+IF(OFFSET('Hygiene Data'!$H$13,0,10*ROW('Hygiene Data'!H116))="","",OFFSET('Hygiene Data'!$H$13,0,10*ROW('Hygiene Data'!H116)))</f>
        <v/>
      </c>
      <c r="ED122" s="288" t="str">
        <f ca="true">+IF(OFFSET('Hygiene Data'!$I$11,0,10*ROW('Hygiene Data'!I116))="","",OFFSET('Hygiene Data'!$I$11,0,10*ROW('Hygiene Data'!I116)))</f>
        <v/>
      </c>
      <c r="EE122" s="288" t="str">
        <f ca="true">+IF(OFFSET('Hygiene Data'!$I$12,0,10*ROW('Hygiene Data'!I116))="","",OFFSET('Hygiene Data'!$I$12,0,10*ROW('Hygiene Data'!I116)))</f>
        <v/>
      </c>
      <c r="EF122" s="288"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44"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8"/>
      <c r="BS123" s="288" t="str">
        <f ca="true">+IF(OFFSET('Water Data'!$D$27,0,10*ROW('Water Data'!D117))="","",OFFSET('Water Data'!$D$27,0,10*ROW('Water Data'!D117)))</f>
        <v/>
      </c>
      <c r="BT123" s="288" t="str">
        <f ca="true">+IF(OFFSET('Water Data'!$D$28,0,10*ROW('Water Data'!D117))="","",OFFSET('Water Data'!$D$28,0,10*ROW('Water Data'!D117)))</f>
        <v/>
      </c>
      <c r="BU123" s="288" t="str">
        <f ca="true">+IF(OFFSET('Water Data'!$D$29,0,10*ROW('Water Data'!D117))="","",OFFSET('Water Data'!$D$29,0,10*ROW('Water Data'!D117)))</f>
        <v/>
      </c>
      <c r="BV123" s="288" t="str">
        <f ca="true">+IF(OFFSET('Water Data'!$E$27,0,10*ROW('Water Data'!E117))="","",OFFSET('Water Data'!$E$27,0,10*ROW('Water Data'!E117)))</f>
        <v/>
      </c>
      <c r="BW123" s="288" t="str">
        <f ca="true">+IF(OFFSET('Water Data'!$E$28,0,10*ROW('Water Data'!E117))="","",OFFSET('Water Data'!$E$28,0,10*ROW('Water Data'!E117)))</f>
        <v/>
      </c>
      <c r="BX123" s="288" t="str">
        <f ca="true">+IF(OFFSET('Water Data'!$E$29,0,10*ROW('Water Data'!E117))="","",OFFSET('Water Data'!$E$29,0,10*ROW('Water Data'!E117)))</f>
        <v/>
      </c>
      <c r="BY123" s="288" t="str">
        <f ca="true">+IF(OFFSET('Water Data'!$F$27,0,10*ROW('Water Data'!F117))="","",OFFSET('Water Data'!$F$27,0,10*ROW('Water Data'!F117)))</f>
        <v/>
      </c>
      <c r="BZ123" s="288" t="str">
        <f ca="true">+IF(OFFSET('Water Data'!$F$28,0,10*ROW('Water Data'!F117))="","",OFFSET('Water Data'!$F$28,0,10*ROW('Water Data'!F117)))</f>
        <v/>
      </c>
      <c r="CA123" s="288" t="str">
        <f ca="true">+IF(OFFSET('Water Data'!$F$29,0,10*ROW('Water Data'!F117))="","",OFFSET('Water Data'!$F$29,0,10*ROW('Water Data'!F117)))</f>
        <v/>
      </c>
      <c r="CB123" s="288" t="str">
        <f ca="true">+IF(OFFSET('Water Data'!$G$27,0,10*ROW('Water Data'!G117))="","",OFFSET('Water Data'!$G$27,0,10*ROW('Water Data'!G117)))</f>
        <v/>
      </c>
      <c r="CC123" s="288" t="str">
        <f ca="true">+IF(OFFSET('Water Data'!$G$28,0,10*ROW('Water Data'!G117))="","",OFFSET('Water Data'!$G$28,0,10*ROW('Water Data'!G117)))</f>
        <v/>
      </c>
      <c r="CD123" s="288" t="str">
        <f ca="true">+IF(OFFSET('Water Data'!$G$29,0,10*ROW('Water Data'!G117))="","",OFFSET('Water Data'!$G$29,0,10*ROW('Water Data'!G117)))</f>
        <v/>
      </c>
      <c r="CE123" s="288" t="str">
        <f ca="true">+IF(OFFSET('Water Data'!$H$27,0,10*ROW('Water Data'!H117))="","",OFFSET('Water Data'!$H$27,0,10*ROW('Water Data'!H117)))</f>
        <v/>
      </c>
      <c r="CF123" s="288" t="str">
        <f ca="true">+IF(OFFSET('Water Data'!$H$28,0,10*ROW('Water Data'!H117))="","",OFFSET('Water Data'!$H$28,0,10*ROW('Water Data'!H117)))</f>
        <v/>
      </c>
      <c r="CG123" s="288" t="str">
        <f ca="true">+IF(OFFSET('Water Data'!$H$29,0,10*ROW('Water Data'!H117))="","",OFFSET('Water Data'!$H$29,0,10*ROW('Water Data'!H117)))</f>
        <v/>
      </c>
      <c r="CH123" s="288" t="str">
        <f ca="true">+IF(OFFSET('Water Data'!$I$27,0,10*ROW('Water Data'!I117))="","",OFFSET('Water Data'!$I$27,0,10*ROW('Water Data'!I117)))</f>
        <v/>
      </c>
      <c r="CI123" s="288" t="str">
        <f ca="true">+IF(OFFSET('Water Data'!$I$28,0,10*ROW('Water Data'!I117))="","",OFFSET('Water Data'!$I$28,0,10*ROW('Water Data'!I117)))</f>
        <v/>
      </c>
      <c r="CJ123" s="288" t="str">
        <f ca="true">+IF(OFFSET('Water Data'!$I$29,0,10*ROW('Water Data'!I117))="","",OFFSET('Water Data'!$I$29,0,10*ROW('Water Data'!I117)))</f>
        <v/>
      </c>
      <c r="CK123" s="288" t="str">
        <f ca="true">+IF(OFFSET('Sanitation Data'!$D$28,0,10*ROW('Sanitation Data'!D117))="","",OFFSET('Sanitation Data'!$D$28,0,10*ROW('Sanitation Data'!D117)))</f>
        <v/>
      </c>
      <c r="CL123" s="288" t="str">
        <f ca="true">+IF(OFFSET('Sanitation Data'!$D$29,0,10*ROW('Sanitation Data'!D117))="","",OFFSET('Sanitation Data'!$D$29,0,10*ROW('Sanitation Data'!D117)))</f>
        <v/>
      </c>
      <c r="CM123" s="288" t="str">
        <f ca="true">+IF(OFFSET('Sanitation Data'!$D$30,0,10*ROW('Sanitation Data'!D117))="","",OFFSET('Sanitation Data'!$D$30,0,10*ROW('Sanitation Data'!D117)))</f>
        <v/>
      </c>
      <c r="CN123" s="288" t="str">
        <f ca="true">+IF(OFFSET('Sanitation Data'!$D$31,0,10*ROW('Sanitation Data'!D117))="","",OFFSET('Sanitation Data'!$D$31,0,10*ROW('Sanitation Data'!D117)))</f>
        <v/>
      </c>
      <c r="CO123" s="288" t="str">
        <f ca="true">+IF(OFFSET('Sanitation Data'!$D$32,0,10*ROW('Sanitation Data'!D117))="","",OFFSET('Sanitation Data'!$D$32,0,10*ROW('Sanitation Data'!D117)))</f>
        <v/>
      </c>
      <c r="CP123" s="288" t="str">
        <f ca="true">+IF(OFFSET('Sanitation Data'!$E$28,0,10*ROW('Sanitation Data'!E117))="","",OFFSET('Sanitation Data'!$E$28,0,10*ROW('Sanitation Data'!E117)))</f>
        <v/>
      </c>
      <c r="CQ123" s="288" t="str">
        <f ca="true">+IF(OFFSET('Sanitation Data'!$E$29,0,10*ROW('Sanitation Data'!E117))="","",OFFSET('Sanitation Data'!$E$29,0,10*ROW('Sanitation Data'!E117)))</f>
        <v/>
      </c>
      <c r="CR123" s="288" t="str">
        <f ca="true">+IF(OFFSET('Sanitation Data'!$E$30,0,10*ROW('Sanitation Data'!E117))="","",OFFSET('Sanitation Data'!$E$30,0,10*ROW('Sanitation Data'!E117)))</f>
        <v/>
      </c>
      <c r="CS123" s="288" t="str">
        <f ca="true">+IF(OFFSET('Sanitation Data'!$E$31,0,10*ROW('Sanitation Data'!E117))="","",OFFSET('Sanitation Data'!$E$31,0,10*ROW('Sanitation Data'!E117)))</f>
        <v/>
      </c>
      <c r="CT123" s="288" t="str">
        <f ca="true">+IF(OFFSET('Sanitation Data'!$E$32,0,10*ROW('Sanitation Data'!E117))="","",OFFSET('Sanitation Data'!$E$32,0,10*ROW('Sanitation Data'!E117)))</f>
        <v/>
      </c>
      <c r="CU123" s="288" t="str">
        <f ca="true">+IF(OFFSET('Sanitation Data'!$F$28,0,10*ROW('Sanitation Data'!F117))="","",OFFSET('Sanitation Data'!$F$28,0,10*ROW('Sanitation Data'!F117)))</f>
        <v/>
      </c>
      <c r="CV123" s="288" t="str">
        <f ca="true">+IF(OFFSET('Sanitation Data'!$F$29,0,10*ROW('Sanitation Data'!F117))="","",OFFSET('Sanitation Data'!$F$29,0,10*ROW('Sanitation Data'!F117)))</f>
        <v/>
      </c>
      <c r="CW123" s="288" t="str">
        <f ca="true">+IF(OFFSET('Sanitation Data'!$F$30,0,10*ROW('Sanitation Data'!F117))="","",OFFSET('Sanitation Data'!$F$30,0,10*ROW('Sanitation Data'!F117)))</f>
        <v/>
      </c>
      <c r="CX123" s="288" t="str">
        <f ca="true">+IF(OFFSET('Sanitation Data'!$F$31,0,10*ROW('Sanitation Data'!F117))="","",OFFSET('Sanitation Data'!$F$31,0,10*ROW('Sanitation Data'!F117)))</f>
        <v/>
      </c>
      <c r="CY123" s="288" t="str">
        <f ca="true">+IF(OFFSET('Sanitation Data'!$F$32,0,10*ROW('Sanitation Data'!F117))="","",OFFSET('Sanitation Data'!$F$32,0,10*ROW('Sanitation Data'!F117)))</f>
        <v/>
      </c>
      <c r="CZ123" s="288" t="str">
        <f ca="true">+IF(OFFSET('Sanitation Data'!$G$28,0,10*ROW('Sanitation Data'!G117))="","",OFFSET('Sanitation Data'!$G$28,0,10*ROW('Sanitation Data'!G117)))</f>
        <v/>
      </c>
      <c r="DA123" s="288" t="str">
        <f ca="true">+IF(OFFSET('Sanitation Data'!$G$29,0,10*ROW('Sanitation Data'!G117))="","",OFFSET('Sanitation Data'!$G$29,0,10*ROW('Sanitation Data'!G117)))</f>
        <v/>
      </c>
      <c r="DB123" s="288" t="str">
        <f ca="true">+IF(OFFSET('Sanitation Data'!$G$30,0,10*ROW('Sanitation Data'!G117))="","",OFFSET('Sanitation Data'!$G$30,0,10*ROW('Sanitation Data'!G117)))</f>
        <v/>
      </c>
      <c r="DC123" s="288" t="str">
        <f ca="true">+IF(OFFSET('Sanitation Data'!$G$31,0,10*ROW('Sanitation Data'!G117))="","",OFFSET('Sanitation Data'!$G$31,0,10*ROW('Sanitation Data'!G117)))</f>
        <v/>
      </c>
      <c r="DD123" s="288" t="str">
        <f ca="true">+IF(OFFSET('Sanitation Data'!$G$32,0,10*ROW('Sanitation Data'!G117))="","",OFFSET('Sanitation Data'!$G$32,0,10*ROW('Sanitation Data'!G117)))</f>
        <v/>
      </c>
      <c r="DE123" s="288" t="str">
        <f ca="true">+IF(OFFSET('Sanitation Data'!$H$28,0,10*ROW('Sanitation Data'!H117))="","",OFFSET('Sanitation Data'!$H$28,0,10*ROW('Sanitation Data'!H117)))</f>
        <v/>
      </c>
      <c r="DF123" s="288" t="str">
        <f ca="true">+IF(OFFSET('Sanitation Data'!$H$29,0,10*ROW('Sanitation Data'!H117))="","",OFFSET('Sanitation Data'!$H$29,0,10*ROW('Sanitation Data'!H117)))</f>
        <v/>
      </c>
      <c r="DG123" s="288" t="str">
        <f ca="true">+IF(OFFSET('Sanitation Data'!$H$30,0,10*ROW('Sanitation Data'!H117))="","",OFFSET('Sanitation Data'!$H$30,0,10*ROW('Sanitation Data'!H117)))</f>
        <v/>
      </c>
      <c r="DH123" s="288" t="str">
        <f ca="true">+IF(OFFSET('Sanitation Data'!$H$31,0,10*ROW('Sanitation Data'!H117))="","",OFFSET('Sanitation Data'!$H$31,0,10*ROW('Sanitation Data'!H117)))</f>
        <v/>
      </c>
      <c r="DI123" s="288" t="str">
        <f ca="true">+IF(OFFSET('Sanitation Data'!$H$32,0,10*ROW('Sanitation Data'!H117))="","",OFFSET('Sanitation Data'!$H$32,0,10*ROW('Sanitation Data'!H117)))</f>
        <v/>
      </c>
      <c r="DJ123" s="288" t="str">
        <f ca="true">+IF(OFFSET('Sanitation Data'!$I$28,0,10*ROW('Sanitation Data'!I117))="","",OFFSET('Sanitation Data'!$I$28,0,10*ROW('Sanitation Data'!I117)))</f>
        <v/>
      </c>
      <c r="DK123" s="288" t="str">
        <f ca="true">+IF(OFFSET('Sanitation Data'!$I$29,0,10*ROW('Sanitation Data'!I117))="","",OFFSET('Sanitation Data'!$I$29,0,10*ROW('Sanitation Data'!I117)))</f>
        <v/>
      </c>
      <c r="DL123" s="288" t="str">
        <f ca="true">+IF(OFFSET('Sanitation Data'!$I$30,0,10*ROW('Sanitation Data'!I117))="","",OFFSET('Sanitation Data'!$I$30,0,10*ROW('Sanitation Data'!I117)))</f>
        <v/>
      </c>
      <c r="DM123" s="288" t="str">
        <f ca="true">+IF(OFFSET('Sanitation Data'!$I$31,0,10*ROW('Sanitation Data'!I117))="","",OFFSET('Sanitation Data'!$I$31,0,10*ROW('Sanitation Data'!I117)))</f>
        <v/>
      </c>
      <c r="DN123" s="288" t="str">
        <f ca="true">+IF(OFFSET('Sanitation Data'!$I$32,0,10*ROW('Sanitation Data'!I117))="","",OFFSET('Sanitation Data'!$I$32,0,10*ROW('Sanitation Data'!I117)))</f>
        <v/>
      </c>
      <c r="DO123" s="288" t="str">
        <f ca="true">+IF(OFFSET('Hygiene Data'!$D$11,0,10*ROW('Hygiene Data'!D117))="","",OFFSET('Hygiene Data'!$D$11,0,10*ROW('Hygiene Data'!D117)))</f>
        <v/>
      </c>
      <c r="DP123" s="288" t="str">
        <f ca="true">+IF(OFFSET('Hygiene Data'!$D$12,0,10*ROW('Hygiene Data'!D117))="","",OFFSET('Hygiene Data'!$D$12,0,10*ROW('Hygiene Data'!D117)))</f>
        <v/>
      </c>
      <c r="DQ123" s="288" t="str">
        <f ca="true">+IF(OFFSET('Hygiene Data'!$D$13,0,10*ROW('Hygiene Data'!D117))="","",OFFSET('Hygiene Data'!$D$13,0,10*ROW('Hygiene Data'!D117)))</f>
        <v/>
      </c>
      <c r="DR123" s="288" t="str">
        <f ca="true">+IF(OFFSET('Hygiene Data'!$E$11,0,10*ROW('Hygiene Data'!E117))="","",OFFSET('Hygiene Data'!$E$11,0,10*ROW('Hygiene Data'!E117)))</f>
        <v/>
      </c>
      <c r="DS123" s="288" t="str">
        <f ca="true">+IF(OFFSET('Hygiene Data'!$E$12,0,10*ROW('Hygiene Data'!E117))="","",OFFSET('Hygiene Data'!$E$12,0,10*ROW('Hygiene Data'!E117)))</f>
        <v/>
      </c>
      <c r="DT123" s="288" t="str">
        <f ca="true">+IF(OFFSET('Hygiene Data'!$E$13,0,10*ROW('Hygiene Data'!E117))="","",OFFSET('Hygiene Data'!$E$13,0,10*ROW('Hygiene Data'!E117)))</f>
        <v/>
      </c>
      <c r="DU123" s="288" t="str">
        <f ca="true">+IF(OFFSET('Hygiene Data'!$F$11,0,10*ROW('Hygiene Data'!F117))="","",OFFSET('Hygiene Data'!$F$11,0,10*ROW('Hygiene Data'!F117)))</f>
        <v/>
      </c>
      <c r="DV123" s="288" t="str">
        <f ca="true">+IF(OFFSET('Hygiene Data'!$F$12,0,10*ROW('Hygiene Data'!F117))="","",OFFSET('Hygiene Data'!$F$12,0,10*ROW('Hygiene Data'!F117)))</f>
        <v/>
      </c>
      <c r="DW123" s="288" t="str">
        <f ca="true">+IF(OFFSET('Hygiene Data'!$F$13,0,10*ROW('Hygiene Data'!F117))="","",OFFSET('Hygiene Data'!$F$13,0,10*ROW('Hygiene Data'!F117)))</f>
        <v/>
      </c>
      <c r="DX123" s="288" t="str">
        <f ca="true">+IF(OFFSET('Hygiene Data'!$G$11,0,10*ROW('Hygiene Data'!G117))="","",OFFSET('Hygiene Data'!$G$11,0,10*ROW('Hygiene Data'!G117)))</f>
        <v/>
      </c>
      <c r="DY123" s="288" t="str">
        <f ca="true">+IF(OFFSET('Hygiene Data'!$G$12,0,10*ROW('Hygiene Data'!G117))="","",OFFSET('Hygiene Data'!$G$12,0,10*ROW('Hygiene Data'!G117)))</f>
        <v/>
      </c>
      <c r="DZ123" s="288" t="str">
        <f ca="true">+IF(OFFSET('Hygiene Data'!$G$13,0,10*ROW('Hygiene Data'!G117))="","",OFFSET('Hygiene Data'!$G$13,0,10*ROW('Hygiene Data'!G117)))</f>
        <v/>
      </c>
      <c r="EA123" s="288" t="str">
        <f ca="true">+IF(OFFSET('Hygiene Data'!$H$11,0,10*ROW('Hygiene Data'!H117))="","",OFFSET('Hygiene Data'!$H$11,0,10*ROW('Hygiene Data'!H117)))</f>
        <v/>
      </c>
      <c r="EB123" s="288" t="str">
        <f ca="true">+IF(OFFSET('Hygiene Data'!$H$12,0,10*ROW('Hygiene Data'!H117))="","",OFFSET('Hygiene Data'!$H$12,0,10*ROW('Hygiene Data'!H117)))</f>
        <v/>
      </c>
      <c r="EC123" s="288" t="str">
        <f ca="true">+IF(OFFSET('Hygiene Data'!$H$13,0,10*ROW('Hygiene Data'!H117))="","",OFFSET('Hygiene Data'!$H$13,0,10*ROW('Hygiene Data'!H117)))</f>
        <v/>
      </c>
      <c r="ED123" s="288" t="str">
        <f ca="true">+IF(OFFSET('Hygiene Data'!$I$11,0,10*ROW('Hygiene Data'!I117))="","",OFFSET('Hygiene Data'!$I$11,0,10*ROW('Hygiene Data'!I117)))</f>
        <v/>
      </c>
      <c r="EE123" s="288" t="str">
        <f ca="true">+IF(OFFSET('Hygiene Data'!$I$12,0,10*ROW('Hygiene Data'!I117))="","",OFFSET('Hygiene Data'!$I$12,0,10*ROW('Hygiene Data'!I117)))</f>
        <v/>
      </c>
      <c r="EF123" s="288"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44"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8"/>
      <c r="BS124" s="288" t="str">
        <f ca="true">+IF(OFFSET('Water Data'!$D$27,0,10*ROW('Water Data'!D118))="","",OFFSET('Water Data'!$D$27,0,10*ROW('Water Data'!D118)))</f>
        <v/>
      </c>
      <c r="BT124" s="288" t="str">
        <f ca="true">+IF(OFFSET('Water Data'!$D$28,0,10*ROW('Water Data'!D118))="","",OFFSET('Water Data'!$D$28,0,10*ROW('Water Data'!D118)))</f>
        <v/>
      </c>
      <c r="BU124" s="288" t="str">
        <f ca="true">+IF(OFFSET('Water Data'!$D$29,0,10*ROW('Water Data'!D118))="","",OFFSET('Water Data'!$D$29,0,10*ROW('Water Data'!D118)))</f>
        <v/>
      </c>
      <c r="BV124" s="288" t="str">
        <f ca="true">+IF(OFFSET('Water Data'!$E$27,0,10*ROW('Water Data'!E118))="","",OFFSET('Water Data'!$E$27,0,10*ROW('Water Data'!E118)))</f>
        <v/>
      </c>
      <c r="BW124" s="288" t="str">
        <f ca="true">+IF(OFFSET('Water Data'!$E$28,0,10*ROW('Water Data'!E118))="","",OFFSET('Water Data'!$E$28,0,10*ROW('Water Data'!E118)))</f>
        <v/>
      </c>
      <c r="BX124" s="288" t="str">
        <f ca="true">+IF(OFFSET('Water Data'!$E$29,0,10*ROW('Water Data'!E118))="","",OFFSET('Water Data'!$E$29,0,10*ROW('Water Data'!E118)))</f>
        <v/>
      </c>
      <c r="BY124" s="288" t="str">
        <f ca="true">+IF(OFFSET('Water Data'!$F$27,0,10*ROW('Water Data'!F118))="","",OFFSET('Water Data'!$F$27,0,10*ROW('Water Data'!F118)))</f>
        <v/>
      </c>
      <c r="BZ124" s="288" t="str">
        <f ca="true">+IF(OFFSET('Water Data'!$F$28,0,10*ROW('Water Data'!F118))="","",OFFSET('Water Data'!$F$28,0,10*ROW('Water Data'!F118)))</f>
        <v/>
      </c>
      <c r="CA124" s="288" t="str">
        <f ca="true">+IF(OFFSET('Water Data'!$F$29,0,10*ROW('Water Data'!F118))="","",OFFSET('Water Data'!$F$29,0,10*ROW('Water Data'!F118)))</f>
        <v/>
      </c>
      <c r="CB124" s="288" t="str">
        <f ca="true">+IF(OFFSET('Water Data'!$G$27,0,10*ROW('Water Data'!G118))="","",OFFSET('Water Data'!$G$27,0,10*ROW('Water Data'!G118)))</f>
        <v/>
      </c>
      <c r="CC124" s="288" t="str">
        <f ca="true">+IF(OFFSET('Water Data'!$G$28,0,10*ROW('Water Data'!G118))="","",OFFSET('Water Data'!$G$28,0,10*ROW('Water Data'!G118)))</f>
        <v/>
      </c>
      <c r="CD124" s="288" t="str">
        <f ca="true">+IF(OFFSET('Water Data'!$G$29,0,10*ROW('Water Data'!G118))="","",OFFSET('Water Data'!$G$29,0,10*ROW('Water Data'!G118)))</f>
        <v/>
      </c>
      <c r="CE124" s="288" t="str">
        <f ca="true">+IF(OFFSET('Water Data'!$H$27,0,10*ROW('Water Data'!H118))="","",OFFSET('Water Data'!$H$27,0,10*ROW('Water Data'!H118)))</f>
        <v/>
      </c>
      <c r="CF124" s="288" t="str">
        <f ca="true">+IF(OFFSET('Water Data'!$H$28,0,10*ROW('Water Data'!H118))="","",OFFSET('Water Data'!$H$28,0,10*ROW('Water Data'!H118)))</f>
        <v/>
      </c>
      <c r="CG124" s="288" t="str">
        <f ca="true">+IF(OFFSET('Water Data'!$H$29,0,10*ROW('Water Data'!H118))="","",OFFSET('Water Data'!$H$29,0,10*ROW('Water Data'!H118)))</f>
        <v/>
      </c>
      <c r="CH124" s="288" t="str">
        <f ca="true">+IF(OFFSET('Water Data'!$I$27,0,10*ROW('Water Data'!I118))="","",OFFSET('Water Data'!$I$27,0,10*ROW('Water Data'!I118)))</f>
        <v/>
      </c>
      <c r="CI124" s="288" t="str">
        <f ca="true">+IF(OFFSET('Water Data'!$I$28,0,10*ROW('Water Data'!I118))="","",OFFSET('Water Data'!$I$28,0,10*ROW('Water Data'!I118)))</f>
        <v/>
      </c>
      <c r="CJ124" s="288" t="str">
        <f ca="true">+IF(OFFSET('Water Data'!$I$29,0,10*ROW('Water Data'!I118))="","",OFFSET('Water Data'!$I$29,0,10*ROW('Water Data'!I118)))</f>
        <v/>
      </c>
      <c r="CK124" s="288" t="str">
        <f ca="true">+IF(OFFSET('Sanitation Data'!$D$28,0,10*ROW('Sanitation Data'!D118))="","",OFFSET('Sanitation Data'!$D$28,0,10*ROW('Sanitation Data'!D118)))</f>
        <v/>
      </c>
      <c r="CL124" s="288" t="str">
        <f ca="true">+IF(OFFSET('Sanitation Data'!$D$29,0,10*ROW('Sanitation Data'!D118))="","",OFFSET('Sanitation Data'!$D$29,0,10*ROW('Sanitation Data'!D118)))</f>
        <v/>
      </c>
      <c r="CM124" s="288" t="str">
        <f ca="true">+IF(OFFSET('Sanitation Data'!$D$30,0,10*ROW('Sanitation Data'!D118))="","",OFFSET('Sanitation Data'!$D$30,0,10*ROW('Sanitation Data'!D118)))</f>
        <v/>
      </c>
      <c r="CN124" s="288" t="str">
        <f ca="true">+IF(OFFSET('Sanitation Data'!$D$31,0,10*ROW('Sanitation Data'!D118))="","",OFFSET('Sanitation Data'!$D$31,0,10*ROW('Sanitation Data'!D118)))</f>
        <v/>
      </c>
      <c r="CO124" s="288" t="str">
        <f ca="true">+IF(OFFSET('Sanitation Data'!$D$32,0,10*ROW('Sanitation Data'!D118))="","",OFFSET('Sanitation Data'!$D$32,0,10*ROW('Sanitation Data'!D118)))</f>
        <v/>
      </c>
      <c r="CP124" s="288" t="str">
        <f ca="true">+IF(OFFSET('Sanitation Data'!$E$28,0,10*ROW('Sanitation Data'!E118))="","",OFFSET('Sanitation Data'!$E$28,0,10*ROW('Sanitation Data'!E118)))</f>
        <v/>
      </c>
      <c r="CQ124" s="288" t="str">
        <f ca="true">+IF(OFFSET('Sanitation Data'!$E$29,0,10*ROW('Sanitation Data'!E118))="","",OFFSET('Sanitation Data'!$E$29,0,10*ROW('Sanitation Data'!E118)))</f>
        <v/>
      </c>
      <c r="CR124" s="288" t="str">
        <f ca="true">+IF(OFFSET('Sanitation Data'!$E$30,0,10*ROW('Sanitation Data'!E118))="","",OFFSET('Sanitation Data'!$E$30,0,10*ROW('Sanitation Data'!E118)))</f>
        <v/>
      </c>
      <c r="CS124" s="288" t="str">
        <f ca="true">+IF(OFFSET('Sanitation Data'!$E$31,0,10*ROW('Sanitation Data'!E118))="","",OFFSET('Sanitation Data'!$E$31,0,10*ROW('Sanitation Data'!E118)))</f>
        <v/>
      </c>
      <c r="CT124" s="288" t="str">
        <f ca="true">+IF(OFFSET('Sanitation Data'!$E$32,0,10*ROW('Sanitation Data'!E118))="","",OFFSET('Sanitation Data'!$E$32,0,10*ROW('Sanitation Data'!E118)))</f>
        <v/>
      </c>
      <c r="CU124" s="288" t="str">
        <f ca="true">+IF(OFFSET('Sanitation Data'!$F$28,0,10*ROW('Sanitation Data'!F118))="","",OFFSET('Sanitation Data'!$F$28,0,10*ROW('Sanitation Data'!F118)))</f>
        <v/>
      </c>
      <c r="CV124" s="288" t="str">
        <f ca="true">+IF(OFFSET('Sanitation Data'!$F$29,0,10*ROW('Sanitation Data'!F118))="","",OFFSET('Sanitation Data'!$F$29,0,10*ROW('Sanitation Data'!F118)))</f>
        <v/>
      </c>
      <c r="CW124" s="288" t="str">
        <f ca="true">+IF(OFFSET('Sanitation Data'!$F$30,0,10*ROW('Sanitation Data'!F118))="","",OFFSET('Sanitation Data'!$F$30,0,10*ROW('Sanitation Data'!F118)))</f>
        <v/>
      </c>
      <c r="CX124" s="288" t="str">
        <f ca="true">+IF(OFFSET('Sanitation Data'!$F$31,0,10*ROW('Sanitation Data'!F118))="","",OFFSET('Sanitation Data'!$F$31,0,10*ROW('Sanitation Data'!F118)))</f>
        <v/>
      </c>
      <c r="CY124" s="288" t="str">
        <f ca="true">+IF(OFFSET('Sanitation Data'!$F$32,0,10*ROW('Sanitation Data'!F118))="","",OFFSET('Sanitation Data'!$F$32,0,10*ROW('Sanitation Data'!F118)))</f>
        <v/>
      </c>
      <c r="CZ124" s="288" t="str">
        <f ca="true">+IF(OFFSET('Sanitation Data'!$G$28,0,10*ROW('Sanitation Data'!G118))="","",OFFSET('Sanitation Data'!$G$28,0,10*ROW('Sanitation Data'!G118)))</f>
        <v/>
      </c>
      <c r="DA124" s="288" t="str">
        <f ca="true">+IF(OFFSET('Sanitation Data'!$G$29,0,10*ROW('Sanitation Data'!G118))="","",OFFSET('Sanitation Data'!$G$29,0,10*ROW('Sanitation Data'!G118)))</f>
        <v/>
      </c>
      <c r="DB124" s="288" t="str">
        <f ca="true">+IF(OFFSET('Sanitation Data'!$G$30,0,10*ROW('Sanitation Data'!G118))="","",OFFSET('Sanitation Data'!$G$30,0,10*ROW('Sanitation Data'!G118)))</f>
        <v/>
      </c>
      <c r="DC124" s="288" t="str">
        <f ca="true">+IF(OFFSET('Sanitation Data'!$G$31,0,10*ROW('Sanitation Data'!G118))="","",OFFSET('Sanitation Data'!$G$31,0,10*ROW('Sanitation Data'!G118)))</f>
        <v/>
      </c>
      <c r="DD124" s="288" t="str">
        <f ca="true">+IF(OFFSET('Sanitation Data'!$G$32,0,10*ROW('Sanitation Data'!G118))="","",OFFSET('Sanitation Data'!$G$32,0,10*ROW('Sanitation Data'!G118)))</f>
        <v/>
      </c>
      <c r="DE124" s="288" t="str">
        <f ca="true">+IF(OFFSET('Sanitation Data'!$H$28,0,10*ROW('Sanitation Data'!H118))="","",OFFSET('Sanitation Data'!$H$28,0,10*ROW('Sanitation Data'!H118)))</f>
        <v/>
      </c>
      <c r="DF124" s="288" t="str">
        <f ca="true">+IF(OFFSET('Sanitation Data'!$H$29,0,10*ROW('Sanitation Data'!H118))="","",OFFSET('Sanitation Data'!$H$29,0,10*ROW('Sanitation Data'!H118)))</f>
        <v/>
      </c>
      <c r="DG124" s="288" t="str">
        <f ca="true">+IF(OFFSET('Sanitation Data'!$H$30,0,10*ROW('Sanitation Data'!H118))="","",OFFSET('Sanitation Data'!$H$30,0,10*ROW('Sanitation Data'!H118)))</f>
        <v/>
      </c>
      <c r="DH124" s="288" t="str">
        <f ca="true">+IF(OFFSET('Sanitation Data'!$H$31,0,10*ROW('Sanitation Data'!H118))="","",OFFSET('Sanitation Data'!$H$31,0,10*ROW('Sanitation Data'!H118)))</f>
        <v/>
      </c>
      <c r="DI124" s="288" t="str">
        <f ca="true">+IF(OFFSET('Sanitation Data'!$H$32,0,10*ROW('Sanitation Data'!H118))="","",OFFSET('Sanitation Data'!$H$32,0,10*ROW('Sanitation Data'!H118)))</f>
        <v/>
      </c>
      <c r="DJ124" s="288" t="str">
        <f ca="true">+IF(OFFSET('Sanitation Data'!$I$28,0,10*ROW('Sanitation Data'!I118))="","",OFFSET('Sanitation Data'!$I$28,0,10*ROW('Sanitation Data'!I118)))</f>
        <v/>
      </c>
      <c r="DK124" s="288" t="str">
        <f ca="true">+IF(OFFSET('Sanitation Data'!$I$29,0,10*ROW('Sanitation Data'!I118))="","",OFFSET('Sanitation Data'!$I$29,0,10*ROW('Sanitation Data'!I118)))</f>
        <v/>
      </c>
      <c r="DL124" s="288" t="str">
        <f ca="true">+IF(OFFSET('Sanitation Data'!$I$30,0,10*ROW('Sanitation Data'!I118))="","",OFFSET('Sanitation Data'!$I$30,0,10*ROW('Sanitation Data'!I118)))</f>
        <v/>
      </c>
      <c r="DM124" s="288" t="str">
        <f ca="true">+IF(OFFSET('Sanitation Data'!$I$31,0,10*ROW('Sanitation Data'!I118))="","",OFFSET('Sanitation Data'!$I$31,0,10*ROW('Sanitation Data'!I118)))</f>
        <v/>
      </c>
      <c r="DN124" s="288" t="str">
        <f ca="true">+IF(OFFSET('Sanitation Data'!$I$32,0,10*ROW('Sanitation Data'!I118))="","",OFFSET('Sanitation Data'!$I$32,0,10*ROW('Sanitation Data'!I118)))</f>
        <v/>
      </c>
      <c r="DO124" s="288" t="str">
        <f ca="true">+IF(OFFSET('Hygiene Data'!$D$11,0,10*ROW('Hygiene Data'!D118))="","",OFFSET('Hygiene Data'!$D$11,0,10*ROW('Hygiene Data'!D118)))</f>
        <v/>
      </c>
      <c r="DP124" s="288" t="str">
        <f ca="true">+IF(OFFSET('Hygiene Data'!$D$12,0,10*ROW('Hygiene Data'!D118))="","",OFFSET('Hygiene Data'!$D$12,0,10*ROW('Hygiene Data'!D118)))</f>
        <v/>
      </c>
      <c r="DQ124" s="288" t="str">
        <f ca="true">+IF(OFFSET('Hygiene Data'!$D$13,0,10*ROW('Hygiene Data'!D118))="","",OFFSET('Hygiene Data'!$D$13,0,10*ROW('Hygiene Data'!D118)))</f>
        <v/>
      </c>
      <c r="DR124" s="288" t="str">
        <f ca="true">+IF(OFFSET('Hygiene Data'!$E$11,0,10*ROW('Hygiene Data'!E118))="","",OFFSET('Hygiene Data'!$E$11,0,10*ROW('Hygiene Data'!E118)))</f>
        <v/>
      </c>
      <c r="DS124" s="288" t="str">
        <f ca="true">+IF(OFFSET('Hygiene Data'!$E$12,0,10*ROW('Hygiene Data'!E118))="","",OFFSET('Hygiene Data'!$E$12,0,10*ROW('Hygiene Data'!E118)))</f>
        <v/>
      </c>
      <c r="DT124" s="288" t="str">
        <f ca="true">+IF(OFFSET('Hygiene Data'!$E$13,0,10*ROW('Hygiene Data'!E118))="","",OFFSET('Hygiene Data'!$E$13,0,10*ROW('Hygiene Data'!E118)))</f>
        <v/>
      </c>
      <c r="DU124" s="288" t="str">
        <f ca="true">+IF(OFFSET('Hygiene Data'!$F$11,0,10*ROW('Hygiene Data'!F118))="","",OFFSET('Hygiene Data'!$F$11,0,10*ROW('Hygiene Data'!F118)))</f>
        <v/>
      </c>
      <c r="DV124" s="288" t="str">
        <f ca="true">+IF(OFFSET('Hygiene Data'!$F$12,0,10*ROW('Hygiene Data'!F118))="","",OFFSET('Hygiene Data'!$F$12,0,10*ROW('Hygiene Data'!F118)))</f>
        <v/>
      </c>
      <c r="DW124" s="288" t="str">
        <f ca="true">+IF(OFFSET('Hygiene Data'!$F$13,0,10*ROW('Hygiene Data'!F118))="","",OFFSET('Hygiene Data'!$F$13,0,10*ROW('Hygiene Data'!F118)))</f>
        <v/>
      </c>
      <c r="DX124" s="288" t="str">
        <f ca="true">+IF(OFFSET('Hygiene Data'!$G$11,0,10*ROW('Hygiene Data'!G118))="","",OFFSET('Hygiene Data'!$G$11,0,10*ROW('Hygiene Data'!G118)))</f>
        <v/>
      </c>
      <c r="DY124" s="288" t="str">
        <f ca="true">+IF(OFFSET('Hygiene Data'!$G$12,0,10*ROW('Hygiene Data'!G118))="","",OFFSET('Hygiene Data'!$G$12,0,10*ROW('Hygiene Data'!G118)))</f>
        <v/>
      </c>
      <c r="DZ124" s="288" t="str">
        <f ca="true">+IF(OFFSET('Hygiene Data'!$G$13,0,10*ROW('Hygiene Data'!G118))="","",OFFSET('Hygiene Data'!$G$13,0,10*ROW('Hygiene Data'!G118)))</f>
        <v/>
      </c>
      <c r="EA124" s="288" t="str">
        <f ca="true">+IF(OFFSET('Hygiene Data'!$H$11,0,10*ROW('Hygiene Data'!H118))="","",OFFSET('Hygiene Data'!$H$11,0,10*ROW('Hygiene Data'!H118)))</f>
        <v/>
      </c>
      <c r="EB124" s="288" t="str">
        <f ca="true">+IF(OFFSET('Hygiene Data'!$H$12,0,10*ROW('Hygiene Data'!H118))="","",OFFSET('Hygiene Data'!$H$12,0,10*ROW('Hygiene Data'!H118)))</f>
        <v/>
      </c>
      <c r="EC124" s="288" t="str">
        <f ca="true">+IF(OFFSET('Hygiene Data'!$H$13,0,10*ROW('Hygiene Data'!H118))="","",OFFSET('Hygiene Data'!$H$13,0,10*ROW('Hygiene Data'!H118)))</f>
        <v/>
      </c>
      <c r="ED124" s="288" t="str">
        <f ca="true">+IF(OFFSET('Hygiene Data'!$I$11,0,10*ROW('Hygiene Data'!I118))="","",OFFSET('Hygiene Data'!$I$11,0,10*ROW('Hygiene Data'!I118)))</f>
        <v/>
      </c>
      <c r="EE124" s="288" t="str">
        <f ca="true">+IF(OFFSET('Hygiene Data'!$I$12,0,10*ROW('Hygiene Data'!I118))="","",OFFSET('Hygiene Data'!$I$12,0,10*ROW('Hygiene Data'!I118)))</f>
        <v/>
      </c>
      <c r="EF124" s="288"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44"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8"/>
      <c r="BS125" s="288" t="str">
        <f ca="true">+IF(OFFSET('Water Data'!$D$27,0,10*ROW('Water Data'!D119))="","",OFFSET('Water Data'!$D$27,0,10*ROW('Water Data'!D119)))</f>
        <v/>
      </c>
      <c r="BT125" s="288" t="str">
        <f ca="true">+IF(OFFSET('Water Data'!$D$28,0,10*ROW('Water Data'!D119))="","",OFFSET('Water Data'!$D$28,0,10*ROW('Water Data'!D119)))</f>
        <v/>
      </c>
      <c r="BU125" s="288" t="str">
        <f ca="true">+IF(OFFSET('Water Data'!$D$29,0,10*ROW('Water Data'!D119))="","",OFFSET('Water Data'!$D$29,0,10*ROW('Water Data'!D119)))</f>
        <v/>
      </c>
      <c r="BV125" s="288" t="str">
        <f ca="true">+IF(OFFSET('Water Data'!$E$27,0,10*ROW('Water Data'!E119))="","",OFFSET('Water Data'!$E$27,0,10*ROW('Water Data'!E119)))</f>
        <v/>
      </c>
      <c r="BW125" s="288" t="str">
        <f ca="true">+IF(OFFSET('Water Data'!$E$28,0,10*ROW('Water Data'!E119))="","",OFFSET('Water Data'!$E$28,0,10*ROW('Water Data'!E119)))</f>
        <v/>
      </c>
      <c r="BX125" s="288" t="str">
        <f ca="true">+IF(OFFSET('Water Data'!$E$29,0,10*ROW('Water Data'!E119))="","",OFFSET('Water Data'!$E$29,0,10*ROW('Water Data'!E119)))</f>
        <v/>
      </c>
      <c r="BY125" s="288" t="str">
        <f ca="true">+IF(OFFSET('Water Data'!$F$27,0,10*ROW('Water Data'!F119))="","",OFFSET('Water Data'!$F$27,0,10*ROW('Water Data'!F119)))</f>
        <v/>
      </c>
      <c r="BZ125" s="288" t="str">
        <f ca="true">+IF(OFFSET('Water Data'!$F$28,0,10*ROW('Water Data'!F119))="","",OFFSET('Water Data'!$F$28,0,10*ROW('Water Data'!F119)))</f>
        <v/>
      </c>
      <c r="CA125" s="288" t="str">
        <f ca="true">+IF(OFFSET('Water Data'!$F$29,0,10*ROW('Water Data'!F119))="","",OFFSET('Water Data'!$F$29,0,10*ROW('Water Data'!F119)))</f>
        <v/>
      </c>
      <c r="CB125" s="288" t="str">
        <f ca="true">+IF(OFFSET('Water Data'!$G$27,0,10*ROW('Water Data'!G119))="","",OFFSET('Water Data'!$G$27,0,10*ROW('Water Data'!G119)))</f>
        <v/>
      </c>
      <c r="CC125" s="288" t="str">
        <f ca="true">+IF(OFFSET('Water Data'!$G$28,0,10*ROW('Water Data'!G119))="","",OFFSET('Water Data'!$G$28,0,10*ROW('Water Data'!G119)))</f>
        <v/>
      </c>
      <c r="CD125" s="288" t="str">
        <f ca="true">+IF(OFFSET('Water Data'!$G$29,0,10*ROW('Water Data'!G119))="","",OFFSET('Water Data'!$G$29,0,10*ROW('Water Data'!G119)))</f>
        <v/>
      </c>
      <c r="CE125" s="288" t="str">
        <f ca="true">+IF(OFFSET('Water Data'!$H$27,0,10*ROW('Water Data'!H119))="","",OFFSET('Water Data'!$H$27,0,10*ROW('Water Data'!H119)))</f>
        <v/>
      </c>
      <c r="CF125" s="288" t="str">
        <f ca="true">+IF(OFFSET('Water Data'!$H$28,0,10*ROW('Water Data'!H119))="","",OFFSET('Water Data'!$H$28,0,10*ROW('Water Data'!H119)))</f>
        <v/>
      </c>
      <c r="CG125" s="288" t="str">
        <f ca="true">+IF(OFFSET('Water Data'!$H$29,0,10*ROW('Water Data'!H119))="","",OFFSET('Water Data'!$H$29,0,10*ROW('Water Data'!H119)))</f>
        <v/>
      </c>
      <c r="CH125" s="288" t="str">
        <f ca="true">+IF(OFFSET('Water Data'!$I$27,0,10*ROW('Water Data'!I119))="","",OFFSET('Water Data'!$I$27,0,10*ROW('Water Data'!I119)))</f>
        <v/>
      </c>
      <c r="CI125" s="288" t="str">
        <f ca="true">+IF(OFFSET('Water Data'!$I$28,0,10*ROW('Water Data'!I119))="","",OFFSET('Water Data'!$I$28,0,10*ROW('Water Data'!I119)))</f>
        <v/>
      </c>
      <c r="CJ125" s="288" t="str">
        <f ca="true">+IF(OFFSET('Water Data'!$I$29,0,10*ROW('Water Data'!I119))="","",OFFSET('Water Data'!$I$29,0,10*ROW('Water Data'!I119)))</f>
        <v/>
      </c>
      <c r="CK125" s="288" t="str">
        <f ca="true">+IF(OFFSET('Sanitation Data'!$D$28,0,10*ROW('Sanitation Data'!D119))="","",OFFSET('Sanitation Data'!$D$28,0,10*ROW('Sanitation Data'!D119)))</f>
        <v/>
      </c>
      <c r="CL125" s="288" t="str">
        <f ca="true">+IF(OFFSET('Sanitation Data'!$D$29,0,10*ROW('Sanitation Data'!D119))="","",OFFSET('Sanitation Data'!$D$29,0,10*ROW('Sanitation Data'!D119)))</f>
        <v/>
      </c>
      <c r="CM125" s="288" t="str">
        <f ca="true">+IF(OFFSET('Sanitation Data'!$D$30,0,10*ROW('Sanitation Data'!D119))="","",OFFSET('Sanitation Data'!$D$30,0,10*ROW('Sanitation Data'!D119)))</f>
        <v/>
      </c>
      <c r="CN125" s="288" t="str">
        <f ca="true">+IF(OFFSET('Sanitation Data'!$D$31,0,10*ROW('Sanitation Data'!D119))="","",OFFSET('Sanitation Data'!$D$31,0,10*ROW('Sanitation Data'!D119)))</f>
        <v/>
      </c>
      <c r="CO125" s="288" t="str">
        <f ca="true">+IF(OFFSET('Sanitation Data'!$D$32,0,10*ROW('Sanitation Data'!D119))="","",OFFSET('Sanitation Data'!$D$32,0,10*ROW('Sanitation Data'!D119)))</f>
        <v/>
      </c>
      <c r="CP125" s="288" t="str">
        <f ca="true">+IF(OFFSET('Sanitation Data'!$E$28,0,10*ROW('Sanitation Data'!E119))="","",OFFSET('Sanitation Data'!$E$28,0,10*ROW('Sanitation Data'!E119)))</f>
        <v/>
      </c>
      <c r="CQ125" s="288" t="str">
        <f ca="true">+IF(OFFSET('Sanitation Data'!$E$29,0,10*ROW('Sanitation Data'!E119))="","",OFFSET('Sanitation Data'!$E$29,0,10*ROW('Sanitation Data'!E119)))</f>
        <v/>
      </c>
      <c r="CR125" s="288" t="str">
        <f ca="true">+IF(OFFSET('Sanitation Data'!$E$30,0,10*ROW('Sanitation Data'!E119))="","",OFFSET('Sanitation Data'!$E$30,0,10*ROW('Sanitation Data'!E119)))</f>
        <v/>
      </c>
      <c r="CS125" s="288" t="str">
        <f ca="true">+IF(OFFSET('Sanitation Data'!$E$31,0,10*ROW('Sanitation Data'!E119))="","",OFFSET('Sanitation Data'!$E$31,0,10*ROW('Sanitation Data'!E119)))</f>
        <v/>
      </c>
      <c r="CT125" s="288" t="str">
        <f ca="true">+IF(OFFSET('Sanitation Data'!$E$32,0,10*ROW('Sanitation Data'!E119))="","",OFFSET('Sanitation Data'!$E$32,0,10*ROW('Sanitation Data'!E119)))</f>
        <v/>
      </c>
      <c r="CU125" s="288" t="str">
        <f ca="true">+IF(OFFSET('Sanitation Data'!$F$28,0,10*ROW('Sanitation Data'!F119))="","",OFFSET('Sanitation Data'!$F$28,0,10*ROW('Sanitation Data'!F119)))</f>
        <v/>
      </c>
      <c r="CV125" s="288" t="str">
        <f ca="true">+IF(OFFSET('Sanitation Data'!$F$29,0,10*ROW('Sanitation Data'!F119))="","",OFFSET('Sanitation Data'!$F$29,0,10*ROW('Sanitation Data'!F119)))</f>
        <v/>
      </c>
      <c r="CW125" s="288" t="str">
        <f ca="true">+IF(OFFSET('Sanitation Data'!$F$30,0,10*ROW('Sanitation Data'!F119))="","",OFFSET('Sanitation Data'!$F$30,0,10*ROW('Sanitation Data'!F119)))</f>
        <v/>
      </c>
      <c r="CX125" s="288" t="str">
        <f ca="true">+IF(OFFSET('Sanitation Data'!$F$31,0,10*ROW('Sanitation Data'!F119))="","",OFFSET('Sanitation Data'!$F$31,0,10*ROW('Sanitation Data'!F119)))</f>
        <v/>
      </c>
      <c r="CY125" s="288" t="str">
        <f ca="true">+IF(OFFSET('Sanitation Data'!$F$32,0,10*ROW('Sanitation Data'!F119))="","",OFFSET('Sanitation Data'!$F$32,0,10*ROW('Sanitation Data'!F119)))</f>
        <v/>
      </c>
      <c r="CZ125" s="288" t="str">
        <f ca="true">+IF(OFFSET('Sanitation Data'!$G$28,0,10*ROW('Sanitation Data'!G119))="","",OFFSET('Sanitation Data'!$G$28,0,10*ROW('Sanitation Data'!G119)))</f>
        <v/>
      </c>
      <c r="DA125" s="288" t="str">
        <f ca="true">+IF(OFFSET('Sanitation Data'!$G$29,0,10*ROW('Sanitation Data'!G119))="","",OFFSET('Sanitation Data'!$G$29,0,10*ROW('Sanitation Data'!G119)))</f>
        <v/>
      </c>
      <c r="DB125" s="288" t="str">
        <f ca="true">+IF(OFFSET('Sanitation Data'!$G$30,0,10*ROW('Sanitation Data'!G119))="","",OFFSET('Sanitation Data'!$G$30,0,10*ROW('Sanitation Data'!G119)))</f>
        <v/>
      </c>
      <c r="DC125" s="288" t="str">
        <f ca="true">+IF(OFFSET('Sanitation Data'!$G$31,0,10*ROW('Sanitation Data'!G119))="","",OFFSET('Sanitation Data'!$G$31,0,10*ROW('Sanitation Data'!G119)))</f>
        <v/>
      </c>
      <c r="DD125" s="288" t="str">
        <f ca="true">+IF(OFFSET('Sanitation Data'!$G$32,0,10*ROW('Sanitation Data'!G119))="","",OFFSET('Sanitation Data'!$G$32,0,10*ROW('Sanitation Data'!G119)))</f>
        <v/>
      </c>
      <c r="DE125" s="288" t="str">
        <f ca="true">+IF(OFFSET('Sanitation Data'!$H$28,0,10*ROW('Sanitation Data'!H119))="","",OFFSET('Sanitation Data'!$H$28,0,10*ROW('Sanitation Data'!H119)))</f>
        <v/>
      </c>
      <c r="DF125" s="288" t="str">
        <f ca="true">+IF(OFFSET('Sanitation Data'!$H$29,0,10*ROW('Sanitation Data'!H119))="","",OFFSET('Sanitation Data'!$H$29,0,10*ROW('Sanitation Data'!H119)))</f>
        <v/>
      </c>
      <c r="DG125" s="288" t="str">
        <f ca="true">+IF(OFFSET('Sanitation Data'!$H$30,0,10*ROW('Sanitation Data'!H119))="","",OFFSET('Sanitation Data'!$H$30,0,10*ROW('Sanitation Data'!H119)))</f>
        <v/>
      </c>
      <c r="DH125" s="288" t="str">
        <f ca="true">+IF(OFFSET('Sanitation Data'!$H$31,0,10*ROW('Sanitation Data'!H119))="","",OFFSET('Sanitation Data'!$H$31,0,10*ROW('Sanitation Data'!H119)))</f>
        <v/>
      </c>
      <c r="DI125" s="288" t="str">
        <f ca="true">+IF(OFFSET('Sanitation Data'!$H$32,0,10*ROW('Sanitation Data'!H119))="","",OFFSET('Sanitation Data'!$H$32,0,10*ROW('Sanitation Data'!H119)))</f>
        <v/>
      </c>
      <c r="DJ125" s="288" t="str">
        <f ca="true">+IF(OFFSET('Sanitation Data'!$I$28,0,10*ROW('Sanitation Data'!I119))="","",OFFSET('Sanitation Data'!$I$28,0,10*ROW('Sanitation Data'!I119)))</f>
        <v/>
      </c>
      <c r="DK125" s="288" t="str">
        <f ca="true">+IF(OFFSET('Sanitation Data'!$I$29,0,10*ROW('Sanitation Data'!I119))="","",OFFSET('Sanitation Data'!$I$29,0,10*ROW('Sanitation Data'!I119)))</f>
        <v/>
      </c>
      <c r="DL125" s="288" t="str">
        <f ca="true">+IF(OFFSET('Sanitation Data'!$I$30,0,10*ROW('Sanitation Data'!I119))="","",OFFSET('Sanitation Data'!$I$30,0,10*ROW('Sanitation Data'!I119)))</f>
        <v/>
      </c>
      <c r="DM125" s="288" t="str">
        <f ca="true">+IF(OFFSET('Sanitation Data'!$I$31,0,10*ROW('Sanitation Data'!I119))="","",OFFSET('Sanitation Data'!$I$31,0,10*ROW('Sanitation Data'!I119)))</f>
        <v/>
      </c>
      <c r="DN125" s="288" t="str">
        <f ca="true">+IF(OFFSET('Sanitation Data'!$I$32,0,10*ROW('Sanitation Data'!I119))="","",OFFSET('Sanitation Data'!$I$32,0,10*ROW('Sanitation Data'!I119)))</f>
        <v/>
      </c>
      <c r="DO125" s="288" t="str">
        <f ca="true">+IF(OFFSET('Hygiene Data'!$D$11,0,10*ROW('Hygiene Data'!D119))="","",OFFSET('Hygiene Data'!$D$11,0,10*ROW('Hygiene Data'!D119)))</f>
        <v/>
      </c>
      <c r="DP125" s="288" t="str">
        <f ca="true">+IF(OFFSET('Hygiene Data'!$D$12,0,10*ROW('Hygiene Data'!D119))="","",OFFSET('Hygiene Data'!$D$12,0,10*ROW('Hygiene Data'!D119)))</f>
        <v/>
      </c>
      <c r="DQ125" s="288" t="str">
        <f ca="true">+IF(OFFSET('Hygiene Data'!$D$13,0,10*ROW('Hygiene Data'!D119))="","",OFFSET('Hygiene Data'!$D$13,0,10*ROW('Hygiene Data'!D119)))</f>
        <v/>
      </c>
      <c r="DR125" s="288" t="str">
        <f ca="true">+IF(OFFSET('Hygiene Data'!$E$11,0,10*ROW('Hygiene Data'!E119))="","",OFFSET('Hygiene Data'!$E$11,0,10*ROW('Hygiene Data'!E119)))</f>
        <v/>
      </c>
      <c r="DS125" s="288" t="str">
        <f ca="true">+IF(OFFSET('Hygiene Data'!$E$12,0,10*ROW('Hygiene Data'!E119))="","",OFFSET('Hygiene Data'!$E$12,0,10*ROW('Hygiene Data'!E119)))</f>
        <v/>
      </c>
      <c r="DT125" s="288" t="str">
        <f ca="true">+IF(OFFSET('Hygiene Data'!$E$13,0,10*ROW('Hygiene Data'!E119))="","",OFFSET('Hygiene Data'!$E$13,0,10*ROW('Hygiene Data'!E119)))</f>
        <v/>
      </c>
      <c r="DU125" s="288" t="str">
        <f ca="true">+IF(OFFSET('Hygiene Data'!$F$11,0,10*ROW('Hygiene Data'!F119))="","",OFFSET('Hygiene Data'!$F$11,0,10*ROW('Hygiene Data'!F119)))</f>
        <v/>
      </c>
      <c r="DV125" s="288" t="str">
        <f ca="true">+IF(OFFSET('Hygiene Data'!$F$12,0,10*ROW('Hygiene Data'!F119))="","",OFFSET('Hygiene Data'!$F$12,0,10*ROW('Hygiene Data'!F119)))</f>
        <v/>
      </c>
      <c r="DW125" s="288" t="str">
        <f ca="true">+IF(OFFSET('Hygiene Data'!$F$13,0,10*ROW('Hygiene Data'!F119))="","",OFFSET('Hygiene Data'!$F$13,0,10*ROW('Hygiene Data'!F119)))</f>
        <v/>
      </c>
      <c r="DX125" s="288" t="str">
        <f ca="true">+IF(OFFSET('Hygiene Data'!$G$11,0,10*ROW('Hygiene Data'!G119))="","",OFFSET('Hygiene Data'!$G$11,0,10*ROW('Hygiene Data'!G119)))</f>
        <v/>
      </c>
      <c r="DY125" s="288" t="str">
        <f ca="true">+IF(OFFSET('Hygiene Data'!$G$12,0,10*ROW('Hygiene Data'!G119))="","",OFFSET('Hygiene Data'!$G$12,0,10*ROW('Hygiene Data'!G119)))</f>
        <v/>
      </c>
      <c r="DZ125" s="288" t="str">
        <f ca="true">+IF(OFFSET('Hygiene Data'!$G$13,0,10*ROW('Hygiene Data'!G119))="","",OFFSET('Hygiene Data'!$G$13,0,10*ROW('Hygiene Data'!G119)))</f>
        <v/>
      </c>
      <c r="EA125" s="288" t="str">
        <f ca="true">+IF(OFFSET('Hygiene Data'!$H$11,0,10*ROW('Hygiene Data'!H119))="","",OFFSET('Hygiene Data'!$H$11,0,10*ROW('Hygiene Data'!H119)))</f>
        <v/>
      </c>
      <c r="EB125" s="288" t="str">
        <f ca="true">+IF(OFFSET('Hygiene Data'!$H$12,0,10*ROW('Hygiene Data'!H119))="","",OFFSET('Hygiene Data'!$H$12,0,10*ROW('Hygiene Data'!H119)))</f>
        <v/>
      </c>
      <c r="EC125" s="288" t="str">
        <f ca="true">+IF(OFFSET('Hygiene Data'!$H$13,0,10*ROW('Hygiene Data'!H119))="","",OFFSET('Hygiene Data'!$H$13,0,10*ROW('Hygiene Data'!H119)))</f>
        <v/>
      </c>
      <c r="ED125" s="288" t="str">
        <f ca="true">+IF(OFFSET('Hygiene Data'!$I$11,0,10*ROW('Hygiene Data'!I119))="","",OFFSET('Hygiene Data'!$I$11,0,10*ROW('Hygiene Data'!I119)))</f>
        <v/>
      </c>
      <c r="EE125" s="288" t="str">
        <f ca="true">+IF(OFFSET('Hygiene Data'!$I$12,0,10*ROW('Hygiene Data'!I119))="","",OFFSET('Hygiene Data'!$I$12,0,10*ROW('Hygiene Data'!I119)))</f>
        <v/>
      </c>
      <c r="EF125" s="288"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44"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8"/>
      <c r="BS126" s="288" t="str">
        <f ca="true">+IF(OFFSET('Water Data'!$D$27,0,10*ROW('Water Data'!D120))="","",OFFSET('Water Data'!$D$27,0,10*ROW('Water Data'!D120)))</f>
        <v/>
      </c>
      <c r="BT126" s="288" t="str">
        <f ca="true">+IF(OFFSET('Water Data'!$D$28,0,10*ROW('Water Data'!D120))="","",OFFSET('Water Data'!$D$28,0,10*ROW('Water Data'!D120)))</f>
        <v/>
      </c>
      <c r="BU126" s="288" t="str">
        <f ca="true">+IF(OFFSET('Water Data'!$D$29,0,10*ROW('Water Data'!D120))="","",OFFSET('Water Data'!$D$29,0,10*ROW('Water Data'!D120)))</f>
        <v/>
      </c>
      <c r="BV126" s="288" t="str">
        <f ca="true">+IF(OFFSET('Water Data'!$E$27,0,10*ROW('Water Data'!E120))="","",OFFSET('Water Data'!$E$27,0,10*ROW('Water Data'!E120)))</f>
        <v/>
      </c>
      <c r="BW126" s="288" t="str">
        <f ca="true">+IF(OFFSET('Water Data'!$E$28,0,10*ROW('Water Data'!E120))="","",OFFSET('Water Data'!$E$28,0,10*ROW('Water Data'!E120)))</f>
        <v/>
      </c>
      <c r="BX126" s="288" t="str">
        <f ca="true">+IF(OFFSET('Water Data'!$E$29,0,10*ROW('Water Data'!E120))="","",OFFSET('Water Data'!$E$29,0,10*ROW('Water Data'!E120)))</f>
        <v/>
      </c>
      <c r="BY126" s="288" t="str">
        <f ca="true">+IF(OFFSET('Water Data'!$F$27,0,10*ROW('Water Data'!F120))="","",OFFSET('Water Data'!$F$27,0,10*ROW('Water Data'!F120)))</f>
        <v/>
      </c>
      <c r="BZ126" s="288" t="str">
        <f ca="true">+IF(OFFSET('Water Data'!$F$28,0,10*ROW('Water Data'!F120))="","",OFFSET('Water Data'!$F$28,0,10*ROW('Water Data'!F120)))</f>
        <v/>
      </c>
      <c r="CA126" s="288" t="str">
        <f ca="true">+IF(OFFSET('Water Data'!$F$29,0,10*ROW('Water Data'!F120))="","",OFFSET('Water Data'!$F$29,0,10*ROW('Water Data'!F120)))</f>
        <v/>
      </c>
      <c r="CB126" s="288" t="str">
        <f ca="true">+IF(OFFSET('Water Data'!$G$27,0,10*ROW('Water Data'!G120))="","",OFFSET('Water Data'!$G$27,0,10*ROW('Water Data'!G120)))</f>
        <v/>
      </c>
      <c r="CC126" s="288" t="str">
        <f ca="true">+IF(OFFSET('Water Data'!$G$28,0,10*ROW('Water Data'!G120))="","",OFFSET('Water Data'!$G$28,0,10*ROW('Water Data'!G120)))</f>
        <v/>
      </c>
      <c r="CD126" s="288" t="str">
        <f ca="true">+IF(OFFSET('Water Data'!$G$29,0,10*ROW('Water Data'!G120))="","",OFFSET('Water Data'!$G$29,0,10*ROW('Water Data'!G120)))</f>
        <v/>
      </c>
      <c r="CE126" s="288" t="str">
        <f ca="true">+IF(OFFSET('Water Data'!$H$27,0,10*ROW('Water Data'!H120))="","",OFFSET('Water Data'!$H$27,0,10*ROW('Water Data'!H120)))</f>
        <v/>
      </c>
      <c r="CF126" s="288" t="str">
        <f ca="true">+IF(OFFSET('Water Data'!$H$28,0,10*ROW('Water Data'!H120))="","",OFFSET('Water Data'!$H$28,0,10*ROW('Water Data'!H120)))</f>
        <v/>
      </c>
      <c r="CG126" s="288" t="str">
        <f ca="true">+IF(OFFSET('Water Data'!$H$29,0,10*ROW('Water Data'!H120))="","",OFFSET('Water Data'!$H$29,0,10*ROW('Water Data'!H120)))</f>
        <v/>
      </c>
      <c r="CH126" s="288" t="str">
        <f ca="true">+IF(OFFSET('Water Data'!$I$27,0,10*ROW('Water Data'!I120))="","",OFFSET('Water Data'!$I$27,0,10*ROW('Water Data'!I120)))</f>
        <v/>
      </c>
      <c r="CI126" s="288" t="str">
        <f ca="true">+IF(OFFSET('Water Data'!$I$28,0,10*ROW('Water Data'!I120))="","",OFFSET('Water Data'!$I$28,0,10*ROW('Water Data'!I120)))</f>
        <v/>
      </c>
      <c r="CJ126" s="288" t="str">
        <f ca="true">+IF(OFFSET('Water Data'!$I$29,0,10*ROW('Water Data'!I120))="","",OFFSET('Water Data'!$I$29,0,10*ROW('Water Data'!I120)))</f>
        <v/>
      </c>
      <c r="CK126" s="288" t="str">
        <f ca="true">+IF(OFFSET('Sanitation Data'!$D$28,0,10*ROW('Sanitation Data'!D120))="","",OFFSET('Sanitation Data'!$D$28,0,10*ROW('Sanitation Data'!D120)))</f>
        <v/>
      </c>
      <c r="CL126" s="288" t="str">
        <f ca="true">+IF(OFFSET('Sanitation Data'!$D$29,0,10*ROW('Sanitation Data'!D120))="","",OFFSET('Sanitation Data'!$D$29,0,10*ROW('Sanitation Data'!D120)))</f>
        <v/>
      </c>
      <c r="CM126" s="288" t="str">
        <f ca="true">+IF(OFFSET('Sanitation Data'!$D$30,0,10*ROW('Sanitation Data'!D120))="","",OFFSET('Sanitation Data'!$D$30,0,10*ROW('Sanitation Data'!D120)))</f>
        <v/>
      </c>
      <c r="CN126" s="288" t="str">
        <f ca="true">+IF(OFFSET('Sanitation Data'!$D$31,0,10*ROW('Sanitation Data'!D120))="","",OFFSET('Sanitation Data'!$D$31,0,10*ROW('Sanitation Data'!D120)))</f>
        <v/>
      </c>
      <c r="CO126" s="288" t="str">
        <f ca="true">+IF(OFFSET('Sanitation Data'!$D$32,0,10*ROW('Sanitation Data'!D120))="","",OFFSET('Sanitation Data'!$D$32,0,10*ROW('Sanitation Data'!D120)))</f>
        <v/>
      </c>
      <c r="CP126" s="288" t="str">
        <f ca="true">+IF(OFFSET('Sanitation Data'!$E$28,0,10*ROW('Sanitation Data'!E120))="","",OFFSET('Sanitation Data'!$E$28,0,10*ROW('Sanitation Data'!E120)))</f>
        <v/>
      </c>
      <c r="CQ126" s="288" t="str">
        <f ca="true">+IF(OFFSET('Sanitation Data'!$E$29,0,10*ROW('Sanitation Data'!E120))="","",OFFSET('Sanitation Data'!$E$29,0,10*ROW('Sanitation Data'!E120)))</f>
        <v/>
      </c>
      <c r="CR126" s="288" t="str">
        <f ca="true">+IF(OFFSET('Sanitation Data'!$E$30,0,10*ROW('Sanitation Data'!E120))="","",OFFSET('Sanitation Data'!$E$30,0,10*ROW('Sanitation Data'!E120)))</f>
        <v/>
      </c>
      <c r="CS126" s="288" t="str">
        <f ca="true">+IF(OFFSET('Sanitation Data'!$E$31,0,10*ROW('Sanitation Data'!E120))="","",OFFSET('Sanitation Data'!$E$31,0,10*ROW('Sanitation Data'!E120)))</f>
        <v/>
      </c>
      <c r="CT126" s="288" t="str">
        <f ca="true">+IF(OFFSET('Sanitation Data'!$E$32,0,10*ROW('Sanitation Data'!E120))="","",OFFSET('Sanitation Data'!$E$32,0,10*ROW('Sanitation Data'!E120)))</f>
        <v/>
      </c>
      <c r="CU126" s="288" t="str">
        <f ca="true">+IF(OFFSET('Sanitation Data'!$F$28,0,10*ROW('Sanitation Data'!F120))="","",OFFSET('Sanitation Data'!$F$28,0,10*ROW('Sanitation Data'!F120)))</f>
        <v/>
      </c>
      <c r="CV126" s="288" t="str">
        <f ca="true">+IF(OFFSET('Sanitation Data'!$F$29,0,10*ROW('Sanitation Data'!F120))="","",OFFSET('Sanitation Data'!$F$29,0,10*ROW('Sanitation Data'!F120)))</f>
        <v/>
      </c>
      <c r="CW126" s="288" t="str">
        <f ca="true">+IF(OFFSET('Sanitation Data'!$F$30,0,10*ROW('Sanitation Data'!F120))="","",OFFSET('Sanitation Data'!$F$30,0,10*ROW('Sanitation Data'!F120)))</f>
        <v/>
      </c>
      <c r="CX126" s="288" t="str">
        <f ca="true">+IF(OFFSET('Sanitation Data'!$F$31,0,10*ROW('Sanitation Data'!F120))="","",OFFSET('Sanitation Data'!$F$31,0,10*ROW('Sanitation Data'!F120)))</f>
        <v/>
      </c>
      <c r="CY126" s="288" t="str">
        <f ca="true">+IF(OFFSET('Sanitation Data'!$F$32,0,10*ROW('Sanitation Data'!F120))="","",OFFSET('Sanitation Data'!$F$32,0,10*ROW('Sanitation Data'!F120)))</f>
        <v/>
      </c>
      <c r="CZ126" s="288" t="str">
        <f ca="true">+IF(OFFSET('Sanitation Data'!$G$28,0,10*ROW('Sanitation Data'!G120))="","",OFFSET('Sanitation Data'!$G$28,0,10*ROW('Sanitation Data'!G120)))</f>
        <v/>
      </c>
      <c r="DA126" s="288" t="str">
        <f ca="true">+IF(OFFSET('Sanitation Data'!$G$29,0,10*ROW('Sanitation Data'!G120))="","",OFFSET('Sanitation Data'!$G$29,0,10*ROW('Sanitation Data'!G120)))</f>
        <v/>
      </c>
      <c r="DB126" s="288" t="str">
        <f ca="true">+IF(OFFSET('Sanitation Data'!$G$30,0,10*ROW('Sanitation Data'!G120))="","",OFFSET('Sanitation Data'!$G$30,0,10*ROW('Sanitation Data'!G120)))</f>
        <v/>
      </c>
      <c r="DC126" s="288" t="str">
        <f ca="true">+IF(OFFSET('Sanitation Data'!$G$31,0,10*ROW('Sanitation Data'!G120))="","",OFFSET('Sanitation Data'!$G$31,0,10*ROW('Sanitation Data'!G120)))</f>
        <v/>
      </c>
      <c r="DD126" s="288" t="str">
        <f ca="true">+IF(OFFSET('Sanitation Data'!$G$32,0,10*ROW('Sanitation Data'!G120))="","",OFFSET('Sanitation Data'!$G$32,0,10*ROW('Sanitation Data'!G120)))</f>
        <v/>
      </c>
      <c r="DE126" s="288" t="str">
        <f ca="true">+IF(OFFSET('Sanitation Data'!$H$28,0,10*ROW('Sanitation Data'!H120))="","",OFFSET('Sanitation Data'!$H$28,0,10*ROW('Sanitation Data'!H120)))</f>
        <v/>
      </c>
      <c r="DF126" s="288" t="str">
        <f ca="true">+IF(OFFSET('Sanitation Data'!$H$29,0,10*ROW('Sanitation Data'!H120))="","",OFFSET('Sanitation Data'!$H$29,0,10*ROW('Sanitation Data'!H120)))</f>
        <v/>
      </c>
      <c r="DG126" s="288" t="str">
        <f ca="true">+IF(OFFSET('Sanitation Data'!$H$30,0,10*ROW('Sanitation Data'!H120))="","",OFFSET('Sanitation Data'!$H$30,0,10*ROW('Sanitation Data'!H120)))</f>
        <v/>
      </c>
      <c r="DH126" s="288" t="str">
        <f ca="true">+IF(OFFSET('Sanitation Data'!$H$31,0,10*ROW('Sanitation Data'!H120))="","",OFFSET('Sanitation Data'!$H$31,0,10*ROW('Sanitation Data'!H120)))</f>
        <v/>
      </c>
      <c r="DI126" s="288" t="str">
        <f ca="true">+IF(OFFSET('Sanitation Data'!$H$32,0,10*ROW('Sanitation Data'!H120))="","",OFFSET('Sanitation Data'!$H$32,0,10*ROW('Sanitation Data'!H120)))</f>
        <v/>
      </c>
      <c r="DJ126" s="288" t="str">
        <f ca="true">+IF(OFFSET('Sanitation Data'!$I$28,0,10*ROW('Sanitation Data'!I120))="","",OFFSET('Sanitation Data'!$I$28,0,10*ROW('Sanitation Data'!I120)))</f>
        <v/>
      </c>
      <c r="DK126" s="288" t="str">
        <f ca="true">+IF(OFFSET('Sanitation Data'!$I$29,0,10*ROW('Sanitation Data'!I120))="","",OFFSET('Sanitation Data'!$I$29,0,10*ROW('Sanitation Data'!I120)))</f>
        <v/>
      </c>
      <c r="DL126" s="288" t="str">
        <f ca="true">+IF(OFFSET('Sanitation Data'!$I$30,0,10*ROW('Sanitation Data'!I120))="","",OFFSET('Sanitation Data'!$I$30,0,10*ROW('Sanitation Data'!I120)))</f>
        <v/>
      </c>
      <c r="DM126" s="288" t="str">
        <f ca="true">+IF(OFFSET('Sanitation Data'!$I$31,0,10*ROW('Sanitation Data'!I120))="","",OFFSET('Sanitation Data'!$I$31,0,10*ROW('Sanitation Data'!I120)))</f>
        <v/>
      </c>
      <c r="DN126" s="288" t="str">
        <f ca="true">+IF(OFFSET('Sanitation Data'!$I$32,0,10*ROW('Sanitation Data'!I120))="","",OFFSET('Sanitation Data'!$I$32,0,10*ROW('Sanitation Data'!I120)))</f>
        <v/>
      </c>
      <c r="DO126" s="288" t="str">
        <f ca="true">+IF(OFFSET('Hygiene Data'!$D$11,0,10*ROW('Hygiene Data'!D120))="","",OFFSET('Hygiene Data'!$D$11,0,10*ROW('Hygiene Data'!D120)))</f>
        <v/>
      </c>
      <c r="DP126" s="288" t="str">
        <f ca="true">+IF(OFFSET('Hygiene Data'!$D$12,0,10*ROW('Hygiene Data'!D120))="","",OFFSET('Hygiene Data'!$D$12,0,10*ROW('Hygiene Data'!D120)))</f>
        <v/>
      </c>
      <c r="DQ126" s="288" t="str">
        <f ca="true">+IF(OFFSET('Hygiene Data'!$D$13,0,10*ROW('Hygiene Data'!D120))="","",OFFSET('Hygiene Data'!$D$13,0,10*ROW('Hygiene Data'!D120)))</f>
        <v/>
      </c>
      <c r="DR126" s="288" t="str">
        <f ca="true">+IF(OFFSET('Hygiene Data'!$E$11,0,10*ROW('Hygiene Data'!E120))="","",OFFSET('Hygiene Data'!$E$11,0,10*ROW('Hygiene Data'!E120)))</f>
        <v/>
      </c>
      <c r="DS126" s="288" t="str">
        <f ca="true">+IF(OFFSET('Hygiene Data'!$E$12,0,10*ROW('Hygiene Data'!E120))="","",OFFSET('Hygiene Data'!$E$12,0,10*ROW('Hygiene Data'!E120)))</f>
        <v/>
      </c>
      <c r="DT126" s="288" t="str">
        <f ca="true">+IF(OFFSET('Hygiene Data'!$E$13,0,10*ROW('Hygiene Data'!E120))="","",OFFSET('Hygiene Data'!$E$13,0,10*ROW('Hygiene Data'!E120)))</f>
        <v/>
      </c>
      <c r="DU126" s="288" t="str">
        <f ca="true">+IF(OFFSET('Hygiene Data'!$F$11,0,10*ROW('Hygiene Data'!F120))="","",OFFSET('Hygiene Data'!$F$11,0,10*ROW('Hygiene Data'!F120)))</f>
        <v/>
      </c>
      <c r="DV126" s="288" t="str">
        <f ca="true">+IF(OFFSET('Hygiene Data'!$F$12,0,10*ROW('Hygiene Data'!F120))="","",OFFSET('Hygiene Data'!$F$12,0,10*ROW('Hygiene Data'!F120)))</f>
        <v/>
      </c>
      <c r="DW126" s="288" t="str">
        <f ca="true">+IF(OFFSET('Hygiene Data'!$F$13,0,10*ROW('Hygiene Data'!F120))="","",OFFSET('Hygiene Data'!$F$13,0,10*ROW('Hygiene Data'!F120)))</f>
        <v/>
      </c>
      <c r="DX126" s="288" t="str">
        <f ca="true">+IF(OFFSET('Hygiene Data'!$G$11,0,10*ROW('Hygiene Data'!G120))="","",OFFSET('Hygiene Data'!$G$11,0,10*ROW('Hygiene Data'!G120)))</f>
        <v/>
      </c>
      <c r="DY126" s="288" t="str">
        <f ca="true">+IF(OFFSET('Hygiene Data'!$G$12,0,10*ROW('Hygiene Data'!G120))="","",OFFSET('Hygiene Data'!$G$12,0,10*ROW('Hygiene Data'!G120)))</f>
        <v/>
      </c>
      <c r="DZ126" s="288" t="str">
        <f ca="true">+IF(OFFSET('Hygiene Data'!$G$13,0,10*ROW('Hygiene Data'!G120))="","",OFFSET('Hygiene Data'!$G$13,0,10*ROW('Hygiene Data'!G120)))</f>
        <v/>
      </c>
      <c r="EA126" s="288" t="str">
        <f ca="true">+IF(OFFSET('Hygiene Data'!$H$11,0,10*ROW('Hygiene Data'!H120))="","",OFFSET('Hygiene Data'!$H$11,0,10*ROW('Hygiene Data'!H120)))</f>
        <v/>
      </c>
      <c r="EB126" s="288" t="str">
        <f ca="true">+IF(OFFSET('Hygiene Data'!$H$12,0,10*ROW('Hygiene Data'!H120))="","",OFFSET('Hygiene Data'!$H$12,0,10*ROW('Hygiene Data'!H120)))</f>
        <v/>
      </c>
      <c r="EC126" s="288" t="str">
        <f ca="true">+IF(OFFSET('Hygiene Data'!$H$13,0,10*ROW('Hygiene Data'!H120))="","",OFFSET('Hygiene Data'!$H$13,0,10*ROW('Hygiene Data'!H120)))</f>
        <v/>
      </c>
      <c r="ED126" s="288" t="str">
        <f ca="true">+IF(OFFSET('Hygiene Data'!$I$11,0,10*ROW('Hygiene Data'!I120))="","",OFFSET('Hygiene Data'!$I$11,0,10*ROW('Hygiene Data'!I120)))</f>
        <v/>
      </c>
      <c r="EE126" s="288" t="str">
        <f ca="true">+IF(OFFSET('Hygiene Data'!$I$12,0,10*ROW('Hygiene Data'!I120))="","",OFFSET('Hygiene Data'!$I$12,0,10*ROW('Hygiene Data'!I120)))</f>
        <v/>
      </c>
      <c r="EF126" s="288"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44"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8"/>
      <c r="BS127" s="288" t="str">
        <f ca="true">+IF(OFFSET('Water Data'!$D$27,0,10*ROW('Water Data'!D121))="","",OFFSET('Water Data'!$D$27,0,10*ROW('Water Data'!D121)))</f>
        <v/>
      </c>
      <c r="BT127" s="288" t="str">
        <f ca="true">+IF(OFFSET('Water Data'!$D$28,0,10*ROW('Water Data'!D121))="","",OFFSET('Water Data'!$D$28,0,10*ROW('Water Data'!D121)))</f>
        <v/>
      </c>
      <c r="BU127" s="288" t="str">
        <f ca="true">+IF(OFFSET('Water Data'!$D$29,0,10*ROW('Water Data'!D121))="","",OFFSET('Water Data'!$D$29,0,10*ROW('Water Data'!D121)))</f>
        <v/>
      </c>
      <c r="BV127" s="288" t="str">
        <f ca="true">+IF(OFFSET('Water Data'!$E$27,0,10*ROW('Water Data'!E121))="","",OFFSET('Water Data'!$E$27,0,10*ROW('Water Data'!E121)))</f>
        <v/>
      </c>
      <c r="BW127" s="288" t="str">
        <f ca="true">+IF(OFFSET('Water Data'!$E$28,0,10*ROW('Water Data'!E121))="","",OFFSET('Water Data'!$E$28,0,10*ROW('Water Data'!E121)))</f>
        <v/>
      </c>
      <c r="BX127" s="288" t="str">
        <f ca="true">+IF(OFFSET('Water Data'!$E$29,0,10*ROW('Water Data'!E121))="","",OFFSET('Water Data'!$E$29,0,10*ROW('Water Data'!E121)))</f>
        <v/>
      </c>
      <c r="BY127" s="288" t="str">
        <f ca="true">+IF(OFFSET('Water Data'!$F$27,0,10*ROW('Water Data'!F121))="","",OFFSET('Water Data'!$F$27,0,10*ROW('Water Data'!F121)))</f>
        <v/>
      </c>
      <c r="BZ127" s="288" t="str">
        <f ca="true">+IF(OFFSET('Water Data'!$F$28,0,10*ROW('Water Data'!F121))="","",OFFSET('Water Data'!$F$28,0,10*ROW('Water Data'!F121)))</f>
        <v/>
      </c>
      <c r="CA127" s="288" t="str">
        <f ca="true">+IF(OFFSET('Water Data'!$F$29,0,10*ROW('Water Data'!F121))="","",OFFSET('Water Data'!$F$29,0,10*ROW('Water Data'!F121)))</f>
        <v/>
      </c>
      <c r="CB127" s="288" t="str">
        <f ca="true">+IF(OFFSET('Water Data'!$G$27,0,10*ROW('Water Data'!G121))="","",OFFSET('Water Data'!$G$27,0,10*ROW('Water Data'!G121)))</f>
        <v/>
      </c>
      <c r="CC127" s="288" t="str">
        <f ca="true">+IF(OFFSET('Water Data'!$G$28,0,10*ROW('Water Data'!G121))="","",OFFSET('Water Data'!$G$28,0,10*ROW('Water Data'!G121)))</f>
        <v/>
      </c>
      <c r="CD127" s="288" t="str">
        <f ca="true">+IF(OFFSET('Water Data'!$G$29,0,10*ROW('Water Data'!G121))="","",OFFSET('Water Data'!$G$29,0,10*ROW('Water Data'!G121)))</f>
        <v/>
      </c>
      <c r="CE127" s="288" t="str">
        <f ca="true">+IF(OFFSET('Water Data'!$H$27,0,10*ROW('Water Data'!H121))="","",OFFSET('Water Data'!$H$27,0,10*ROW('Water Data'!H121)))</f>
        <v/>
      </c>
      <c r="CF127" s="288" t="str">
        <f ca="true">+IF(OFFSET('Water Data'!$H$28,0,10*ROW('Water Data'!H121))="","",OFFSET('Water Data'!$H$28,0,10*ROW('Water Data'!H121)))</f>
        <v/>
      </c>
      <c r="CG127" s="288" t="str">
        <f ca="true">+IF(OFFSET('Water Data'!$H$29,0,10*ROW('Water Data'!H121))="","",OFFSET('Water Data'!$H$29,0,10*ROW('Water Data'!H121)))</f>
        <v/>
      </c>
      <c r="CH127" s="288" t="str">
        <f ca="true">+IF(OFFSET('Water Data'!$I$27,0,10*ROW('Water Data'!I121))="","",OFFSET('Water Data'!$I$27,0,10*ROW('Water Data'!I121)))</f>
        <v/>
      </c>
      <c r="CI127" s="288" t="str">
        <f ca="true">+IF(OFFSET('Water Data'!$I$28,0,10*ROW('Water Data'!I121))="","",OFFSET('Water Data'!$I$28,0,10*ROW('Water Data'!I121)))</f>
        <v/>
      </c>
      <c r="CJ127" s="288" t="str">
        <f ca="true">+IF(OFFSET('Water Data'!$I$29,0,10*ROW('Water Data'!I121))="","",OFFSET('Water Data'!$I$29,0,10*ROW('Water Data'!I121)))</f>
        <v/>
      </c>
      <c r="CK127" s="288" t="str">
        <f ca="true">+IF(OFFSET('Sanitation Data'!$D$28,0,10*ROW('Sanitation Data'!D121))="","",OFFSET('Sanitation Data'!$D$28,0,10*ROW('Sanitation Data'!D121)))</f>
        <v/>
      </c>
      <c r="CL127" s="288" t="str">
        <f ca="true">+IF(OFFSET('Sanitation Data'!$D$29,0,10*ROW('Sanitation Data'!D121))="","",OFFSET('Sanitation Data'!$D$29,0,10*ROW('Sanitation Data'!D121)))</f>
        <v/>
      </c>
      <c r="CM127" s="288" t="str">
        <f ca="true">+IF(OFFSET('Sanitation Data'!$D$30,0,10*ROW('Sanitation Data'!D121))="","",OFFSET('Sanitation Data'!$D$30,0,10*ROW('Sanitation Data'!D121)))</f>
        <v/>
      </c>
      <c r="CN127" s="288" t="str">
        <f ca="true">+IF(OFFSET('Sanitation Data'!$D$31,0,10*ROW('Sanitation Data'!D121))="","",OFFSET('Sanitation Data'!$D$31,0,10*ROW('Sanitation Data'!D121)))</f>
        <v/>
      </c>
      <c r="CO127" s="288" t="str">
        <f ca="true">+IF(OFFSET('Sanitation Data'!$D$32,0,10*ROW('Sanitation Data'!D121))="","",OFFSET('Sanitation Data'!$D$32,0,10*ROW('Sanitation Data'!D121)))</f>
        <v/>
      </c>
      <c r="CP127" s="288" t="str">
        <f ca="true">+IF(OFFSET('Sanitation Data'!$E$28,0,10*ROW('Sanitation Data'!E121))="","",OFFSET('Sanitation Data'!$E$28,0,10*ROW('Sanitation Data'!E121)))</f>
        <v/>
      </c>
      <c r="CQ127" s="288" t="str">
        <f ca="true">+IF(OFFSET('Sanitation Data'!$E$29,0,10*ROW('Sanitation Data'!E121))="","",OFFSET('Sanitation Data'!$E$29,0,10*ROW('Sanitation Data'!E121)))</f>
        <v/>
      </c>
      <c r="CR127" s="288" t="str">
        <f ca="true">+IF(OFFSET('Sanitation Data'!$E$30,0,10*ROW('Sanitation Data'!E121))="","",OFFSET('Sanitation Data'!$E$30,0,10*ROW('Sanitation Data'!E121)))</f>
        <v/>
      </c>
      <c r="CS127" s="288" t="str">
        <f ca="true">+IF(OFFSET('Sanitation Data'!$E$31,0,10*ROW('Sanitation Data'!E121))="","",OFFSET('Sanitation Data'!$E$31,0,10*ROW('Sanitation Data'!E121)))</f>
        <v/>
      </c>
      <c r="CT127" s="288" t="str">
        <f ca="true">+IF(OFFSET('Sanitation Data'!$E$32,0,10*ROW('Sanitation Data'!E121))="","",OFFSET('Sanitation Data'!$E$32,0,10*ROW('Sanitation Data'!E121)))</f>
        <v/>
      </c>
      <c r="CU127" s="288" t="str">
        <f ca="true">+IF(OFFSET('Sanitation Data'!$F$28,0,10*ROW('Sanitation Data'!F121))="","",OFFSET('Sanitation Data'!$F$28,0,10*ROW('Sanitation Data'!F121)))</f>
        <v/>
      </c>
      <c r="CV127" s="288" t="str">
        <f ca="true">+IF(OFFSET('Sanitation Data'!$F$29,0,10*ROW('Sanitation Data'!F121))="","",OFFSET('Sanitation Data'!$F$29,0,10*ROW('Sanitation Data'!F121)))</f>
        <v/>
      </c>
      <c r="CW127" s="288" t="str">
        <f ca="true">+IF(OFFSET('Sanitation Data'!$F$30,0,10*ROW('Sanitation Data'!F121))="","",OFFSET('Sanitation Data'!$F$30,0,10*ROW('Sanitation Data'!F121)))</f>
        <v/>
      </c>
      <c r="CX127" s="288" t="str">
        <f ca="true">+IF(OFFSET('Sanitation Data'!$F$31,0,10*ROW('Sanitation Data'!F121))="","",OFFSET('Sanitation Data'!$F$31,0,10*ROW('Sanitation Data'!F121)))</f>
        <v/>
      </c>
      <c r="CY127" s="288" t="str">
        <f ca="true">+IF(OFFSET('Sanitation Data'!$F$32,0,10*ROW('Sanitation Data'!F121))="","",OFFSET('Sanitation Data'!$F$32,0,10*ROW('Sanitation Data'!F121)))</f>
        <v/>
      </c>
      <c r="CZ127" s="288" t="str">
        <f ca="true">+IF(OFFSET('Sanitation Data'!$G$28,0,10*ROW('Sanitation Data'!G121))="","",OFFSET('Sanitation Data'!$G$28,0,10*ROW('Sanitation Data'!G121)))</f>
        <v/>
      </c>
      <c r="DA127" s="288" t="str">
        <f ca="true">+IF(OFFSET('Sanitation Data'!$G$29,0,10*ROW('Sanitation Data'!G121))="","",OFFSET('Sanitation Data'!$G$29,0,10*ROW('Sanitation Data'!G121)))</f>
        <v/>
      </c>
      <c r="DB127" s="288" t="str">
        <f ca="true">+IF(OFFSET('Sanitation Data'!$G$30,0,10*ROW('Sanitation Data'!G121))="","",OFFSET('Sanitation Data'!$G$30,0,10*ROW('Sanitation Data'!G121)))</f>
        <v/>
      </c>
      <c r="DC127" s="288" t="str">
        <f ca="true">+IF(OFFSET('Sanitation Data'!$G$31,0,10*ROW('Sanitation Data'!G121))="","",OFFSET('Sanitation Data'!$G$31,0,10*ROW('Sanitation Data'!G121)))</f>
        <v/>
      </c>
      <c r="DD127" s="288" t="str">
        <f ca="true">+IF(OFFSET('Sanitation Data'!$G$32,0,10*ROW('Sanitation Data'!G121))="","",OFFSET('Sanitation Data'!$G$32,0,10*ROW('Sanitation Data'!G121)))</f>
        <v/>
      </c>
      <c r="DE127" s="288" t="str">
        <f ca="true">+IF(OFFSET('Sanitation Data'!$H$28,0,10*ROW('Sanitation Data'!H121))="","",OFFSET('Sanitation Data'!$H$28,0,10*ROW('Sanitation Data'!H121)))</f>
        <v/>
      </c>
      <c r="DF127" s="288" t="str">
        <f ca="true">+IF(OFFSET('Sanitation Data'!$H$29,0,10*ROW('Sanitation Data'!H121))="","",OFFSET('Sanitation Data'!$H$29,0,10*ROW('Sanitation Data'!H121)))</f>
        <v/>
      </c>
      <c r="DG127" s="288" t="str">
        <f ca="true">+IF(OFFSET('Sanitation Data'!$H$30,0,10*ROW('Sanitation Data'!H121))="","",OFFSET('Sanitation Data'!$H$30,0,10*ROW('Sanitation Data'!H121)))</f>
        <v/>
      </c>
      <c r="DH127" s="288" t="str">
        <f ca="true">+IF(OFFSET('Sanitation Data'!$H$31,0,10*ROW('Sanitation Data'!H121))="","",OFFSET('Sanitation Data'!$H$31,0,10*ROW('Sanitation Data'!H121)))</f>
        <v/>
      </c>
      <c r="DI127" s="288" t="str">
        <f ca="true">+IF(OFFSET('Sanitation Data'!$H$32,0,10*ROW('Sanitation Data'!H121))="","",OFFSET('Sanitation Data'!$H$32,0,10*ROW('Sanitation Data'!H121)))</f>
        <v/>
      </c>
      <c r="DJ127" s="288" t="str">
        <f ca="true">+IF(OFFSET('Sanitation Data'!$I$28,0,10*ROW('Sanitation Data'!I121))="","",OFFSET('Sanitation Data'!$I$28,0,10*ROW('Sanitation Data'!I121)))</f>
        <v/>
      </c>
      <c r="DK127" s="288" t="str">
        <f ca="true">+IF(OFFSET('Sanitation Data'!$I$29,0,10*ROW('Sanitation Data'!I121))="","",OFFSET('Sanitation Data'!$I$29,0,10*ROW('Sanitation Data'!I121)))</f>
        <v/>
      </c>
      <c r="DL127" s="288" t="str">
        <f ca="true">+IF(OFFSET('Sanitation Data'!$I$30,0,10*ROW('Sanitation Data'!I121))="","",OFFSET('Sanitation Data'!$I$30,0,10*ROW('Sanitation Data'!I121)))</f>
        <v/>
      </c>
      <c r="DM127" s="288" t="str">
        <f ca="true">+IF(OFFSET('Sanitation Data'!$I$31,0,10*ROW('Sanitation Data'!I121))="","",OFFSET('Sanitation Data'!$I$31,0,10*ROW('Sanitation Data'!I121)))</f>
        <v/>
      </c>
      <c r="DN127" s="288" t="str">
        <f ca="true">+IF(OFFSET('Sanitation Data'!$I$32,0,10*ROW('Sanitation Data'!I121))="","",OFFSET('Sanitation Data'!$I$32,0,10*ROW('Sanitation Data'!I121)))</f>
        <v/>
      </c>
      <c r="DO127" s="288" t="str">
        <f ca="true">+IF(OFFSET('Hygiene Data'!$D$11,0,10*ROW('Hygiene Data'!D121))="","",OFFSET('Hygiene Data'!$D$11,0,10*ROW('Hygiene Data'!D121)))</f>
        <v/>
      </c>
      <c r="DP127" s="288" t="str">
        <f ca="true">+IF(OFFSET('Hygiene Data'!$D$12,0,10*ROW('Hygiene Data'!D121))="","",OFFSET('Hygiene Data'!$D$12,0,10*ROW('Hygiene Data'!D121)))</f>
        <v/>
      </c>
      <c r="DQ127" s="288" t="str">
        <f ca="true">+IF(OFFSET('Hygiene Data'!$D$13,0,10*ROW('Hygiene Data'!D121))="","",OFFSET('Hygiene Data'!$D$13,0,10*ROW('Hygiene Data'!D121)))</f>
        <v/>
      </c>
      <c r="DR127" s="288" t="str">
        <f ca="true">+IF(OFFSET('Hygiene Data'!$E$11,0,10*ROW('Hygiene Data'!E121))="","",OFFSET('Hygiene Data'!$E$11,0,10*ROW('Hygiene Data'!E121)))</f>
        <v/>
      </c>
      <c r="DS127" s="288" t="str">
        <f ca="true">+IF(OFFSET('Hygiene Data'!$E$12,0,10*ROW('Hygiene Data'!E121))="","",OFFSET('Hygiene Data'!$E$12,0,10*ROW('Hygiene Data'!E121)))</f>
        <v/>
      </c>
      <c r="DT127" s="288" t="str">
        <f ca="true">+IF(OFFSET('Hygiene Data'!$E$13,0,10*ROW('Hygiene Data'!E121))="","",OFFSET('Hygiene Data'!$E$13,0,10*ROW('Hygiene Data'!E121)))</f>
        <v/>
      </c>
      <c r="DU127" s="288" t="str">
        <f ca="true">+IF(OFFSET('Hygiene Data'!$F$11,0,10*ROW('Hygiene Data'!F121))="","",OFFSET('Hygiene Data'!$F$11,0,10*ROW('Hygiene Data'!F121)))</f>
        <v/>
      </c>
      <c r="DV127" s="288" t="str">
        <f ca="true">+IF(OFFSET('Hygiene Data'!$F$12,0,10*ROW('Hygiene Data'!F121))="","",OFFSET('Hygiene Data'!$F$12,0,10*ROW('Hygiene Data'!F121)))</f>
        <v/>
      </c>
      <c r="DW127" s="288" t="str">
        <f ca="true">+IF(OFFSET('Hygiene Data'!$F$13,0,10*ROW('Hygiene Data'!F121))="","",OFFSET('Hygiene Data'!$F$13,0,10*ROW('Hygiene Data'!F121)))</f>
        <v/>
      </c>
      <c r="DX127" s="288" t="str">
        <f ca="true">+IF(OFFSET('Hygiene Data'!$G$11,0,10*ROW('Hygiene Data'!G121))="","",OFFSET('Hygiene Data'!$G$11,0,10*ROW('Hygiene Data'!G121)))</f>
        <v/>
      </c>
      <c r="DY127" s="288" t="str">
        <f ca="true">+IF(OFFSET('Hygiene Data'!$G$12,0,10*ROW('Hygiene Data'!G121))="","",OFFSET('Hygiene Data'!$G$12,0,10*ROW('Hygiene Data'!G121)))</f>
        <v/>
      </c>
      <c r="DZ127" s="288" t="str">
        <f ca="true">+IF(OFFSET('Hygiene Data'!$G$13,0,10*ROW('Hygiene Data'!G121))="","",OFFSET('Hygiene Data'!$G$13,0,10*ROW('Hygiene Data'!G121)))</f>
        <v/>
      </c>
      <c r="EA127" s="288" t="str">
        <f ca="true">+IF(OFFSET('Hygiene Data'!$H$11,0,10*ROW('Hygiene Data'!H121))="","",OFFSET('Hygiene Data'!$H$11,0,10*ROW('Hygiene Data'!H121)))</f>
        <v/>
      </c>
      <c r="EB127" s="288" t="str">
        <f ca="true">+IF(OFFSET('Hygiene Data'!$H$12,0,10*ROW('Hygiene Data'!H121))="","",OFFSET('Hygiene Data'!$H$12,0,10*ROW('Hygiene Data'!H121)))</f>
        <v/>
      </c>
      <c r="EC127" s="288" t="str">
        <f ca="true">+IF(OFFSET('Hygiene Data'!$H$13,0,10*ROW('Hygiene Data'!H121))="","",OFFSET('Hygiene Data'!$H$13,0,10*ROW('Hygiene Data'!H121)))</f>
        <v/>
      </c>
      <c r="ED127" s="288" t="str">
        <f ca="true">+IF(OFFSET('Hygiene Data'!$I$11,0,10*ROW('Hygiene Data'!I121))="","",OFFSET('Hygiene Data'!$I$11,0,10*ROW('Hygiene Data'!I121)))</f>
        <v/>
      </c>
      <c r="EE127" s="288" t="str">
        <f ca="true">+IF(OFFSET('Hygiene Data'!$I$12,0,10*ROW('Hygiene Data'!I121))="","",OFFSET('Hygiene Data'!$I$12,0,10*ROW('Hygiene Data'!I121)))</f>
        <v/>
      </c>
      <c r="EF127" s="288"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44"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8"/>
      <c r="BS128" s="288" t="str">
        <f ca="true">+IF(OFFSET('Water Data'!$D$27,0,10*ROW('Water Data'!D122))="","",OFFSET('Water Data'!$D$27,0,10*ROW('Water Data'!D122)))</f>
        <v/>
      </c>
      <c r="BT128" s="288" t="str">
        <f ca="true">+IF(OFFSET('Water Data'!$D$28,0,10*ROW('Water Data'!D122))="","",OFFSET('Water Data'!$D$28,0,10*ROW('Water Data'!D122)))</f>
        <v/>
      </c>
      <c r="BU128" s="288" t="str">
        <f ca="true">+IF(OFFSET('Water Data'!$D$29,0,10*ROW('Water Data'!D122))="","",OFFSET('Water Data'!$D$29,0,10*ROW('Water Data'!D122)))</f>
        <v/>
      </c>
      <c r="BV128" s="288" t="str">
        <f ca="true">+IF(OFFSET('Water Data'!$E$27,0,10*ROW('Water Data'!E122))="","",OFFSET('Water Data'!$E$27,0,10*ROW('Water Data'!E122)))</f>
        <v/>
      </c>
      <c r="BW128" s="288" t="str">
        <f ca="true">+IF(OFFSET('Water Data'!$E$28,0,10*ROW('Water Data'!E122))="","",OFFSET('Water Data'!$E$28,0,10*ROW('Water Data'!E122)))</f>
        <v/>
      </c>
      <c r="BX128" s="288" t="str">
        <f ca="true">+IF(OFFSET('Water Data'!$E$29,0,10*ROW('Water Data'!E122))="","",OFFSET('Water Data'!$E$29,0,10*ROW('Water Data'!E122)))</f>
        <v/>
      </c>
      <c r="BY128" s="288" t="str">
        <f ca="true">+IF(OFFSET('Water Data'!$F$27,0,10*ROW('Water Data'!F122))="","",OFFSET('Water Data'!$F$27,0,10*ROW('Water Data'!F122)))</f>
        <v/>
      </c>
      <c r="BZ128" s="288" t="str">
        <f ca="true">+IF(OFFSET('Water Data'!$F$28,0,10*ROW('Water Data'!F122))="","",OFFSET('Water Data'!$F$28,0,10*ROW('Water Data'!F122)))</f>
        <v/>
      </c>
      <c r="CA128" s="288" t="str">
        <f ca="true">+IF(OFFSET('Water Data'!$F$29,0,10*ROW('Water Data'!F122))="","",OFFSET('Water Data'!$F$29,0,10*ROW('Water Data'!F122)))</f>
        <v/>
      </c>
      <c r="CB128" s="288" t="str">
        <f ca="true">+IF(OFFSET('Water Data'!$G$27,0,10*ROW('Water Data'!G122))="","",OFFSET('Water Data'!$G$27,0,10*ROW('Water Data'!G122)))</f>
        <v/>
      </c>
      <c r="CC128" s="288" t="str">
        <f ca="true">+IF(OFFSET('Water Data'!$G$28,0,10*ROW('Water Data'!G122))="","",OFFSET('Water Data'!$G$28,0,10*ROW('Water Data'!G122)))</f>
        <v/>
      </c>
      <c r="CD128" s="288" t="str">
        <f ca="true">+IF(OFFSET('Water Data'!$G$29,0,10*ROW('Water Data'!G122))="","",OFFSET('Water Data'!$G$29,0,10*ROW('Water Data'!G122)))</f>
        <v/>
      </c>
      <c r="CE128" s="288" t="str">
        <f ca="true">+IF(OFFSET('Water Data'!$H$27,0,10*ROW('Water Data'!H122))="","",OFFSET('Water Data'!$H$27,0,10*ROW('Water Data'!H122)))</f>
        <v/>
      </c>
      <c r="CF128" s="288" t="str">
        <f ca="true">+IF(OFFSET('Water Data'!$H$28,0,10*ROW('Water Data'!H122))="","",OFFSET('Water Data'!$H$28,0,10*ROW('Water Data'!H122)))</f>
        <v/>
      </c>
      <c r="CG128" s="288" t="str">
        <f ca="true">+IF(OFFSET('Water Data'!$H$29,0,10*ROW('Water Data'!H122))="","",OFFSET('Water Data'!$H$29,0,10*ROW('Water Data'!H122)))</f>
        <v/>
      </c>
      <c r="CH128" s="288" t="str">
        <f ca="true">+IF(OFFSET('Water Data'!$I$27,0,10*ROW('Water Data'!I122))="","",OFFSET('Water Data'!$I$27,0,10*ROW('Water Data'!I122)))</f>
        <v/>
      </c>
      <c r="CI128" s="288" t="str">
        <f ca="true">+IF(OFFSET('Water Data'!$I$28,0,10*ROW('Water Data'!I122))="","",OFFSET('Water Data'!$I$28,0,10*ROW('Water Data'!I122)))</f>
        <v/>
      </c>
      <c r="CJ128" s="288" t="str">
        <f ca="true">+IF(OFFSET('Water Data'!$I$29,0,10*ROW('Water Data'!I122))="","",OFFSET('Water Data'!$I$29,0,10*ROW('Water Data'!I122)))</f>
        <v/>
      </c>
      <c r="CK128" s="288" t="str">
        <f ca="true">+IF(OFFSET('Sanitation Data'!$D$28,0,10*ROW('Sanitation Data'!D122))="","",OFFSET('Sanitation Data'!$D$28,0,10*ROW('Sanitation Data'!D122)))</f>
        <v/>
      </c>
      <c r="CL128" s="288" t="str">
        <f ca="true">+IF(OFFSET('Sanitation Data'!$D$29,0,10*ROW('Sanitation Data'!D122))="","",OFFSET('Sanitation Data'!$D$29,0,10*ROW('Sanitation Data'!D122)))</f>
        <v/>
      </c>
      <c r="CM128" s="288" t="str">
        <f ca="true">+IF(OFFSET('Sanitation Data'!$D$30,0,10*ROW('Sanitation Data'!D122))="","",OFFSET('Sanitation Data'!$D$30,0,10*ROW('Sanitation Data'!D122)))</f>
        <v/>
      </c>
      <c r="CN128" s="288" t="str">
        <f ca="true">+IF(OFFSET('Sanitation Data'!$D$31,0,10*ROW('Sanitation Data'!D122))="","",OFFSET('Sanitation Data'!$D$31,0,10*ROW('Sanitation Data'!D122)))</f>
        <v/>
      </c>
      <c r="CO128" s="288" t="str">
        <f ca="true">+IF(OFFSET('Sanitation Data'!$D$32,0,10*ROW('Sanitation Data'!D122))="","",OFFSET('Sanitation Data'!$D$32,0,10*ROW('Sanitation Data'!D122)))</f>
        <v/>
      </c>
      <c r="CP128" s="288" t="str">
        <f ca="true">+IF(OFFSET('Sanitation Data'!$E$28,0,10*ROW('Sanitation Data'!E122))="","",OFFSET('Sanitation Data'!$E$28,0,10*ROW('Sanitation Data'!E122)))</f>
        <v/>
      </c>
      <c r="CQ128" s="288" t="str">
        <f ca="true">+IF(OFFSET('Sanitation Data'!$E$29,0,10*ROW('Sanitation Data'!E122))="","",OFFSET('Sanitation Data'!$E$29,0,10*ROW('Sanitation Data'!E122)))</f>
        <v/>
      </c>
      <c r="CR128" s="288" t="str">
        <f ca="true">+IF(OFFSET('Sanitation Data'!$E$30,0,10*ROW('Sanitation Data'!E122))="","",OFFSET('Sanitation Data'!$E$30,0,10*ROW('Sanitation Data'!E122)))</f>
        <v/>
      </c>
      <c r="CS128" s="288" t="str">
        <f ca="true">+IF(OFFSET('Sanitation Data'!$E$31,0,10*ROW('Sanitation Data'!E122))="","",OFFSET('Sanitation Data'!$E$31,0,10*ROW('Sanitation Data'!E122)))</f>
        <v/>
      </c>
      <c r="CT128" s="288" t="str">
        <f ca="true">+IF(OFFSET('Sanitation Data'!$E$32,0,10*ROW('Sanitation Data'!E122))="","",OFFSET('Sanitation Data'!$E$32,0,10*ROW('Sanitation Data'!E122)))</f>
        <v/>
      </c>
      <c r="CU128" s="288" t="str">
        <f ca="true">+IF(OFFSET('Sanitation Data'!$F$28,0,10*ROW('Sanitation Data'!F122))="","",OFFSET('Sanitation Data'!$F$28,0,10*ROW('Sanitation Data'!F122)))</f>
        <v/>
      </c>
      <c r="CV128" s="288" t="str">
        <f ca="true">+IF(OFFSET('Sanitation Data'!$F$29,0,10*ROW('Sanitation Data'!F122))="","",OFFSET('Sanitation Data'!$F$29,0,10*ROW('Sanitation Data'!F122)))</f>
        <v/>
      </c>
      <c r="CW128" s="288" t="str">
        <f ca="true">+IF(OFFSET('Sanitation Data'!$F$30,0,10*ROW('Sanitation Data'!F122))="","",OFFSET('Sanitation Data'!$F$30,0,10*ROW('Sanitation Data'!F122)))</f>
        <v/>
      </c>
      <c r="CX128" s="288" t="str">
        <f ca="true">+IF(OFFSET('Sanitation Data'!$F$31,0,10*ROW('Sanitation Data'!F122))="","",OFFSET('Sanitation Data'!$F$31,0,10*ROW('Sanitation Data'!F122)))</f>
        <v/>
      </c>
      <c r="CY128" s="288" t="str">
        <f ca="true">+IF(OFFSET('Sanitation Data'!$F$32,0,10*ROW('Sanitation Data'!F122))="","",OFFSET('Sanitation Data'!$F$32,0,10*ROW('Sanitation Data'!F122)))</f>
        <v/>
      </c>
      <c r="CZ128" s="288" t="str">
        <f ca="true">+IF(OFFSET('Sanitation Data'!$G$28,0,10*ROW('Sanitation Data'!G122))="","",OFFSET('Sanitation Data'!$G$28,0,10*ROW('Sanitation Data'!G122)))</f>
        <v/>
      </c>
      <c r="DA128" s="288" t="str">
        <f ca="true">+IF(OFFSET('Sanitation Data'!$G$29,0,10*ROW('Sanitation Data'!G122))="","",OFFSET('Sanitation Data'!$G$29,0,10*ROW('Sanitation Data'!G122)))</f>
        <v/>
      </c>
      <c r="DB128" s="288" t="str">
        <f ca="true">+IF(OFFSET('Sanitation Data'!$G$30,0,10*ROW('Sanitation Data'!G122))="","",OFFSET('Sanitation Data'!$G$30,0,10*ROW('Sanitation Data'!G122)))</f>
        <v/>
      </c>
      <c r="DC128" s="288" t="str">
        <f ca="true">+IF(OFFSET('Sanitation Data'!$G$31,0,10*ROW('Sanitation Data'!G122))="","",OFFSET('Sanitation Data'!$G$31,0,10*ROW('Sanitation Data'!G122)))</f>
        <v/>
      </c>
      <c r="DD128" s="288" t="str">
        <f ca="true">+IF(OFFSET('Sanitation Data'!$G$32,0,10*ROW('Sanitation Data'!G122))="","",OFFSET('Sanitation Data'!$G$32,0,10*ROW('Sanitation Data'!G122)))</f>
        <v/>
      </c>
      <c r="DE128" s="288" t="str">
        <f ca="true">+IF(OFFSET('Sanitation Data'!$H$28,0,10*ROW('Sanitation Data'!H122))="","",OFFSET('Sanitation Data'!$H$28,0,10*ROW('Sanitation Data'!H122)))</f>
        <v/>
      </c>
      <c r="DF128" s="288" t="str">
        <f ca="true">+IF(OFFSET('Sanitation Data'!$H$29,0,10*ROW('Sanitation Data'!H122))="","",OFFSET('Sanitation Data'!$H$29,0,10*ROW('Sanitation Data'!H122)))</f>
        <v/>
      </c>
      <c r="DG128" s="288" t="str">
        <f ca="true">+IF(OFFSET('Sanitation Data'!$H$30,0,10*ROW('Sanitation Data'!H122))="","",OFFSET('Sanitation Data'!$H$30,0,10*ROW('Sanitation Data'!H122)))</f>
        <v/>
      </c>
      <c r="DH128" s="288" t="str">
        <f ca="true">+IF(OFFSET('Sanitation Data'!$H$31,0,10*ROW('Sanitation Data'!H122))="","",OFFSET('Sanitation Data'!$H$31,0,10*ROW('Sanitation Data'!H122)))</f>
        <v/>
      </c>
      <c r="DI128" s="288" t="str">
        <f ca="true">+IF(OFFSET('Sanitation Data'!$H$32,0,10*ROW('Sanitation Data'!H122))="","",OFFSET('Sanitation Data'!$H$32,0,10*ROW('Sanitation Data'!H122)))</f>
        <v/>
      </c>
      <c r="DJ128" s="288" t="str">
        <f ca="true">+IF(OFFSET('Sanitation Data'!$I$28,0,10*ROW('Sanitation Data'!I122))="","",OFFSET('Sanitation Data'!$I$28,0,10*ROW('Sanitation Data'!I122)))</f>
        <v/>
      </c>
      <c r="DK128" s="288" t="str">
        <f ca="true">+IF(OFFSET('Sanitation Data'!$I$29,0,10*ROW('Sanitation Data'!I122))="","",OFFSET('Sanitation Data'!$I$29,0,10*ROW('Sanitation Data'!I122)))</f>
        <v/>
      </c>
      <c r="DL128" s="288" t="str">
        <f ca="true">+IF(OFFSET('Sanitation Data'!$I$30,0,10*ROW('Sanitation Data'!I122))="","",OFFSET('Sanitation Data'!$I$30,0,10*ROW('Sanitation Data'!I122)))</f>
        <v/>
      </c>
      <c r="DM128" s="288" t="str">
        <f ca="true">+IF(OFFSET('Sanitation Data'!$I$31,0,10*ROW('Sanitation Data'!I122))="","",OFFSET('Sanitation Data'!$I$31,0,10*ROW('Sanitation Data'!I122)))</f>
        <v/>
      </c>
      <c r="DN128" s="288" t="str">
        <f ca="true">+IF(OFFSET('Sanitation Data'!$I$32,0,10*ROW('Sanitation Data'!I122))="","",OFFSET('Sanitation Data'!$I$32,0,10*ROW('Sanitation Data'!I122)))</f>
        <v/>
      </c>
      <c r="DO128" s="288" t="str">
        <f ca="true">+IF(OFFSET('Hygiene Data'!$D$11,0,10*ROW('Hygiene Data'!D122))="","",OFFSET('Hygiene Data'!$D$11,0,10*ROW('Hygiene Data'!D122)))</f>
        <v/>
      </c>
      <c r="DP128" s="288" t="str">
        <f ca="true">+IF(OFFSET('Hygiene Data'!$D$12,0,10*ROW('Hygiene Data'!D122))="","",OFFSET('Hygiene Data'!$D$12,0,10*ROW('Hygiene Data'!D122)))</f>
        <v/>
      </c>
      <c r="DQ128" s="288" t="str">
        <f ca="true">+IF(OFFSET('Hygiene Data'!$D$13,0,10*ROW('Hygiene Data'!D122))="","",OFFSET('Hygiene Data'!$D$13,0,10*ROW('Hygiene Data'!D122)))</f>
        <v/>
      </c>
      <c r="DR128" s="288" t="str">
        <f ca="true">+IF(OFFSET('Hygiene Data'!$E$11,0,10*ROW('Hygiene Data'!E122))="","",OFFSET('Hygiene Data'!$E$11,0,10*ROW('Hygiene Data'!E122)))</f>
        <v/>
      </c>
      <c r="DS128" s="288" t="str">
        <f ca="true">+IF(OFFSET('Hygiene Data'!$E$12,0,10*ROW('Hygiene Data'!E122))="","",OFFSET('Hygiene Data'!$E$12,0,10*ROW('Hygiene Data'!E122)))</f>
        <v/>
      </c>
      <c r="DT128" s="288" t="str">
        <f ca="true">+IF(OFFSET('Hygiene Data'!$E$13,0,10*ROW('Hygiene Data'!E122))="","",OFFSET('Hygiene Data'!$E$13,0,10*ROW('Hygiene Data'!E122)))</f>
        <v/>
      </c>
      <c r="DU128" s="288" t="str">
        <f ca="true">+IF(OFFSET('Hygiene Data'!$F$11,0,10*ROW('Hygiene Data'!F122))="","",OFFSET('Hygiene Data'!$F$11,0,10*ROW('Hygiene Data'!F122)))</f>
        <v/>
      </c>
      <c r="DV128" s="288" t="str">
        <f ca="true">+IF(OFFSET('Hygiene Data'!$F$12,0,10*ROW('Hygiene Data'!F122))="","",OFFSET('Hygiene Data'!$F$12,0,10*ROW('Hygiene Data'!F122)))</f>
        <v/>
      </c>
      <c r="DW128" s="288" t="str">
        <f ca="true">+IF(OFFSET('Hygiene Data'!$F$13,0,10*ROW('Hygiene Data'!F122))="","",OFFSET('Hygiene Data'!$F$13,0,10*ROW('Hygiene Data'!F122)))</f>
        <v/>
      </c>
      <c r="DX128" s="288" t="str">
        <f ca="true">+IF(OFFSET('Hygiene Data'!$G$11,0,10*ROW('Hygiene Data'!G122))="","",OFFSET('Hygiene Data'!$G$11,0,10*ROW('Hygiene Data'!G122)))</f>
        <v/>
      </c>
      <c r="DY128" s="288" t="str">
        <f ca="true">+IF(OFFSET('Hygiene Data'!$G$12,0,10*ROW('Hygiene Data'!G122))="","",OFFSET('Hygiene Data'!$G$12,0,10*ROW('Hygiene Data'!G122)))</f>
        <v/>
      </c>
      <c r="DZ128" s="288" t="str">
        <f ca="true">+IF(OFFSET('Hygiene Data'!$G$13,0,10*ROW('Hygiene Data'!G122))="","",OFFSET('Hygiene Data'!$G$13,0,10*ROW('Hygiene Data'!G122)))</f>
        <v/>
      </c>
      <c r="EA128" s="288" t="str">
        <f ca="true">+IF(OFFSET('Hygiene Data'!$H$11,0,10*ROW('Hygiene Data'!H122))="","",OFFSET('Hygiene Data'!$H$11,0,10*ROW('Hygiene Data'!H122)))</f>
        <v/>
      </c>
      <c r="EB128" s="288" t="str">
        <f ca="true">+IF(OFFSET('Hygiene Data'!$H$12,0,10*ROW('Hygiene Data'!H122))="","",OFFSET('Hygiene Data'!$H$12,0,10*ROW('Hygiene Data'!H122)))</f>
        <v/>
      </c>
      <c r="EC128" s="288" t="str">
        <f ca="true">+IF(OFFSET('Hygiene Data'!$H$13,0,10*ROW('Hygiene Data'!H122))="","",OFFSET('Hygiene Data'!$H$13,0,10*ROW('Hygiene Data'!H122)))</f>
        <v/>
      </c>
      <c r="ED128" s="288" t="str">
        <f ca="true">+IF(OFFSET('Hygiene Data'!$I$11,0,10*ROW('Hygiene Data'!I122))="","",OFFSET('Hygiene Data'!$I$11,0,10*ROW('Hygiene Data'!I122)))</f>
        <v/>
      </c>
      <c r="EE128" s="288" t="str">
        <f ca="true">+IF(OFFSET('Hygiene Data'!$I$12,0,10*ROW('Hygiene Data'!I122))="","",OFFSET('Hygiene Data'!$I$12,0,10*ROW('Hygiene Data'!I122)))</f>
        <v/>
      </c>
      <c r="EF128" s="288"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44"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8"/>
      <c r="BS129" s="288" t="str">
        <f ca="true">+IF(OFFSET('Water Data'!$D$27,0,10*ROW('Water Data'!D123))="","",OFFSET('Water Data'!$D$27,0,10*ROW('Water Data'!D123)))</f>
        <v/>
      </c>
      <c r="BT129" s="288" t="str">
        <f ca="true">+IF(OFFSET('Water Data'!$D$28,0,10*ROW('Water Data'!D123))="","",OFFSET('Water Data'!$D$28,0,10*ROW('Water Data'!D123)))</f>
        <v/>
      </c>
      <c r="BU129" s="288" t="str">
        <f ca="true">+IF(OFFSET('Water Data'!$D$29,0,10*ROW('Water Data'!D123))="","",OFFSET('Water Data'!$D$29,0,10*ROW('Water Data'!D123)))</f>
        <v/>
      </c>
      <c r="BV129" s="288" t="str">
        <f ca="true">+IF(OFFSET('Water Data'!$E$27,0,10*ROW('Water Data'!E123))="","",OFFSET('Water Data'!$E$27,0,10*ROW('Water Data'!E123)))</f>
        <v/>
      </c>
      <c r="BW129" s="288" t="str">
        <f ca="true">+IF(OFFSET('Water Data'!$E$28,0,10*ROW('Water Data'!E123))="","",OFFSET('Water Data'!$E$28,0,10*ROW('Water Data'!E123)))</f>
        <v/>
      </c>
      <c r="BX129" s="288" t="str">
        <f ca="true">+IF(OFFSET('Water Data'!$E$29,0,10*ROW('Water Data'!E123))="","",OFFSET('Water Data'!$E$29,0,10*ROW('Water Data'!E123)))</f>
        <v/>
      </c>
      <c r="BY129" s="288" t="str">
        <f ca="true">+IF(OFFSET('Water Data'!$F$27,0,10*ROW('Water Data'!F123))="","",OFFSET('Water Data'!$F$27,0,10*ROW('Water Data'!F123)))</f>
        <v/>
      </c>
      <c r="BZ129" s="288" t="str">
        <f ca="true">+IF(OFFSET('Water Data'!$F$28,0,10*ROW('Water Data'!F123))="","",OFFSET('Water Data'!$F$28,0,10*ROW('Water Data'!F123)))</f>
        <v/>
      </c>
      <c r="CA129" s="288" t="str">
        <f ca="true">+IF(OFFSET('Water Data'!$F$29,0,10*ROW('Water Data'!F123))="","",OFFSET('Water Data'!$F$29,0,10*ROW('Water Data'!F123)))</f>
        <v/>
      </c>
      <c r="CB129" s="288" t="str">
        <f ca="true">+IF(OFFSET('Water Data'!$G$27,0,10*ROW('Water Data'!G123))="","",OFFSET('Water Data'!$G$27,0,10*ROW('Water Data'!G123)))</f>
        <v/>
      </c>
      <c r="CC129" s="288" t="str">
        <f ca="true">+IF(OFFSET('Water Data'!$G$28,0,10*ROW('Water Data'!G123))="","",OFFSET('Water Data'!$G$28,0,10*ROW('Water Data'!G123)))</f>
        <v/>
      </c>
      <c r="CD129" s="288" t="str">
        <f ca="true">+IF(OFFSET('Water Data'!$G$29,0,10*ROW('Water Data'!G123))="","",OFFSET('Water Data'!$G$29,0,10*ROW('Water Data'!G123)))</f>
        <v/>
      </c>
      <c r="CE129" s="288" t="str">
        <f ca="true">+IF(OFFSET('Water Data'!$H$27,0,10*ROW('Water Data'!H123))="","",OFFSET('Water Data'!$H$27,0,10*ROW('Water Data'!H123)))</f>
        <v/>
      </c>
      <c r="CF129" s="288" t="str">
        <f ca="true">+IF(OFFSET('Water Data'!$H$28,0,10*ROW('Water Data'!H123))="","",OFFSET('Water Data'!$H$28,0,10*ROW('Water Data'!H123)))</f>
        <v/>
      </c>
      <c r="CG129" s="288" t="str">
        <f ca="true">+IF(OFFSET('Water Data'!$H$29,0,10*ROW('Water Data'!H123))="","",OFFSET('Water Data'!$H$29,0,10*ROW('Water Data'!H123)))</f>
        <v/>
      </c>
      <c r="CH129" s="288" t="str">
        <f ca="true">+IF(OFFSET('Water Data'!$I$27,0,10*ROW('Water Data'!I123))="","",OFFSET('Water Data'!$I$27,0,10*ROW('Water Data'!I123)))</f>
        <v/>
      </c>
      <c r="CI129" s="288" t="str">
        <f ca="true">+IF(OFFSET('Water Data'!$I$28,0,10*ROW('Water Data'!I123))="","",OFFSET('Water Data'!$I$28,0,10*ROW('Water Data'!I123)))</f>
        <v/>
      </c>
      <c r="CJ129" s="288" t="str">
        <f ca="true">+IF(OFFSET('Water Data'!$I$29,0,10*ROW('Water Data'!I123))="","",OFFSET('Water Data'!$I$29,0,10*ROW('Water Data'!I123)))</f>
        <v/>
      </c>
      <c r="CK129" s="288" t="str">
        <f ca="true">+IF(OFFSET('Sanitation Data'!$D$28,0,10*ROW('Sanitation Data'!D123))="","",OFFSET('Sanitation Data'!$D$28,0,10*ROW('Sanitation Data'!D123)))</f>
        <v/>
      </c>
      <c r="CL129" s="288" t="str">
        <f ca="true">+IF(OFFSET('Sanitation Data'!$D$29,0,10*ROW('Sanitation Data'!D123))="","",OFFSET('Sanitation Data'!$D$29,0,10*ROW('Sanitation Data'!D123)))</f>
        <v/>
      </c>
      <c r="CM129" s="288" t="str">
        <f ca="true">+IF(OFFSET('Sanitation Data'!$D$30,0,10*ROW('Sanitation Data'!D123))="","",OFFSET('Sanitation Data'!$D$30,0,10*ROW('Sanitation Data'!D123)))</f>
        <v/>
      </c>
      <c r="CN129" s="288" t="str">
        <f ca="true">+IF(OFFSET('Sanitation Data'!$D$31,0,10*ROW('Sanitation Data'!D123))="","",OFFSET('Sanitation Data'!$D$31,0,10*ROW('Sanitation Data'!D123)))</f>
        <v/>
      </c>
      <c r="CO129" s="288" t="str">
        <f ca="true">+IF(OFFSET('Sanitation Data'!$D$32,0,10*ROW('Sanitation Data'!D123))="","",OFFSET('Sanitation Data'!$D$32,0,10*ROW('Sanitation Data'!D123)))</f>
        <v/>
      </c>
      <c r="CP129" s="288" t="str">
        <f ca="true">+IF(OFFSET('Sanitation Data'!$E$28,0,10*ROW('Sanitation Data'!E123))="","",OFFSET('Sanitation Data'!$E$28,0,10*ROW('Sanitation Data'!E123)))</f>
        <v/>
      </c>
      <c r="CQ129" s="288" t="str">
        <f ca="true">+IF(OFFSET('Sanitation Data'!$E$29,0,10*ROW('Sanitation Data'!E123))="","",OFFSET('Sanitation Data'!$E$29,0,10*ROW('Sanitation Data'!E123)))</f>
        <v/>
      </c>
      <c r="CR129" s="288" t="str">
        <f ca="true">+IF(OFFSET('Sanitation Data'!$E$30,0,10*ROW('Sanitation Data'!E123))="","",OFFSET('Sanitation Data'!$E$30,0,10*ROW('Sanitation Data'!E123)))</f>
        <v/>
      </c>
      <c r="CS129" s="288" t="str">
        <f ca="true">+IF(OFFSET('Sanitation Data'!$E$31,0,10*ROW('Sanitation Data'!E123))="","",OFFSET('Sanitation Data'!$E$31,0,10*ROW('Sanitation Data'!E123)))</f>
        <v/>
      </c>
      <c r="CT129" s="288" t="str">
        <f ca="true">+IF(OFFSET('Sanitation Data'!$E$32,0,10*ROW('Sanitation Data'!E123))="","",OFFSET('Sanitation Data'!$E$32,0,10*ROW('Sanitation Data'!E123)))</f>
        <v/>
      </c>
      <c r="CU129" s="288" t="str">
        <f ca="true">+IF(OFFSET('Sanitation Data'!$F$28,0,10*ROW('Sanitation Data'!F123))="","",OFFSET('Sanitation Data'!$F$28,0,10*ROW('Sanitation Data'!F123)))</f>
        <v/>
      </c>
      <c r="CV129" s="288" t="str">
        <f ca="true">+IF(OFFSET('Sanitation Data'!$F$29,0,10*ROW('Sanitation Data'!F123))="","",OFFSET('Sanitation Data'!$F$29,0,10*ROW('Sanitation Data'!F123)))</f>
        <v/>
      </c>
      <c r="CW129" s="288" t="str">
        <f ca="true">+IF(OFFSET('Sanitation Data'!$F$30,0,10*ROW('Sanitation Data'!F123))="","",OFFSET('Sanitation Data'!$F$30,0,10*ROW('Sanitation Data'!F123)))</f>
        <v/>
      </c>
      <c r="CX129" s="288" t="str">
        <f ca="true">+IF(OFFSET('Sanitation Data'!$F$31,0,10*ROW('Sanitation Data'!F123))="","",OFFSET('Sanitation Data'!$F$31,0,10*ROW('Sanitation Data'!F123)))</f>
        <v/>
      </c>
      <c r="CY129" s="288" t="str">
        <f ca="true">+IF(OFFSET('Sanitation Data'!$F$32,0,10*ROW('Sanitation Data'!F123))="","",OFFSET('Sanitation Data'!$F$32,0,10*ROW('Sanitation Data'!F123)))</f>
        <v/>
      </c>
      <c r="CZ129" s="288" t="str">
        <f ca="true">+IF(OFFSET('Sanitation Data'!$G$28,0,10*ROW('Sanitation Data'!G123))="","",OFFSET('Sanitation Data'!$G$28,0,10*ROW('Sanitation Data'!G123)))</f>
        <v/>
      </c>
      <c r="DA129" s="288" t="str">
        <f ca="true">+IF(OFFSET('Sanitation Data'!$G$29,0,10*ROW('Sanitation Data'!G123))="","",OFFSET('Sanitation Data'!$G$29,0,10*ROW('Sanitation Data'!G123)))</f>
        <v/>
      </c>
      <c r="DB129" s="288" t="str">
        <f ca="true">+IF(OFFSET('Sanitation Data'!$G$30,0,10*ROW('Sanitation Data'!G123))="","",OFFSET('Sanitation Data'!$G$30,0,10*ROW('Sanitation Data'!G123)))</f>
        <v/>
      </c>
      <c r="DC129" s="288" t="str">
        <f ca="true">+IF(OFFSET('Sanitation Data'!$G$31,0,10*ROW('Sanitation Data'!G123))="","",OFFSET('Sanitation Data'!$G$31,0,10*ROW('Sanitation Data'!G123)))</f>
        <v/>
      </c>
      <c r="DD129" s="288" t="str">
        <f ca="true">+IF(OFFSET('Sanitation Data'!$G$32,0,10*ROW('Sanitation Data'!G123))="","",OFFSET('Sanitation Data'!$G$32,0,10*ROW('Sanitation Data'!G123)))</f>
        <v/>
      </c>
      <c r="DE129" s="288" t="str">
        <f ca="true">+IF(OFFSET('Sanitation Data'!$H$28,0,10*ROW('Sanitation Data'!H123))="","",OFFSET('Sanitation Data'!$H$28,0,10*ROW('Sanitation Data'!H123)))</f>
        <v/>
      </c>
      <c r="DF129" s="288" t="str">
        <f ca="true">+IF(OFFSET('Sanitation Data'!$H$29,0,10*ROW('Sanitation Data'!H123))="","",OFFSET('Sanitation Data'!$H$29,0,10*ROW('Sanitation Data'!H123)))</f>
        <v/>
      </c>
      <c r="DG129" s="288" t="str">
        <f ca="true">+IF(OFFSET('Sanitation Data'!$H$30,0,10*ROW('Sanitation Data'!H123))="","",OFFSET('Sanitation Data'!$H$30,0,10*ROW('Sanitation Data'!H123)))</f>
        <v/>
      </c>
      <c r="DH129" s="288" t="str">
        <f ca="true">+IF(OFFSET('Sanitation Data'!$H$31,0,10*ROW('Sanitation Data'!H123))="","",OFFSET('Sanitation Data'!$H$31,0,10*ROW('Sanitation Data'!H123)))</f>
        <v/>
      </c>
      <c r="DI129" s="288" t="str">
        <f ca="true">+IF(OFFSET('Sanitation Data'!$H$32,0,10*ROW('Sanitation Data'!H123))="","",OFFSET('Sanitation Data'!$H$32,0,10*ROW('Sanitation Data'!H123)))</f>
        <v/>
      </c>
      <c r="DJ129" s="288" t="str">
        <f ca="true">+IF(OFFSET('Sanitation Data'!$I$28,0,10*ROW('Sanitation Data'!I123))="","",OFFSET('Sanitation Data'!$I$28,0,10*ROW('Sanitation Data'!I123)))</f>
        <v/>
      </c>
      <c r="DK129" s="288" t="str">
        <f ca="true">+IF(OFFSET('Sanitation Data'!$I$29,0,10*ROW('Sanitation Data'!I123))="","",OFFSET('Sanitation Data'!$I$29,0,10*ROW('Sanitation Data'!I123)))</f>
        <v/>
      </c>
      <c r="DL129" s="288" t="str">
        <f ca="true">+IF(OFFSET('Sanitation Data'!$I$30,0,10*ROW('Sanitation Data'!I123))="","",OFFSET('Sanitation Data'!$I$30,0,10*ROW('Sanitation Data'!I123)))</f>
        <v/>
      </c>
      <c r="DM129" s="288" t="str">
        <f ca="true">+IF(OFFSET('Sanitation Data'!$I$31,0,10*ROW('Sanitation Data'!I123))="","",OFFSET('Sanitation Data'!$I$31,0,10*ROW('Sanitation Data'!I123)))</f>
        <v/>
      </c>
      <c r="DN129" s="288" t="str">
        <f ca="true">+IF(OFFSET('Sanitation Data'!$I$32,0,10*ROW('Sanitation Data'!I123))="","",OFFSET('Sanitation Data'!$I$32,0,10*ROW('Sanitation Data'!I123)))</f>
        <v/>
      </c>
      <c r="DO129" s="288" t="str">
        <f ca="true">+IF(OFFSET('Hygiene Data'!$D$11,0,10*ROW('Hygiene Data'!D123))="","",OFFSET('Hygiene Data'!$D$11,0,10*ROW('Hygiene Data'!D123)))</f>
        <v/>
      </c>
      <c r="DP129" s="288" t="str">
        <f ca="true">+IF(OFFSET('Hygiene Data'!$D$12,0,10*ROW('Hygiene Data'!D123))="","",OFFSET('Hygiene Data'!$D$12,0,10*ROW('Hygiene Data'!D123)))</f>
        <v/>
      </c>
      <c r="DQ129" s="288" t="str">
        <f ca="true">+IF(OFFSET('Hygiene Data'!$D$13,0,10*ROW('Hygiene Data'!D123))="","",OFFSET('Hygiene Data'!$D$13,0,10*ROW('Hygiene Data'!D123)))</f>
        <v/>
      </c>
      <c r="DR129" s="288" t="str">
        <f ca="true">+IF(OFFSET('Hygiene Data'!$E$11,0,10*ROW('Hygiene Data'!E123))="","",OFFSET('Hygiene Data'!$E$11,0,10*ROW('Hygiene Data'!E123)))</f>
        <v/>
      </c>
      <c r="DS129" s="288" t="str">
        <f ca="true">+IF(OFFSET('Hygiene Data'!$E$12,0,10*ROW('Hygiene Data'!E123))="","",OFFSET('Hygiene Data'!$E$12,0,10*ROW('Hygiene Data'!E123)))</f>
        <v/>
      </c>
      <c r="DT129" s="288" t="str">
        <f ca="true">+IF(OFFSET('Hygiene Data'!$E$13,0,10*ROW('Hygiene Data'!E123))="","",OFFSET('Hygiene Data'!$E$13,0,10*ROW('Hygiene Data'!E123)))</f>
        <v/>
      </c>
      <c r="DU129" s="288" t="str">
        <f ca="true">+IF(OFFSET('Hygiene Data'!$F$11,0,10*ROW('Hygiene Data'!F123))="","",OFFSET('Hygiene Data'!$F$11,0,10*ROW('Hygiene Data'!F123)))</f>
        <v/>
      </c>
      <c r="DV129" s="288" t="str">
        <f ca="true">+IF(OFFSET('Hygiene Data'!$F$12,0,10*ROW('Hygiene Data'!F123))="","",OFFSET('Hygiene Data'!$F$12,0,10*ROW('Hygiene Data'!F123)))</f>
        <v/>
      </c>
      <c r="DW129" s="288" t="str">
        <f ca="true">+IF(OFFSET('Hygiene Data'!$F$13,0,10*ROW('Hygiene Data'!F123))="","",OFFSET('Hygiene Data'!$F$13,0,10*ROW('Hygiene Data'!F123)))</f>
        <v/>
      </c>
      <c r="DX129" s="288" t="str">
        <f ca="true">+IF(OFFSET('Hygiene Data'!$G$11,0,10*ROW('Hygiene Data'!G123))="","",OFFSET('Hygiene Data'!$G$11,0,10*ROW('Hygiene Data'!G123)))</f>
        <v/>
      </c>
      <c r="DY129" s="288" t="str">
        <f ca="true">+IF(OFFSET('Hygiene Data'!$G$12,0,10*ROW('Hygiene Data'!G123))="","",OFFSET('Hygiene Data'!$G$12,0,10*ROW('Hygiene Data'!G123)))</f>
        <v/>
      </c>
      <c r="DZ129" s="288" t="str">
        <f ca="true">+IF(OFFSET('Hygiene Data'!$G$13,0,10*ROW('Hygiene Data'!G123))="","",OFFSET('Hygiene Data'!$G$13,0,10*ROW('Hygiene Data'!G123)))</f>
        <v/>
      </c>
      <c r="EA129" s="288" t="str">
        <f ca="true">+IF(OFFSET('Hygiene Data'!$H$11,0,10*ROW('Hygiene Data'!H123))="","",OFFSET('Hygiene Data'!$H$11,0,10*ROW('Hygiene Data'!H123)))</f>
        <v/>
      </c>
      <c r="EB129" s="288" t="str">
        <f ca="true">+IF(OFFSET('Hygiene Data'!$H$12,0,10*ROW('Hygiene Data'!H123))="","",OFFSET('Hygiene Data'!$H$12,0,10*ROW('Hygiene Data'!H123)))</f>
        <v/>
      </c>
      <c r="EC129" s="288" t="str">
        <f ca="true">+IF(OFFSET('Hygiene Data'!$H$13,0,10*ROW('Hygiene Data'!H123))="","",OFFSET('Hygiene Data'!$H$13,0,10*ROW('Hygiene Data'!H123)))</f>
        <v/>
      </c>
      <c r="ED129" s="288" t="str">
        <f ca="true">+IF(OFFSET('Hygiene Data'!$I$11,0,10*ROW('Hygiene Data'!I123))="","",OFFSET('Hygiene Data'!$I$11,0,10*ROW('Hygiene Data'!I123)))</f>
        <v/>
      </c>
      <c r="EE129" s="288" t="str">
        <f ca="true">+IF(OFFSET('Hygiene Data'!$I$12,0,10*ROW('Hygiene Data'!I123))="","",OFFSET('Hygiene Data'!$I$12,0,10*ROW('Hygiene Data'!I123)))</f>
        <v/>
      </c>
      <c r="EF129" s="288"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44"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8"/>
      <c r="BS130" s="288" t="str">
        <f ca="true">+IF(OFFSET('Water Data'!$D$27,0,10*ROW('Water Data'!D124))="","",OFFSET('Water Data'!$D$27,0,10*ROW('Water Data'!D124)))</f>
        <v/>
      </c>
      <c r="BT130" s="288" t="str">
        <f ca="true">+IF(OFFSET('Water Data'!$D$28,0,10*ROW('Water Data'!D124))="","",OFFSET('Water Data'!$D$28,0,10*ROW('Water Data'!D124)))</f>
        <v/>
      </c>
      <c r="BU130" s="288" t="str">
        <f ca="true">+IF(OFFSET('Water Data'!$D$29,0,10*ROW('Water Data'!D124))="","",OFFSET('Water Data'!$D$29,0,10*ROW('Water Data'!D124)))</f>
        <v/>
      </c>
      <c r="BV130" s="288" t="str">
        <f ca="true">+IF(OFFSET('Water Data'!$E$27,0,10*ROW('Water Data'!E124))="","",OFFSET('Water Data'!$E$27,0,10*ROW('Water Data'!E124)))</f>
        <v/>
      </c>
      <c r="BW130" s="288" t="str">
        <f ca="true">+IF(OFFSET('Water Data'!$E$28,0,10*ROW('Water Data'!E124))="","",OFFSET('Water Data'!$E$28,0,10*ROW('Water Data'!E124)))</f>
        <v/>
      </c>
      <c r="BX130" s="288" t="str">
        <f ca="true">+IF(OFFSET('Water Data'!$E$29,0,10*ROW('Water Data'!E124))="","",OFFSET('Water Data'!$E$29,0,10*ROW('Water Data'!E124)))</f>
        <v/>
      </c>
      <c r="BY130" s="288" t="str">
        <f ca="true">+IF(OFFSET('Water Data'!$F$27,0,10*ROW('Water Data'!F124))="","",OFFSET('Water Data'!$F$27,0,10*ROW('Water Data'!F124)))</f>
        <v/>
      </c>
      <c r="BZ130" s="288" t="str">
        <f ca="true">+IF(OFFSET('Water Data'!$F$28,0,10*ROW('Water Data'!F124))="","",OFFSET('Water Data'!$F$28,0,10*ROW('Water Data'!F124)))</f>
        <v/>
      </c>
      <c r="CA130" s="288" t="str">
        <f ca="true">+IF(OFFSET('Water Data'!$F$29,0,10*ROW('Water Data'!F124))="","",OFFSET('Water Data'!$F$29,0,10*ROW('Water Data'!F124)))</f>
        <v/>
      </c>
      <c r="CB130" s="288" t="str">
        <f ca="true">+IF(OFFSET('Water Data'!$G$27,0,10*ROW('Water Data'!G124))="","",OFFSET('Water Data'!$G$27,0,10*ROW('Water Data'!G124)))</f>
        <v/>
      </c>
      <c r="CC130" s="288" t="str">
        <f ca="true">+IF(OFFSET('Water Data'!$G$28,0,10*ROW('Water Data'!G124))="","",OFFSET('Water Data'!$G$28,0,10*ROW('Water Data'!G124)))</f>
        <v/>
      </c>
      <c r="CD130" s="288" t="str">
        <f ca="true">+IF(OFFSET('Water Data'!$G$29,0,10*ROW('Water Data'!G124))="","",OFFSET('Water Data'!$G$29,0,10*ROW('Water Data'!G124)))</f>
        <v/>
      </c>
      <c r="CE130" s="288" t="str">
        <f ca="true">+IF(OFFSET('Water Data'!$H$27,0,10*ROW('Water Data'!H124))="","",OFFSET('Water Data'!$H$27,0,10*ROW('Water Data'!H124)))</f>
        <v/>
      </c>
      <c r="CF130" s="288" t="str">
        <f ca="true">+IF(OFFSET('Water Data'!$H$28,0,10*ROW('Water Data'!H124))="","",OFFSET('Water Data'!$H$28,0,10*ROW('Water Data'!H124)))</f>
        <v/>
      </c>
      <c r="CG130" s="288" t="str">
        <f ca="true">+IF(OFFSET('Water Data'!$H$29,0,10*ROW('Water Data'!H124))="","",OFFSET('Water Data'!$H$29,0,10*ROW('Water Data'!H124)))</f>
        <v/>
      </c>
      <c r="CH130" s="288" t="str">
        <f ca="true">+IF(OFFSET('Water Data'!$I$27,0,10*ROW('Water Data'!I124))="","",OFFSET('Water Data'!$I$27,0,10*ROW('Water Data'!I124)))</f>
        <v/>
      </c>
      <c r="CI130" s="288" t="str">
        <f ca="true">+IF(OFFSET('Water Data'!$I$28,0,10*ROW('Water Data'!I124))="","",OFFSET('Water Data'!$I$28,0,10*ROW('Water Data'!I124)))</f>
        <v/>
      </c>
      <c r="CJ130" s="288" t="str">
        <f ca="true">+IF(OFFSET('Water Data'!$I$29,0,10*ROW('Water Data'!I124))="","",OFFSET('Water Data'!$I$29,0,10*ROW('Water Data'!I124)))</f>
        <v/>
      </c>
      <c r="CK130" s="288" t="str">
        <f ca="true">+IF(OFFSET('Sanitation Data'!$D$28,0,10*ROW('Sanitation Data'!D124))="","",OFFSET('Sanitation Data'!$D$28,0,10*ROW('Sanitation Data'!D124)))</f>
        <v/>
      </c>
      <c r="CL130" s="288" t="str">
        <f ca="true">+IF(OFFSET('Sanitation Data'!$D$29,0,10*ROW('Sanitation Data'!D124))="","",OFFSET('Sanitation Data'!$D$29,0,10*ROW('Sanitation Data'!D124)))</f>
        <v/>
      </c>
      <c r="CM130" s="288" t="str">
        <f ca="true">+IF(OFFSET('Sanitation Data'!$D$30,0,10*ROW('Sanitation Data'!D124))="","",OFFSET('Sanitation Data'!$D$30,0,10*ROW('Sanitation Data'!D124)))</f>
        <v/>
      </c>
      <c r="CN130" s="288" t="str">
        <f ca="true">+IF(OFFSET('Sanitation Data'!$D$31,0,10*ROW('Sanitation Data'!D124))="","",OFFSET('Sanitation Data'!$D$31,0,10*ROW('Sanitation Data'!D124)))</f>
        <v/>
      </c>
      <c r="CO130" s="288" t="str">
        <f ca="true">+IF(OFFSET('Sanitation Data'!$D$32,0,10*ROW('Sanitation Data'!D124))="","",OFFSET('Sanitation Data'!$D$32,0,10*ROW('Sanitation Data'!D124)))</f>
        <v/>
      </c>
      <c r="CP130" s="288" t="str">
        <f ca="true">+IF(OFFSET('Sanitation Data'!$E$28,0,10*ROW('Sanitation Data'!E124))="","",OFFSET('Sanitation Data'!$E$28,0,10*ROW('Sanitation Data'!E124)))</f>
        <v/>
      </c>
      <c r="CQ130" s="288" t="str">
        <f ca="true">+IF(OFFSET('Sanitation Data'!$E$29,0,10*ROW('Sanitation Data'!E124))="","",OFFSET('Sanitation Data'!$E$29,0,10*ROW('Sanitation Data'!E124)))</f>
        <v/>
      </c>
      <c r="CR130" s="288" t="str">
        <f ca="true">+IF(OFFSET('Sanitation Data'!$E$30,0,10*ROW('Sanitation Data'!E124))="","",OFFSET('Sanitation Data'!$E$30,0,10*ROW('Sanitation Data'!E124)))</f>
        <v/>
      </c>
      <c r="CS130" s="288" t="str">
        <f ca="true">+IF(OFFSET('Sanitation Data'!$E$31,0,10*ROW('Sanitation Data'!E124))="","",OFFSET('Sanitation Data'!$E$31,0,10*ROW('Sanitation Data'!E124)))</f>
        <v/>
      </c>
      <c r="CT130" s="288" t="str">
        <f ca="true">+IF(OFFSET('Sanitation Data'!$E$32,0,10*ROW('Sanitation Data'!E124))="","",OFFSET('Sanitation Data'!$E$32,0,10*ROW('Sanitation Data'!E124)))</f>
        <v/>
      </c>
      <c r="CU130" s="288" t="str">
        <f ca="true">+IF(OFFSET('Sanitation Data'!$F$28,0,10*ROW('Sanitation Data'!F124))="","",OFFSET('Sanitation Data'!$F$28,0,10*ROW('Sanitation Data'!F124)))</f>
        <v/>
      </c>
      <c r="CV130" s="288" t="str">
        <f ca="true">+IF(OFFSET('Sanitation Data'!$F$29,0,10*ROW('Sanitation Data'!F124))="","",OFFSET('Sanitation Data'!$F$29,0,10*ROW('Sanitation Data'!F124)))</f>
        <v/>
      </c>
      <c r="CW130" s="288" t="str">
        <f ca="true">+IF(OFFSET('Sanitation Data'!$F$30,0,10*ROW('Sanitation Data'!F124))="","",OFFSET('Sanitation Data'!$F$30,0,10*ROW('Sanitation Data'!F124)))</f>
        <v/>
      </c>
      <c r="CX130" s="288" t="str">
        <f ca="true">+IF(OFFSET('Sanitation Data'!$F$31,0,10*ROW('Sanitation Data'!F124))="","",OFFSET('Sanitation Data'!$F$31,0,10*ROW('Sanitation Data'!F124)))</f>
        <v/>
      </c>
      <c r="CY130" s="288" t="str">
        <f ca="true">+IF(OFFSET('Sanitation Data'!$F$32,0,10*ROW('Sanitation Data'!F124))="","",OFFSET('Sanitation Data'!$F$32,0,10*ROW('Sanitation Data'!F124)))</f>
        <v/>
      </c>
      <c r="CZ130" s="288" t="str">
        <f ca="true">+IF(OFFSET('Sanitation Data'!$G$28,0,10*ROW('Sanitation Data'!G124))="","",OFFSET('Sanitation Data'!$G$28,0,10*ROW('Sanitation Data'!G124)))</f>
        <v/>
      </c>
      <c r="DA130" s="288" t="str">
        <f ca="true">+IF(OFFSET('Sanitation Data'!$G$29,0,10*ROW('Sanitation Data'!G124))="","",OFFSET('Sanitation Data'!$G$29,0,10*ROW('Sanitation Data'!G124)))</f>
        <v/>
      </c>
      <c r="DB130" s="288" t="str">
        <f ca="true">+IF(OFFSET('Sanitation Data'!$G$30,0,10*ROW('Sanitation Data'!G124))="","",OFFSET('Sanitation Data'!$G$30,0,10*ROW('Sanitation Data'!G124)))</f>
        <v/>
      </c>
      <c r="DC130" s="288" t="str">
        <f ca="true">+IF(OFFSET('Sanitation Data'!$G$31,0,10*ROW('Sanitation Data'!G124))="","",OFFSET('Sanitation Data'!$G$31,0,10*ROW('Sanitation Data'!G124)))</f>
        <v/>
      </c>
      <c r="DD130" s="288" t="str">
        <f ca="true">+IF(OFFSET('Sanitation Data'!$G$32,0,10*ROW('Sanitation Data'!G124))="","",OFFSET('Sanitation Data'!$G$32,0,10*ROW('Sanitation Data'!G124)))</f>
        <v/>
      </c>
      <c r="DE130" s="288" t="str">
        <f ca="true">+IF(OFFSET('Sanitation Data'!$H$28,0,10*ROW('Sanitation Data'!H124))="","",OFFSET('Sanitation Data'!$H$28,0,10*ROW('Sanitation Data'!H124)))</f>
        <v/>
      </c>
      <c r="DF130" s="288" t="str">
        <f ca="true">+IF(OFFSET('Sanitation Data'!$H$29,0,10*ROW('Sanitation Data'!H124))="","",OFFSET('Sanitation Data'!$H$29,0,10*ROW('Sanitation Data'!H124)))</f>
        <v/>
      </c>
      <c r="DG130" s="288" t="str">
        <f ca="true">+IF(OFFSET('Sanitation Data'!$H$30,0,10*ROW('Sanitation Data'!H124))="","",OFFSET('Sanitation Data'!$H$30,0,10*ROW('Sanitation Data'!H124)))</f>
        <v/>
      </c>
      <c r="DH130" s="288" t="str">
        <f ca="true">+IF(OFFSET('Sanitation Data'!$H$31,0,10*ROW('Sanitation Data'!H124))="","",OFFSET('Sanitation Data'!$H$31,0,10*ROW('Sanitation Data'!H124)))</f>
        <v/>
      </c>
      <c r="DI130" s="288" t="str">
        <f ca="true">+IF(OFFSET('Sanitation Data'!$H$32,0,10*ROW('Sanitation Data'!H124))="","",OFFSET('Sanitation Data'!$H$32,0,10*ROW('Sanitation Data'!H124)))</f>
        <v/>
      </c>
      <c r="DJ130" s="288" t="str">
        <f ca="true">+IF(OFFSET('Sanitation Data'!$I$28,0,10*ROW('Sanitation Data'!I124))="","",OFFSET('Sanitation Data'!$I$28,0,10*ROW('Sanitation Data'!I124)))</f>
        <v/>
      </c>
      <c r="DK130" s="288" t="str">
        <f ca="true">+IF(OFFSET('Sanitation Data'!$I$29,0,10*ROW('Sanitation Data'!I124))="","",OFFSET('Sanitation Data'!$I$29,0,10*ROW('Sanitation Data'!I124)))</f>
        <v/>
      </c>
      <c r="DL130" s="288" t="str">
        <f ca="true">+IF(OFFSET('Sanitation Data'!$I$30,0,10*ROW('Sanitation Data'!I124))="","",OFFSET('Sanitation Data'!$I$30,0,10*ROW('Sanitation Data'!I124)))</f>
        <v/>
      </c>
      <c r="DM130" s="288" t="str">
        <f ca="true">+IF(OFFSET('Sanitation Data'!$I$31,0,10*ROW('Sanitation Data'!I124))="","",OFFSET('Sanitation Data'!$I$31,0,10*ROW('Sanitation Data'!I124)))</f>
        <v/>
      </c>
      <c r="DN130" s="288" t="str">
        <f ca="true">+IF(OFFSET('Sanitation Data'!$I$32,0,10*ROW('Sanitation Data'!I124))="","",OFFSET('Sanitation Data'!$I$32,0,10*ROW('Sanitation Data'!I124)))</f>
        <v/>
      </c>
      <c r="DO130" s="288" t="str">
        <f ca="true">+IF(OFFSET('Hygiene Data'!$D$11,0,10*ROW('Hygiene Data'!D124))="","",OFFSET('Hygiene Data'!$D$11,0,10*ROW('Hygiene Data'!D124)))</f>
        <v/>
      </c>
      <c r="DP130" s="288" t="str">
        <f ca="true">+IF(OFFSET('Hygiene Data'!$D$12,0,10*ROW('Hygiene Data'!D124))="","",OFFSET('Hygiene Data'!$D$12,0,10*ROW('Hygiene Data'!D124)))</f>
        <v/>
      </c>
      <c r="DQ130" s="288" t="str">
        <f ca="true">+IF(OFFSET('Hygiene Data'!$D$13,0,10*ROW('Hygiene Data'!D124))="","",OFFSET('Hygiene Data'!$D$13,0,10*ROW('Hygiene Data'!D124)))</f>
        <v/>
      </c>
      <c r="DR130" s="288" t="str">
        <f ca="true">+IF(OFFSET('Hygiene Data'!$E$11,0,10*ROW('Hygiene Data'!E124))="","",OFFSET('Hygiene Data'!$E$11,0,10*ROW('Hygiene Data'!E124)))</f>
        <v/>
      </c>
      <c r="DS130" s="288" t="str">
        <f ca="true">+IF(OFFSET('Hygiene Data'!$E$12,0,10*ROW('Hygiene Data'!E124))="","",OFFSET('Hygiene Data'!$E$12,0,10*ROW('Hygiene Data'!E124)))</f>
        <v/>
      </c>
      <c r="DT130" s="288" t="str">
        <f ca="true">+IF(OFFSET('Hygiene Data'!$E$13,0,10*ROW('Hygiene Data'!E124))="","",OFFSET('Hygiene Data'!$E$13,0,10*ROW('Hygiene Data'!E124)))</f>
        <v/>
      </c>
      <c r="DU130" s="288" t="str">
        <f ca="true">+IF(OFFSET('Hygiene Data'!$F$11,0,10*ROW('Hygiene Data'!F124))="","",OFFSET('Hygiene Data'!$F$11,0,10*ROW('Hygiene Data'!F124)))</f>
        <v/>
      </c>
      <c r="DV130" s="288" t="str">
        <f ca="true">+IF(OFFSET('Hygiene Data'!$F$12,0,10*ROW('Hygiene Data'!F124))="","",OFFSET('Hygiene Data'!$F$12,0,10*ROW('Hygiene Data'!F124)))</f>
        <v/>
      </c>
      <c r="DW130" s="288" t="str">
        <f ca="true">+IF(OFFSET('Hygiene Data'!$F$13,0,10*ROW('Hygiene Data'!F124))="","",OFFSET('Hygiene Data'!$F$13,0,10*ROW('Hygiene Data'!F124)))</f>
        <v/>
      </c>
      <c r="DX130" s="288" t="str">
        <f ca="true">+IF(OFFSET('Hygiene Data'!$G$11,0,10*ROW('Hygiene Data'!G124))="","",OFFSET('Hygiene Data'!$G$11,0,10*ROW('Hygiene Data'!G124)))</f>
        <v/>
      </c>
      <c r="DY130" s="288" t="str">
        <f ca="true">+IF(OFFSET('Hygiene Data'!$G$12,0,10*ROW('Hygiene Data'!G124))="","",OFFSET('Hygiene Data'!$G$12,0,10*ROW('Hygiene Data'!G124)))</f>
        <v/>
      </c>
      <c r="DZ130" s="288" t="str">
        <f ca="true">+IF(OFFSET('Hygiene Data'!$G$13,0,10*ROW('Hygiene Data'!G124))="","",OFFSET('Hygiene Data'!$G$13,0,10*ROW('Hygiene Data'!G124)))</f>
        <v/>
      </c>
      <c r="EA130" s="288" t="str">
        <f ca="true">+IF(OFFSET('Hygiene Data'!$H$11,0,10*ROW('Hygiene Data'!H124))="","",OFFSET('Hygiene Data'!$H$11,0,10*ROW('Hygiene Data'!H124)))</f>
        <v/>
      </c>
      <c r="EB130" s="288" t="str">
        <f ca="true">+IF(OFFSET('Hygiene Data'!$H$12,0,10*ROW('Hygiene Data'!H124))="","",OFFSET('Hygiene Data'!$H$12,0,10*ROW('Hygiene Data'!H124)))</f>
        <v/>
      </c>
      <c r="EC130" s="288" t="str">
        <f ca="true">+IF(OFFSET('Hygiene Data'!$H$13,0,10*ROW('Hygiene Data'!H124))="","",OFFSET('Hygiene Data'!$H$13,0,10*ROW('Hygiene Data'!H124)))</f>
        <v/>
      </c>
      <c r="ED130" s="288" t="str">
        <f ca="true">+IF(OFFSET('Hygiene Data'!$I$11,0,10*ROW('Hygiene Data'!I124))="","",OFFSET('Hygiene Data'!$I$11,0,10*ROW('Hygiene Data'!I124)))</f>
        <v/>
      </c>
      <c r="EE130" s="288" t="str">
        <f ca="true">+IF(OFFSET('Hygiene Data'!$I$12,0,10*ROW('Hygiene Data'!I124))="","",OFFSET('Hygiene Data'!$I$12,0,10*ROW('Hygiene Data'!I124)))</f>
        <v/>
      </c>
      <c r="EF130" s="288"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44"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8"/>
      <c r="BS131" s="288" t="str">
        <f ca="true">+IF(OFFSET('Water Data'!$D$27,0,10*ROW('Water Data'!D125))="","",OFFSET('Water Data'!$D$27,0,10*ROW('Water Data'!D125)))</f>
        <v/>
      </c>
      <c r="BT131" s="288" t="str">
        <f ca="true">+IF(OFFSET('Water Data'!$D$28,0,10*ROW('Water Data'!D125))="","",OFFSET('Water Data'!$D$28,0,10*ROW('Water Data'!D125)))</f>
        <v/>
      </c>
      <c r="BU131" s="288" t="str">
        <f ca="true">+IF(OFFSET('Water Data'!$D$29,0,10*ROW('Water Data'!D125))="","",OFFSET('Water Data'!$D$29,0,10*ROW('Water Data'!D125)))</f>
        <v/>
      </c>
      <c r="BV131" s="288" t="str">
        <f ca="true">+IF(OFFSET('Water Data'!$E$27,0,10*ROW('Water Data'!E125))="","",OFFSET('Water Data'!$E$27,0,10*ROW('Water Data'!E125)))</f>
        <v/>
      </c>
      <c r="BW131" s="288" t="str">
        <f ca="true">+IF(OFFSET('Water Data'!$E$28,0,10*ROW('Water Data'!E125))="","",OFFSET('Water Data'!$E$28,0,10*ROW('Water Data'!E125)))</f>
        <v/>
      </c>
      <c r="BX131" s="288" t="str">
        <f ca="true">+IF(OFFSET('Water Data'!$E$29,0,10*ROW('Water Data'!E125))="","",OFFSET('Water Data'!$E$29,0,10*ROW('Water Data'!E125)))</f>
        <v/>
      </c>
      <c r="BY131" s="288" t="str">
        <f ca="true">+IF(OFFSET('Water Data'!$F$27,0,10*ROW('Water Data'!F125))="","",OFFSET('Water Data'!$F$27,0,10*ROW('Water Data'!F125)))</f>
        <v/>
      </c>
      <c r="BZ131" s="288" t="str">
        <f ca="true">+IF(OFFSET('Water Data'!$F$28,0,10*ROW('Water Data'!F125))="","",OFFSET('Water Data'!$F$28,0,10*ROW('Water Data'!F125)))</f>
        <v/>
      </c>
      <c r="CA131" s="288" t="str">
        <f ca="true">+IF(OFFSET('Water Data'!$F$29,0,10*ROW('Water Data'!F125))="","",OFFSET('Water Data'!$F$29,0,10*ROW('Water Data'!F125)))</f>
        <v/>
      </c>
      <c r="CB131" s="288" t="str">
        <f ca="true">+IF(OFFSET('Water Data'!$G$27,0,10*ROW('Water Data'!G125))="","",OFFSET('Water Data'!$G$27,0,10*ROW('Water Data'!G125)))</f>
        <v/>
      </c>
      <c r="CC131" s="288" t="str">
        <f ca="true">+IF(OFFSET('Water Data'!$G$28,0,10*ROW('Water Data'!G125))="","",OFFSET('Water Data'!$G$28,0,10*ROW('Water Data'!G125)))</f>
        <v/>
      </c>
      <c r="CD131" s="288" t="str">
        <f ca="true">+IF(OFFSET('Water Data'!$G$29,0,10*ROW('Water Data'!G125))="","",OFFSET('Water Data'!$G$29,0,10*ROW('Water Data'!G125)))</f>
        <v/>
      </c>
      <c r="CE131" s="288" t="str">
        <f ca="true">+IF(OFFSET('Water Data'!$H$27,0,10*ROW('Water Data'!H125))="","",OFFSET('Water Data'!$H$27,0,10*ROW('Water Data'!H125)))</f>
        <v/>
      </c>
      <c r="CF131" s="288" t="str">
        <f ca="true">+IF(OFFSET('Water Data'!$H$28,0,10*ROW('Water Data'!H125))="","",OFFSET('Water Data'!$H$28,0,10*ROW('Water Data'!H125)))</f>
        <v/>
      </c>
      <c r="CG131" s="288" t="str">
        <f ca="true">+IF(OFFSET('Water Data'!$H$29,0,10*ROW('Water Data'!H125))="","",OFFSET('Water Data'!$H$29,0,10*ROW('Water Data'!H125)))</f>
        <v/>
      </c>
      <c r="CH131" s="288" t="str">
        <f ca="true">+IF(OFFSET('Water Data'!$I$27,0,10*ROW('Water Data'!I125))="","",OFFSET('Water Data'!$I$27,0,10*ROW('Water Data'!I125)))</f>
        <v/>
      </c>
      <c r="CI131" s="288" t="str">
        <f ca="true">+IF(OFFSET('Water Data'!$I$28,0,10*ROW('Water Data'!I125))="","",OFFSET('Water Data'!$I$28,0,10*ROW('Water Data'!I125)))</f>
        <v/>
      </c>
      <c r="CJ131" s="288" t="str">
        <f ca="true">+IF(OFFSET('Water Data'!$I$29,0,10*ROW('Water Data'!I125))="","",OFFSET('Water Data'!$I$29,0,10*ROW('Water Data'!I125)))</f>
        <v/>
      </c>
      <c r="CK131" s="288" t="str">
        <f ca="true">+IF(OFFSET('Sanitation Data'!$D$28,0,10*ROW('Sanitation Data'!D125))="","",OFFSET('Sanitation Data'!$D$28,0,10*ROW('Sanitation Data'!D125)))</f>
        <v/>
      </c>
      <c r="CL131" s="288" t="str">
        <f ca="true">+IF(OFFSET('Sanitation Data'!$D$29,0,10*ROW('Sanitation Data'!D125))="","",OFFSET('Sanitation Data'!$D$29,0,10*ROW('Sanitation Data'!D125)))</f>
        <v/>
      </c>
      <c r="CM131" s="288" t="str">
        <f ca="true">+IF(OFFSET('Sanitation Data'!$D$30,0,10*ROW('Sanitation Data'!D125))="","",OFFSET('Sanitation Data'!$D$30,0,10*ROW('Sanitation Data'!D125)))</f>
        <v/>
      </c>
      <c r="CN131" s="288" t="str">
        <f ca="true">+IF(OFFSET('Sanitation Data'!$D$31,0,10*ROW('Sanitation Data'!D125))="","",OFFSET('Sanitation Data'!$D$31,0,10*ROW('Sanitation Data'!D125)))</f>
        <v/>
      </c>
      <c r="CO131" s="288" t="str">
        <f ca="true">+IF(OFFSET('Sanitation Data'!$D$32,0,10*ROW('Sanitation Data'!D125))="","",OFFSET('Sanitation Data'!$D$32,0,10*ROW('Sanitation Data'!D125)))</f>
        <v/>
      </c>
      <c r="CP131" s="288" t="str">
        <f ca="true">+IF(OFFSET('Sanitation Data'!$E$28,0,10*ROW('Sanitation Data'!E125))="","",OFFSET('Sanitation Data'!$E$28,0,10*ROW('Sanitation Data'!E125)))</f>
        <v/>
      </c>
      <c r="CQ131" s="288" t="str">
        <f ca="true">+IF(OFFSET('Sanitation Data'!$E$29,0,10*ROW('Sanitation Data'!E125))="","",OFFSET('Sanitation Data'!$E$29,0,10*ROW('Sanitation Data'!E125)))</f>
        <v/>
      </c>
      <c r="CR131" s="288" t="str">
        <f ca="true">+IF(OFFSET('Sanitation Data'!$E$30,0,10*ROW('Sanitation Data'!E125))="","",OFFSET('Sanitation Data'!$E$30,0,10*ROW('Sanitation Data'!E125)))</f>
        <v/>
      </c>
      <c r="CS131" s="288" t="str">
        <f ca="true">+IF(OFFSET('Sanitation Data'!$E$31,0,10*ROW('Sanitation Data'!E125))="","",OFFSET('Sanitation Data'!$E$31,0,10*ROW('Sanitation Data'!E125)))</f>
        <v/>
      </c>
      <c r="CT131" s="288" t="str">
        <f ca="true">+IF(OFFSET('Sanitation Data'!$E$32,0,10*ROW('Sanitation Data'!E125))="","",OFFSET('Sanitation Data'!$E$32,0,10*ROW('Sanitation Data'!E125)))</f>
        <v/>
      </c>
      <c r="CU131" s="288" t="str">
        <f ca="true">+IF(OFFSET('Sanitation Data'!$F$28,0,10*ROW('Sanitation Data'!F125))="","",OFFSET('Sanitation Data'!$F$28,0,10*ROW('Sanitation Data'!F125)))</f>
        <v/>
      </c>
      <c r="CV131" s="288" t="str">
        <f ca="true">+IF(OFFSET('Sanitation Data'!$F$29,0,10*ROW('Sanitation Data'!F125))="","",OFFSET('Sanitation Data'!$F$29,0,10*ROW('Sanitation Data'!F125)))</f>
        <v/>
      </c>
      <c r="CW131" s="288" t="str">
        <f ca="true">+IF(OFFSET('Sanitation Data'!$F$30,0,10*ROW('Sanitation Data'!F125))="","",OFFSET('Sanitation Data'!$F$30,0,10*ROW('Sanitation Data'!F125)))</f>
        <v/>
      </c>
      <c r="CX131" s="288" t="str">
        <f ca="true">+IF(OFFSET('Sanitation Data'!$F$31,0,10*ROW('Sanitation Data'!F125))="","",OFFSET('Sanitation Data'!$F$31,0,10*ROW('Sanitation Data'!F125)))</f>
        <v/>
      </c>
      <c r="CY131" s="288" t="str">
        <f ca="true">+IF(OFFSET('Sanitation Data'!$F$32,0,10*ROW('Sanitation Data'!F125))="","",OFFSET('Sanitation Data'!$F$32,0,10*ROW('Sanitation Data'!F125)))</f>
        <v/>
      </c>
      <c r="CZ131" s="288" t="str">
        <f ca="true">+IF(OFFSET('Sanitation Data'!$G$28,0,10*ROW('Sanitation Data'!G125))="","",OFFSET('Sanitation Data'!$G$28,0,10*ROW('Sanitation Data'!G125)))</f>
        <v/>
      </c>
      <c r="DA131" s="288" t="str">
        <f ca="true">+IF(OFFSET('Sanitation Data'!$G$29,0,10*ROW('Sanitation Data'!G125))="","",OFFSET('Sanitation Data'!$G$29,0,10*ROW('Sanitation Data'!G125)))</f>
        <v/>
      </c>
      <c r="DB131" s="288" t="str">
        <f ca="true">+IF(OFFSET('Sanitation Data'!$G$30,0,10*ROW('Sanitation Data'!G125))="","",OFFSET('Sanitation Data'!$G$30,0,10*ROW('Sanitation Data'!G125)))</f>
        <v/>
      </c>
      <c r="DC131" s="288" t="str">
        <f ca="true">+IF(OFFSET('Sanitation Data'!$G$31,0,10*ROW('Sanitation Data'!G125))="","",OFFSET('Sanitation Data'!$G$31,0,10*ROW('Sanitation Data'!G125)))</f>
        <v/>
      </c>
      <c r="DD131" s="288" t="str">
        <f ca="true">+IF(OFFSET('Sanitation Data'!$G$32,0,10*ROW('Sanitation Data'!G125))="","",OFFSET('Sanitation Data'!$G$32,0,10*ROW('Sanitation Data'!G125)))</f>
        <v/>
      </c>
      <c r="DE131" s="288" t="str">
        <f ca="true">+IF(OFFSET('Sanitation Data'!$H$28,0,10*ROW('Sanitation Data'!H125))="","",OFFSET('Sanitation Data'!$H$28,0,10*ROW('Sanitation Data'!H125)))</f>
        <v/>
      </c>
      <c r="DF131" s="288" t="str">
        <f ca="true">+IF(OFFSET('Sanitation Data'!$H$29,0,10*ROW('Sanitation Data'!H125))="","",OFFSET('Sanitation Data'!$H$29,0,10*ROW('Sanitation Data'!H125)))</f>
        <v/>
      </c>
      <c r="DG131" s="288" t="str">
        <f ca="true">+IF(OFFSET('Sanitation Data'!$H$30,0,10*ROW('Sanitation Data'!H125))="","",OFFSET('Sanitation Data'!$H$30,0,10*ROW('Sanitation Data'!H125)))</f>
        <v/>
      </c>
      <c r="DH131" s="288" t="str">
        <f ca="true">+IF(OFFSET('Sanitation Data'!$H$31,0,10*ROW('Sanitation Data'!H125))="","",OFFSET('Sanitation Data'!$H$31,0,10*ROW('Sanitation Data'!H125)))</f>
        <v/>
      </c>
      <c r="DI131" s="288" t="str">
        <f ca="true">+IF(OFFSET('Sanitation Data'!$H$32,0,10*ROW('Sanitation Data'!H125))="","",OFFSET('Sanitation Data'!$H$32,0,10*ROW('Sanitation Data'!H125)))</f>
        <v/>
      </c>
      <c r="DJ131" s="288" t="str">
        <f ca="true">+IF(OFFSET('Sanitation Data'!$I$28,0,10*ROW('Sanitation Data'!I125))="","",OFFSET('Sanitation Data'!$I$28,0,10*ROW('Sanitation Data'!I125)))</f>
        <v/>
      </c>
      <c r="DK131" s="288" t="str">
        <f ca="true">+IF(OFFSET('Sanitation Data'!$I$29,0,10*ROW('Sanitation Data'!I125))="","",OFFSET('Sanitation Data'!$I$29,0,10*ROW('Sanitation Data'!I125)))</f>
        <v/>
      </c>
      <c r="DL131" s="288" t="str">
        <f ca="true">+IF(OFFSET('Sanitation Data'!$I$30,0,10*ROW('Sanitation Data'!I125))="","",OFFSET('Sanitation Data'!$I$30,0,10*ROW('Sanitation Data'!I125)))</f>
        <v/>
      </c>
      <c r="DM131" s="288" t="str">
        <f ca="true">+IF(OFFSET('Sanitation Data'!$I$31,0,10*ROW('Sanitation Data'!I125))="","",OFFSET('Sanitation Data'!$I$31,0,10*ROW('Sanitation Data'!I125)))</f>
        <v/>
      </c>
      <c r="DN131" s="288" t="str">
        <f ca="true">+IF(OFFSET('Sanitation Data'!$I$32,0,10*ROW('Sanitation Data'!I125))="","",OFFSET('Sanitation Data'!$I$32,0,10*ROW('Sanitation Data'!I125)))</f>
        <v/>
      </c>
      <c r="DO131" s="288" t="str">
        <f ca="true">+IF(OFFSET('Hygiene Data'!$D$11,0,10*ROW('Hygiene Data'!D125))="","",OFFSET('Hygiene Data'!$D$11,0,10*ROW('Hygiene Data'!D125)))</f>
        <v/>
      </c>
      <c r="DP131" s="288" t="str">
        <f ca="true">+IF(OFFSET('Hygiene Data'!$D$12,0,10*ROW('Hygiene Data'!D125))="","",OFFSET('Hygiene Data'!$D$12,0,10*ROW('Hygiene Data'!D125)))</f>
        <v/>
      </c>
      <c r="DQ131" s="288" t="str">
        <f ca="true">+IF(OFFSET('Hygiene Data'!$D$13,0,10*ROW('Hygiene Data'!D125))="","",OFFSET('Hygiene Data'!$D$13,0,10*ROW('Hygiene Data'!D125)))</f>
        <v/>
      </c>
      <c r="DR131" s="288" t="str">
        <f ca="true">+IF(OFFSET('Hygiene Data'!$E$11,0,10*ROW('Hygiene Data'!E125))="","",OFFSET('Hygiene Data'!$E$11,0,10*ROW('Hygiene Data'!E125)))</f>
        <v/>
      </c>
      <c r="DS131" s="288" t="str">
        <f ca="true">+IF(OFFSET('Hygiene Data'!$E$12,0,10*ROW('Hygiene Data'!E125))="","",OFFSET('Hygiene Data'!$E$12,0,10*ROW('Hygiene Data'!E125)))</f>
        <v/>
      </c>
      <c r="DT131" s="288" t="str">
        <f ca="true">+IF(OFFSET('Hygiene Data'!$E$13,0,10*ROW('Hygiene Data'!E125))="","",OFFSET('Hygiene Data'!$E$13,0,10*ROW('Hygiene Data'!E125)))</f>
        <v/>
      </c>
      <c r="DU131" s="288" t="str">
        <f ca="true">+IF(OFFSET('Hygiene Data'!$F$11,0,10*ROW('Hygiene Data'!F125))="","",OFFSET('Hygiene Data'!$F$11,0,10*ROW('Hygiene Data'!F125)))</f>
        <v/>
      </c>
      <c r="DV131" s="288" t="str">
        <f ca="true">+IF(OFFSET('Hygiene Data'!$F$12,0,10*ROW('Hygiene Data'!F125))="","",OFFSET('Hygiene Data'!$F$12,0,10*ROW('Hygiene Data'!F125)))</f>
        <v/>
      </c>
      <c r="DW131" s="288" t="str">
        <f ca="true">+IF(OFFSET('Hygiene Data'!$F$13,0,10*ROW('Hygiene Data'!F125))="","",OFFSET('Hygiene Data'!$F$13,0,10*ROW('Hygiene Data'!F125)))</f>
        <v/>
      </c>
      <c r="DX131" s="288" t="str">
        <f ca="true">+IF(OFFSET('Hygiene Data'!$G$11,0,10*ROW('Hygiene Data'!G125))="","",OFFSET('Hygiene Data'!$G$11,0,10*ROW('Hygiene Data'!G125)))</f>
        <v/>
      </c>
      <c r="DY131" s="288" t="str">
        <f ca="true">+IF(OFFSET('Hygiene Data'!$G$12,0,10*ROW('Hygiene Data'!G125))="","",OFFSET('Hygiene Data'!$G$12,0,10*ROW('Hygiene Data'!G125)))</f>
        <v/>
      </c>
      <c r="DZ131" s="288" t="str">
        <f ca="true">+IF(OFFSET('Hygiene Data'!$G$13,0,10*ROW('Hygiene Data'!G125))="","",OFFSET('Hygiene Data'!$G$13,0,10*ROW('Hygiene Data'!G125)))</f>
        <v/>
      </c>
      <c r="EA131" s="288" t="str">
        <f ca="true">+IF(OFFSET('Hygiene Data'!$H$11,0,10*ROW('Hygiene Data'!H125))="","",OFFSET('Hygiene Data'!$H$11,0,10*ROW('Hygiene Data'!H125)))</f>
        <v/>
      </c>
      <c r="EB131" s="288" t="str">
        <f ca="true">+IF(OFFSET('Hygiene Data'!$H$12,0,10*ROW('Hygiene Data'!H125))="","",OFFSET('Hygiene Data'!$H$12,0,10*ROW('Hygiene Data'!H125)))</f>
        <v/>
      </c>
      <c r="EC131" s="288" t="str">
        <f ca="true">+IF(OFFSET('Hygiene Data'!$H$13,0,10*ROW('Hygiene Data'!H125))="","",OFFSET('Hygiene Data'!$H$13,0,10*ROW('Hygiene Data'!H125)))</f>
        <v/>
      </c>
      <c r="ED131" s="288" t="str">
        <f ca="true">+IF(OFFSET('Hygiene Data'!$I$11,0,10*ROW('Hygiene Data'!I125))="","",OFFSET('Hygiene Data'!$I$11,0,10*ROW('Hygiene Data'!I125)))</f>
        <v/>
      </c>
      <c r="EE131" s="288" t="str">
        <f ca="true">+IF(OFFSET('Hygiene Data'!$I$12,0,10*ROW('Hygiene Data'!I125))="","",OFFSET('Hygiene Data'!$I$12,0,10*ROW('Hygiene Data'!I125)))</f>
        <v/>
      </c>
      <c r="EF131" s="288"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44"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8"/>
      <c r="BS132" s="288" t="str">
        <f ca="true">+IF(OFFSET('Water Data'!$D$27,0,10*ROW('Water Data'!D126))="","",OFFSET('Water Data'!$D$27,0,10*ROW('Water Data'!D126)))</f>
        <v/>
      </c>
      <c r="BT132" s="288" t="str">
        <f ca="true">+IF(OFFSET('Water Data'!$D$28,0,10*ROW('Water Data'!D126))="","",OFFSET('Water Data'!$D$28,0,10*ROW('Water Data'!D126)))</f>
        <v/>
      </c>
      <c r="BU132" s="288" t="str">
        <f ca="true">+IF(OFFSET('Water Data'!$D$29,0,10*ROW('Water Data'!D126))="","",OFFSET('Water Data'!$D$29,0,10*ROW('Water Data'!D126)))</f>
        <v/>
      </c>
      <c r="BV132" s="288" t="str">
        <f ca="true">+IF(OFFSET('Water Data'!$E$27,0,10*ROW('Water Data'!E126))="","",OFFSET('Water Data'!$E$27,0,10*ROW('Water Data'!E126)))</f>
        <v/>
      </c>
      <c r="BW132" s="288" t="str">
        <f ca="true">+IF(OFFSET('Water Data'!$E$28,0,10*ROW('Water Data'!E126))="","",OFFSET('Water Data'!$E$28,0,10*ROW('Water Data'!E126)))</f>
        <v/>
      </c>
      <c r="BX132" s="288" t="str">
        <f ca="true">+IF(OFFSET('Water Data'!$E$29,0,10*ROW('Water Data'!E126))="","",OFFSET('Water Data'!$E$29,0,10*ROW('Water Data'!E126)))</f>
        <v/>
      </c>
      <c r="BY132" s="288" t="str">
        <f ca="true">+IF(OFFSET('Water Data'!$F$27,0,10*ROW('Water Data'!F126))="","",OFFSET('Water Data'!$F$27,0,10*ROW('Water Data'!F126)))</f>
        <v/>
      </c>
      <c r="BZ132" s="288" t="str">
        <f ca="true">+IF(OFFSET('Water Data'!$F$28,0,10*ROW('Water Data'!F126))="","",OFFSET('Water Data'!$F$28,0,10*ROW('Water Data'!F126)))</f>
        <v/>
      </c>
      <c r="CA132" s="288" t="str">
        <f ca="true">+IF(OFFSET('Water Data'!$F$29,0,10*ROW('Water Data'!F126))="","",OFFSET('Water Data'!$F$29,0,10*ROW('Water Data'!F126)))</f>
        <v/>
      </c>
      <c r="CB132" s="288" t="str">
        <f ca="true">+IF(OFFSET('Water Data'!$G$27,0,10*ROW('Water Data'!G126))="","",OFFSET('Water Data'!$G$27,0,10*ROW('Water Data'!G126)))</f>
        <v/>
      </c>
      <c r="CC132" s="288" t="str">
        <f ca="true">+IF(OFFSET('Water Data'!$G$28,0,10*ROW('Water Data'!G126))="","",OFFSET('Water Data'!$G$28,0,10*ROW('Water Data'!G126)))</f>
        <v/>
      </c>
      <c r="CD132" s="288" t="str">
        <f ca="true">+IF(OFFSET('Water Data'!$G$29,0,10*ROW('Water Data'!G126))="","",OFFSET('Water Data'!$G$29,0,10*ROW('Water Data'!G126)))</f>
        <v/>
      </c>
      <c r="CE132" s="288" t="str">
        <f ca="true">+IF(OFFSET('Water Data'!$H$27,0,10*ROW('Water Data'!H126))="","",OFFSET('Water Data'!$H$27,0,10*ROW('Water Data'!H126)))</f>
        <v/>
      </c>
      <c r="CF132" s="288" t="str">
        <f ca="true">+IF(OFFSET('Water Data'!$H$28,0,10*ROW('Water Data'!H126))="","",OFFSET('Water Data'!$H$28,0,10*ROW('Water Data'!H126)))</f>
        <v/>
      </c>
      <c r="CG132" s="288" t="str">
        <f ca="true">+IF(OFFSET('Water Data'!$H$29,0,10*ROW('Water Data'!H126))="","",OFFSET('Water Data'!$H$29,0,10*ROW('Water Data'!H126)))</f>
        <v/>
      </c>
      <c r="CH132" s="288" t="str">
        <f ca="true">+IF(OFFSET('Water Data'!$I$27,0,10*ROW('Water Data'!I126))="","",OFFSET('Water Data'!$I$27,0,10*ROW('Water Data'!I126)))</f>
        <v/>
      </c>
      <c r="CI132" s="288" t="str">
        <f ca="true">+IF(OFFSET('Water Data'!$I$28,0,10*ROW('Water Data'!I126))="","",OFFSET('Water Data'!$I$28,0,10*ROW('Water Data'!I126)))</f>
        <v/>
      </c>
      <c r="CJ132" s="288" t="str">
        <f ca="true">+IF(OFFSET('Water Data'!$I$29,0,10*ROW('Water Data'!I126))="","",OFFSET('Water Data'!$I$29,0,10*ROW('Water Data'!I126)))</f>
        <v/>
      </c>
      <c r="CK132" s="288" t="str">
        <f ca="true">+IF(OFFSET('Sanitation Data'!$D$28,0,10*ROW('Sanitation Data'!D126))="","",OFFSET('Sanitation Data'!$D$28,0,10*ROW('Sanitation Data'!D126)))</f>
        <v/>
      </c>
      <c r="CL132" s="288" t="str">
        <f ca="true">+IF(OFFSET('Sanitation Data'!$D$29,0,10*ROW('Sanitation Data'!D126))="","",OFFSET('Sanitation Data'!$D$29,0,10*ROW('Sanitation Data'!D126)))</f>
        <v/>
      </c>
      <c r="CM132" s="288" t="str">
        <f ca="true">+IF(OFFSET('Sanitation Data'!$D$30,0,10*ROW('Sanitation Data'!D126))="","",OFFSET('Sanitation Data'!$D$30,0,10*ROW('Sanitation Data'!D126)))</f>
        <v/>
      </c>
      <c r="CN132" s="288" t="str">
        <f ca="true">+IF(OFFSET('Sanitation Data'!$D$31,0,10*ROW('Sanitation Data'!D126))="","",OFFSET('Sanitation Data'!$D$31,0,10*ROW('Sanitation Data'!D126)))</f>
        <v/>
      </c>
      <c r="CO132" s="288" t="str">
        <f ca="true">+IF(OFFSET('Sanitation Data'!$D$32,0,10*ROW('Sanitation Data'!D126))="","",OFFSET('Sanitation Data'!$D$32,0,10*ROW('Sanitation Data'!D126)))</f>
        <v/>
      </c>
      <c r="CP132" s="288" t="str">
        <f ca="true">+IF(OFFSET('Sanitation Data'!$E$28,0,10*ROW('Sanitation Data'!E126))="","",OFFSET('Sanitation Data'!$E$28,0,10*ROW('Sanitation Data'!E126)))</f>
        <v/>
      </c>
      <c r="CQ132" s="288" t="str">
        <f ca="true">+IF(OFFSET('Sanitation Data'!$E$29,0,10*ROW('Sanitation Data'!E126))="","",OFFSET('Sanitation Data'!$E$29,0,10*ROW('Sanitation Data'!E126)))</f>
        <v/>
      </c>
      <c r="CR132" s="288" t="str">
        <f ca="true">+IF(OFFSET('Sanitation Data'!$E$30,0,10*ROW('Sanitation Data'!E126))="","",OFFSET('Sanitation Data'!$E$30,0,10*ROW('Sanitation Data'!E126)))</f>
        <v/>
      </c>
      <c r="CS132" s="288" t="str">
        <f ca="true">+IF(OFFSET('Sanitation Data'!$E$31,0,10*ROW('Sanitation Data'!E126))="","",OFFSET('Sanitation Data'!$E$31,0,10*ROW('Sanitation Data'!E126)))</f>
        <v/>
      </c>
      <c r="CT132" s="288" t="str">
        <f ca="true">+IF(OFFSET('Sanitation Data'!$E$32,0,10*ROW('Sanitation Data'!E126))="","",OFFSET('Sanitation Data'!$E$32,0,10*ROW('Sanitation Data'!E126)))</f>
        <v/>
      </c>
      <c r="CU132" s="288" t="str">
        <f ca="true">+IF(OFFSET('Sanitation Data'!$F$28,0,10*ROW('Sanitation Data'!F126))="","",OFFSET('Sanitation Data'!$F$28,0,10*ROW('Sanitation Data'!F126)))</f>
        <v/>
      </c>
      <c r="CV132" s="288" t="str">
        <f ca="true">+IF(OFFSET('Sanitation Data'!$F$29,0,10*ROW('Sanitation Data'!F126))="","",OFFSET('Sanitation Data'!$F$29,0,10*ROW('Sanitation Data'!F126)))</f>
        <v/>
      </c>
      <c r="CW132" s="288" t="str">
        <f ca="true">+IF(OFFSET('Sanitation Data'!$F$30,0,10*ROW('Sanitation Data'!F126))="","",OFFSET('Sanitation Data'!$F$30,0,10*ROW('Sanitation Data'!F126)))</f>
        <v/>
      </c>
      <c r="CX132" s="288" t="str">
        <f ca="true">+IF(OFFSET('Sanitation Data'!$F$31,0,10*ROW('Sanitation Data'!F126))="","",OFFSET('Sanitation Data'!$F$31,0,10*ROW('Sanitation Data'!F126)))</f>
        <v/>
      </c>
      <c r="CY132" s="288" t="str">
        <f ca="true">+IF(OFFSET('Sanitation Data'!$F$32,0,10*ROW('Sanitation Data'!F126))="","",OFFSET('Sanitation Data'!$F$32,0,10*ROW('Sanitation Data'!F126)))</f>
        <v/>
      </c>
      <c r="CZ132" s="288" t="str">
        <f ca="true">+IF(OFFSET('Sanitation Data'!$G$28,0,10*ROW('Sanitation Data'!G126))="","",OFFSET('Sanitation Data'!$G$28,0,10*ROW('Sanitation Data'!G126)))</f>
        <v/>
      </c>
      <c r="DA132" s="288" t="str">
        <f ca="true">+IF(OFFSET('Sanitation Data'!$G$29,0,10*ROW('Sanitation Data'!G126))="","",OFFSET('Sanitation Data'!$G$29,0,10*ROW('Sanitation Data'!G126)))</f>
        <v/>
      </c>
      <c r="DB132" s="288" t="str">
        <f ca="true">+IF(OFFSET('Sanitation Data'!$G$30,0,10*ROW('Sanitation Data'!G126))="","",OFFSET('Sanitation Data'!$G$30,0,10*ROW('Sanitation Data'!G126)))</f>
        <v/>
      </c>
      <c r="DC132" s="288" t="str">
        <f ca="true">+IF(OFFSET('Sanitation Data'!$G$31,0,10*ROW('Sanitation Data'!G126))="","",OFFSET('Sanitation Data'!$G$31,0,10*ROW('Sanitation Data'!G126)))</f>
        <v/>
      </c>
      <c r="DD132" s="288" t="str">
        <f ca="true">+IF(OFFSET('Sanitation Data'!$G$32,0,10*ROW('Sanitation Data'!G126))="","",OFFSET('Sanitation Data'!$G$32,0,10*ROW('Sanitation Data'!G126)))</f>
        <v/>
      </c>
      <c r="DE132" s="288" t="str">
        <f ca="true">+IF(OFFSET('Sanitation Data'!$H$28,0,10*ROW('Sanitation Data'!H126))="","",OFFSET('Sanitation Data'!$H$28,0,10*ROW('Sanitation Data'!H126)))</f>
        <v/>
      </c>
      <c r="DF132" s="288" t="str">
        <f ca="true">+IF(OFFSET('Sanitation Data'!$H$29,0,10*ROW('Sanitation Data'!H126))="","",OFFSET('Sanitation Data'!$H$29,0,10*ROW('Sanitation Data'!H126)))</f>
        <v/>
      </c>
      <c r="DG132" s="288" t="str">
        <f ca="true">+IF(OFFSET('Sanitation Data'!$H$30,0,10*ROW('Sanitation Data'!H126))="","",OFFSET('Sanitation Data'!$H$30,0,10*ROW('Sanitation Data'!H126)))</f>
        <v/>
      </c>
      <c r="DH132" s="288" t="str">
        <f ca="true">+IF(OFFSET('Sanitation Data'!$H$31,0,10*ROW('Sanitation Data'!H126))="","",OFFSET('Sanitation Data'!$H$31,0,10*ROW('Sanitation Data'!H126)))</f>
        <v/>
      </c>
      <c r="DI132" s="288" t="str">
        <f ca="true">+IF(OFFSET('Sanitation Data'!$H$32,0,10*ROW('Sanitation Data'!H126))="","",OFFSET('Sanitation Data'!$H$32,0,10*ROW('Sanitation Data'!H126)))</f>
        <v/>
      </c>
      <c r="DJ132" s="288" t="str">
        <f ca="true">+IF(OFFSET('Sanitation Data'!$I$28,0,10*ROW('Sanitation Data'!I126))="","",OFFSET('Sanitation Data'!$I$28,0,10*ROW('Sanitation Data'!I126)))</f>
        <v/>
      </c>
      <c r="DK132" s="288" t="str">
        <f ca="true">+IF(OFFSET('Sanitation Data'!$I$29,0,10*ROW('Sanitation Data'!I126))="","",OFFSET('Sanitation Data'!$I$29,0,10*ROW('Sanitation Data'!I126)))</f>
        <v/>
      </c>
      <c r="DL132" s="288" t="str">
        <f ca="true">+IF(OFFSET('Sanitation Data'!$I$30,0,10*ROW('Sanitation Data'!I126))="","",OFFSET('Sanitation Data'!$I$30,0,10*ROW('Sanitation Data'!I126)))</f>
        <v/>
      </c>
      <c r="DM132" s="288" t="str">
        <f ca="true">+IF(OFFSET('Sanitation Data'!$I$31,0,10*ROW('Sanitation Data'!I126))="","",OFFSET('Sanitation Data'!$I$31,0,10*ROW('Sanitation Data'!I126)))</f>
        <v/>
      </c>
      <c r="DN132" s="288" t="str">
        <f ca="true">+IF(OFFSET('Sanitation Data'!$I$32,0,10*ROW('Sanitation Data'!I126))="","",OFFSET('Sanitation Data'!$I$32,0,10*ROW('Sanitation Data'!I126)))</f>
        <v/>
      </c>
      <c r="DO132" s="288" t="str">
        <f ca="true">+IF(OFFSET('Hygiene Data'!$D$11,0,10*ROW('Hygiene Data'!D126))="","",OFFSET('Hygiene Data'!$D$11,0,10*ROW('Hygiene Data'!D126)))</f>
        <v/>
      </c>
      <c r="DP132" s="288" t="str">
        <f ca="true">+IF(OFFSET('Hygiene Data'!$D$12,0,10*ROW('Hygiene Data'!D126))="","",OFFSET('Hygiene Data'!$D$12,0,10*ROW('Hygiene Data'!D126)))</f>
        <v/>
      </c>
      <c r="DQ132" s="288" t="str">
        <f ca="true">+IF(OFFSET('Hygiene Data'!$D$13,0,10*ROW('Hygiene Data'!D126))="","",OFFSET('Hygiene Data'!$D$13,0,10*ROW('Hygiene Data'!D126)))</f>
        <v/>
      </c>
      <c r="DR132" s="288" t="str">
        <f ca="true">+IF(OFFSET('Hygiene Data'!$E$11,0,10*ROW('Hygiene Data'!E126))="","",OFFSET('Hygiene Data'!$E$11,0,10*ROW('Hygiene Data'!E126)))</f>
        <v/>
      </c>
      <c r="DS132" s="288" t="str">
        <f ca="true">+IF(OFFSET('Hygiene Data'!$E$12,0,10*ROW('Hygiene Data'!E126))="","",OFFSET('Hygiene Data'!$E$12,0,10*ROW('Hygiene Data'!E126)))</f>
        <v/>
      </c>
      <c r="DT132" s="288" t="str">
        <f ca="true">+IF(OFFSET('Hygiene Data'!$E$13,0,10*ROW('Hygiene Data'!E126))="","",OFFSET('Hygiene Data'!$E$13,0,10*ROW('Hygiene Data'!E126)))</f>
        <v/>
      </c>
      <c r="DU132" s="288" t="str">
        <f ca="true">+IF(OFFSET('Hygiene Data'!$F$11,0,10*ROW('Hygiene Data'!F126))="","",OFFSET('Hygiene Data'!$F$11,0,10*ROW('Hygiene Data'!F126)))</f>
        <v/>
      </c>
      <c r="DV132" s="288" t="str">
        <f ca="true">+IF(OFFSET('Hygiene Data'!$F$12,0,10*ROW('Hygiene Data'!F126))="","",OFFSET('Hygiene Data'!$F$12,0,10*ROW('Hygiene Data'!F126)))</f>
        <v/>
      </c>
      <c r="DW132" s="288" t="str">
        <f ca="true">+IF(OFFSET('Hygiene Data'!$F$13,0,10*ROW('Hygiene Data'!F126))="","",OFFSET('Hygiene Data'!$F$13,0,10*ROW('Hygiene Data'!F126)))</f>
        <v/>
      </c>
      <c r="DX132" s="288" t="str">
        <f ca="true">+IF(OFFSET('Hygiene Data'!$G$11,0,10*ROW('Hygiene Data'!G126))="","",OFFSET('Hygiene Data'!$G$11,0,10*ROW('Hygiene Data'!G126)))</f>
        <v/>
      </c>
      <c r="DY132" s="288" t="str">
        <f ca="true">+IF(OFFSET('Hygiene Data'!$G$12,0,10*ROW('Hygiene Data'!G126))="","",OFFSET('Hygiene Data'!$G$12,0,10*ROW('Hygiene Data'!G126)))</f>
        <v/>
      </c>
      <c r="DZ132" s="288" t="str">
        <f ca="true">+IF(OFFSET('Hygiene Data'!$G$13,0,10*ROW('Hygiene Data'!G126))="","",OFFSET('Hygiene Data'!$G$13,0,10*ROW('Hygiene Data'!G126)))</f>
        <v/>
      </c>
      <c r="EA132" s="288" t="str">
        <f ca="true">+IF(OFFSET('Hygiene Data'!$H$11,0,10*ROW('Hygiene Data'!H126))="","",OFFSET('Hygiene Data'!$H$11,0,10*ROW('Hygiene Data'!H126)))</f>
        <v/>
      </c>
      <c r="EB132" s="288" t="str">
        <f ca="true">+IF(OFFSET('Hygiene Data'!$H$12,0,10*ROW('Hygiene Data'!H126))="","",OFFSET('Hygiene Data'!$H$12,0,10*ROW('Hygiene Data'!H126)))</f>
        <v/>
      </c>
      <c r="EC132" s="288" t="str">
        <f ca="true">+IF(OFFSET('Hygiene Data'!$H$13,0,10*ROW('Hygiene Data'!H126))="","",OFFSET('Hygiene Data'!$H$13,0,10*ROW('Hygiene Data'!H126)))</f>
        <v/>
      </c>
      <c r="ED132" s="288" t="str">
        <f ca="true">+IF(OFFSET('Hygiene Data'!$I$11,0,10*ROW('Hygiene Data'!I126))="","",OFFSET('Hygiene Data'!$I$11,0,10*ROW('Hygiene Data'!I126)))</f>
        <v/>
      </c>
      <c r="EE132" s="288" t="str">
        <f ca="true">+IF(OFFSET('Hygiene Data'!$I$12,0,10*ROW('Hygiene Data'!I126))="","",OFFSET('Hygiene Data'!$I$12,0,10*ROW('Hygiene Data'!I126)))</f>
        <v/>
      </c>
      <c r="EF132" s="288"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44"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8"/>
      <c r="BS133" s="288" t="str">
        <f ca="true">+IF(OFFSET('Water Data'!$D$27,0,10*ROW('Water Data'!D127))="","",OFFSET('Water Data'!$D$27,0,10*ROW('Water Data'!D127)))</f>
        <v/>
      </c>
      <c r="BT133" s="288" t="str">
        <f ca="true">+IF(OFFSET('Water Data'!$D$28,0,10*ROW('Water Data'!D127))="","",OFFSET('Water Data'!$D$28,0,10*ROW('Water Data'!D127)))</f>
        <v/>
      </c>
      <c r="BU133" s="288" t="str">
        <f ca="true">+IF(OFFSET('Water Data'!$D$29,0,10*ROW('Water Data'!D127))="","",OFFSET('Water Data'!$D$29,0,10*ROW('Water Data'!D127)))</f>
        <v/>
      </c>
      <c r="BV133" s="288" t="str">
        <f ca="true">+IF(OFFSET('Water Data'!$E$27,0,10*ROW('Water Data'!E127))="","",OFFSET('Water Data'!$E$27,0,10*ROW('Water Data'!E127)))</f>
        <v/>
      </c>
      <c r="BW133" s="288" t="str">
        <f ca="true">+IF(OFFSET('Water Data'!$E$28,0,10*ROW('Water Data'!E127))="","",OFFSET('Water Data'!$E$28,0,10*ROW('Water Data'!E127)))</f>
        <v/>
      </c>
      <c r="BX133" s="288" t="str">
        <f ca="true">+IF(OFFSET('Water Data'!$E$29,0,10*ROW('Water Data'!E127))="","",OFFSET('Water Data'!$E$29,0,10*ROW('Water Data'!E127)))</f>
        <v/>
      </c>
      <c r="BY133" s="288" t="str">
        <f ca="true">+IF(OFFSET('Water Data'!$F$27,0,10*ROW('Water Data'!F127))="","",OFFSET('Water Data'!$F$27,0,10*ROW('Water Data'!F127)))</f>
        <v/>
      </c>
      <c r="BZ133" s="288" t="str">
        <f ca="true">+IF(OFFSET('Water Data'!$F$28,0,10*ROW('Water Data'!F127))="","",OFFSET('Water Data'!$F$28,0,10*ROW('Water Data'!F127)))</f>
        <v/>
      </c>
      <c r="CA133" s="288" t="str">
        <f ca="true">+IF(OFFSET('Water Data'!$F$29,0,10*ROW('Water Data'!F127))="","",OFFSET('Water Data'!$F$29,0,10*ROW('Water Data'!F127)))</f>
        <v/>
      </c>
      <c r="CB133" s="288" t="str">
        <f ca="true">+IF(OFFSET('Water Data'!$G$27,0,10*ROW('Water Data'!G127))="","",OFFSET('Water Data'!$G$27,0,10*ROW('Water Data'!G127)))</f>
        <v/>
      </c>
      <c r="CC133" s="288" t="str">
        <f ca="true">+IF(OFFSET('Water Data'!$G$28,0,10*ROW('Water Data'!G127))="","",OFFSET('Water Data'!$G$28,0,10*ROW('Water Data'!G127)))</f>
        <v/>
      </c>
      <c r="CD133" s="288" t="str">
        <f ca="true">+IF(OFFSET('Water Data'!$G$29,0,10*ROW('Water Data'!G127))="","",OFFSET('Water Data'!$G$29,0,10*ROW('Water Data'!G127)))</f>
        <v/>
      </c>
      <c r="CE133" s="288" t="str">
        <f ca="true">+IF(OFFSET('Water Data'!$H$27,0,10*ROW('Water Data'!H127))="","",OFFSET('Water Data'!$H$27,0,10*ROW('Water Data'!H127)))</f>
        <v/>
      </c>
      <c r="CF133" s="288" t="str">
        <f ca="true">+IF(OFFSET('Water Data'!$H$28,0,10*ROW('Water Data'!H127))="","",OFFSET('Water Data'!$H$28,0,10*ROW('Water Data'!H127)))</f>
        <v/>
      </c>
      <c r="CG133" s="288" t="str">
        <f ca="true">+IF(OFFSET('Water Data'!$H$29,0,10*ROW('Water Data'!H127))="","",OFFSET('Water Data'!$H$29,0,10*ROW('Water Data'!H127)))</f>
        <v/>
      </c>
      <c r="CH133" s="288" t="str">
        <f ca="true">+IF(OFFSET('Water Data'!$I$27,0,10*ROW('Water Data'!I127))="","",OFFSET('Water Data'!$I$27,0,10*ROW('Water Data'!I127)))</f>
        <v/>
      </c>
      <c r="CI133" s="288" t="str">
        <f ca="true">+IF(OFFSET('Water Data'!$I$28,0,10*ROW('Water Data'!I127))="","",OFFSET('Water Data'!$I$28,0,10*ROW('Water Data'!I127)))</f>
        <v/>
      </c>
      <c r="CJ133" s="288" t="str">
        <f ca="true">+IF(OFFSET('Water Data'!$I$29,0,10*ROW('Water Data'!I127))="","",OFFSET('Water Data'!$I$29,0,10*ROW('Water Data'!I127)))</f>
        <v/>
      </c>
      <c r="CK133" s="288" t="str">
        <f ca="true">+IF(OFFSET('Sanitation Data'!$D$28,0,10*ROW('Sanitation Data'!D127))="","",OFFSET('Sanitation Data'!$D$28,0,10*ROW('Sanitation Data'!D127)))</f>
        <v/>
      </c>
      <c r="CL133" s="288" t="str">
        <f ca="true">+IF(OFFSET('Sanitation Data'!$D$29,0,10*ROW('Sanitation Data'!D127))="","",OFFSET('Sanitation Data'!$D$29,0,10*ROW('Sanitation Data'!D127)))</f>
        <v/>
      </c>
      <c r="CM133" s="288" t="str">
        <f ca="true">+IF(OFFSET('Sanitation Data'!$D$30,0,10*ROW('Sanitation Data'!D127))="","",OFFSET('Sanitation Data'!$D$30,0,10*ROW('Sanitation Data'!D127)))</f>
        <v/>
      </c>
      <c r="CN133" s="288" t="str">
        <f ca="true">+IF(OFFSET('Sanitation Data'!$D$31,0,10*ROW('Sanitation Data'!D127))="","",OFFSET('Sanitation Data'!$D$31,0,10*ROW('Sanitation Data'!D127)))</f>
        <v/>
      </c>
      <c r="CO133" s="288" t="str">
        <f ca="true">+IF(OFFSET('Sanitation Data'!$D$32,0,10*ROW('Sanitation Data'!D127))="","",OFFSET('Sanitation Data'!$D$32,0,10*ROW('Sanitation Data'!D127)))</f>
        <v/>
      </c>
      <c r="CP133" s="288" t="str">
        <f ca="true">+IF(OFFSET('Sanitation Data'!$E$28,0,10*ROW('Sanitation Data'!E127))="","",OFFSET('Sanitation Data'!$E$28,0,10*ROW('Sanitation Data'!E127)))</f>
        <v/>
      </c>
      <c r="CQ133" s="288" t="str">
        <f ca="true">+IF(OFFSET('Sanitation Data'!$E$29,0,10*ROW('Sanitation Data'!E127))="","",OFFSET('Sanitation Data'!$E$29,0,10*ROW('Sanitation Data'!E127)))</f>
        <v/>
      </c>
      <c r="CR133" s="288" t="str">
        <f ca="true">+IF(OFFSET('Sanitation Data'!$E$30,0,10*ROW('Sanitation Data'!E127))="","",OFFSET('Sanitation Data'!$E$30,0,10*ROW('Sanitation Data'!E127)))</f>
        <v/>
      </c>
      <c r="CS133" s="288" t="str">
        <f ca="true">+IF(OFFSET('Sanitation Data'!$E$31,0,10*ROW('Sanitation Data'!E127))="","",OFFSET('Sanitation Data'!$E$31,0,10*ROW('Sanitation Data'!E127)))</f>
        <v/>
      </c>
      <c r="CT133" s="288" t="str">
        <f ca="true">+IF(OFFSET('Sanitation Data'!$E$32,0,10*ROW('Sanitation Data'!E127))="","",OFFSET('Sanitation Data'!$E$32,0,10*ROW('Sanitation Data'!E127)))</f>
        <v/>
      </c>
      <c r="CU133" s="288" t="str">
        <f ca="true">+IF(OFFSET('Sanitation Data'!$F$28,0,10*ROW('Sanitation Data'!F127))="","",OFFSET('Sanitation Data'!$F$28,0,10*ROW('Sanitation Data'!F127)))</f>
        <v/>
      </c>
      <c r="CV133" s="288" t="str">
        <f ca="true">+IF(OFFSET('Sanitation Data'!$F$29,0,10*ROW('Sanitation Data'!F127))="","",OFFSET('Sanitation Data'!$F$29,0,10*ROW('Sanitation Data'!F127)))</f>
        <v/>
      </c>
      <c r="CW133" s="288" t="str">
        <f ca="true">+IF(OFFSET('Sanitation Data'!$F$30,0,10*ROW('Sanitation Data'!F127))="","",OFFSET('Sanitation Data'!$F$30,0,10*ROW('Sanitation Data'!F127)))</f>
        <v/>
      </c>
      <c r="CX133" s="288" t="str">
        <f ca="true">+IF(OFFSET('Sanitation Data'!$F$31,0,10*ROW('Sanitation Data'!F127))="","",OFFSET('Sanitation Data'!$F$31,0,10*ROW('Sanitation Data'!F127)))</f>
        <v/>
      </c>
      <c r="CY133" s="288" t="str">
        <f ca="true">+IF(OFFSET('Sanitation Data'!$F$32,0,10*ROW('Sanitation Data'!F127))="","",OFFSET('Sanitation Data'!$F$32,0,10*ROW('Sanitation Data'!F127)))</f>
        <v/>
      </c>
      <c r="CZ133" s="288" t="str">
        <f ca="true">+IF(OFFSET('Sanitation Data'!$G$28,0,10*ROW('Sanitation Data'!G127))="","",OFFSET('Sanitation Data'!$G$28,0,10*ROW('Sanitation Data'!G127)))</f>
        <v/>
      </c>
      <c r="DA133" s="288" t="str">
        <f ca="true">+IF(OFFSET('Sanitation Data'!$G$29,0,10*ROW('Sanitation Data'!G127))="","",OFFSET('Sanitation Data'!$G$29,0,10*ROW('Sanitation Data'!G127)))</f>
        <v/>
      </c>
      <c r="DB133" s="288" t="str">
        <f ca="true">+IF(OFFSET('Sanitation Data'!$G$30,0,10*ROW('Sanitation Data'!G127))="","",OFFSET('Sanitation Data'!$G$30,0,10*ROW('Sanitation Data'!G127)))</f>
        <v/>
      </c>
      <c r="DC133" s="288" t="str">
        <f ca="true">+IF(OFFSET('Sanitation Data'!$G$31,0,10*ROW('Sanitation Data'!G127))="","",OFFSET('Sanitation Data'!$G$31,0,10*ROW('Sanitation Data'!G127)))</f>
        <v/>
      </c>
      <c r="DD133" s="288" t="str">
        <f ca="true">+IF(OFFSET('Sanitation Data'!$G$32,0,10*ROW('Sanitation Data'!G127))="","",OFFSET('Sanitation Data'!$G$32,0,10*ROW('Sanitation Data'!G127)))</f>
        <v/>
      </c>
      <c r="DE133" s="288" t="str">
        <f ca="true">+IF(OFFSET('Sanitation Data'!$H$28,0,10*ROW('Sanitation Data'!H127))="","",OFFSET('Sanitation Data'!$H$28,0,10*ROW('Sanitation Data'!H127)))</f>
        <v/>
      </c>
      <c r="DF133" s="288" t="str">
        <f ca="true">+IF(OFFSET('Sanitation Data'!$H$29,0,10*ROW('Sanitation Data'!H127))="","",OFFSET('Sanitation Data'!$H$29,0,10*ROW('Sanitation Data'!H127)))</f>
        <v/>
      </c>
      <c r="DG133" s="288" t="str">
        <f ca="true">+IF(OFFSET('Sanitation Data'!$H$30,0,10*ROW('Sanitation Data'!H127))="","",OFFSET('Sanitation Data'!$H$30,0,10*ROW('Sanitation Data'!H127)))</f>
        <v/>
      </c>
      <c r="DH133" s="288" t="str">
        <f ca="true">+IF(OFFSET('Sanitation Data'!$H$31,0,10*ROW('Sanitation Data'!H127))="","",OFFSET('Sanitation Data'!$H$31,0,10*ROW('Sanitation Data'!H127)))</f>
        <v/>
      </c>
      <c r="DI133" s="288" t="str">
        <f ca="true">+IF(OFFSET('Sanitation Data'!$H$32,0,10*ROW('Sanitation Data'!H127))="","",OFFSET('Sanitation Data'!$H$32,0,10*ROW('Sanitation Data'!H127)))</f>
        <v/>
      </c>
      <c r="DJ133" s="288" t="str">
        <f ca="true">+IF(OFFSET('Sanitation Data'!$I$28,0,10*ROW('Sanitation Data'!I127))="","",OFFSET('Sanitation Data'!$I$28,0,10*ROW('Sanitation Data'!I127)))</f>
        <v/>
      </c>
      <c r="DK133" s="288" t="str">
        <f ca="true">+IF(OFFSET('Sanitation Data'!$I$29,0,10*ROW('Sanitation Data'!I127))="","",OFFSET('Sanitation Data'!$I$29,0,10*ROW('Sanitation Data'!I127)))</f>
        <v/>
      </c>
      <c r="DL133" s="288" t="str">
        <f ca="true">+IF(OFFSET('Sanitation Data'!$I$30,0,10*ROW('Sanitation Data'!I127))="","",OFFSET('Sanitation Data'!$I$30,0,10*ROW('Sanitation Data'!I127)))</f>
        <v/>
      </c>
      <c r="DM133" s="288" t="str">
        <f ca="true">+IF(OFFSET('Sanitation Data'!$I$31,0,10*ROW('Sanitation Data'!I127))="","",OFFSET('Sanitation Data'!$I$31,0,10*ROW('Sanitation Data'!I127)))</f>
        <v/>
      </c>
      <c r="DN133" s="288" t="str">
        <f ca="true">+IF(OFFSET('Sanitation Data'!$I$32,0,10*ROW('Sanitation Data'!I127))="","",OFFSET('Sanitation Data'!$I$32,0,10*ROW('Sanitation Data'!I127)))</f>
        <v/>
      </c>
      <c r="DO133" s="288" t="str">
        <f ca="true">+IF(OFFSET('Hygiene Data'!$D$11,0,10*ROW('Hygiene Data'!D127))="","",OFFSET('Hygiene Data'!$D$11,0,10*ROW('Hygiene Data'!D127)))</f>
        <v/>
      </c>
      <c r="DP133" s="288" t="str">
        <f ca="true">+IF(OFFSET('Hygiene Data'!$D$12,0,10*ROW('Hygiene Data'!D127))="","",OFFSET('Hygiene Data'!$D$12,0,10*ROW('Hygiene Data'!D127)))</f>
        <v/>
      </c>
      <c r="DQ133" s="288" t="str">
        <f ca="true">+IF(OFFSET('Hygiene Data'!$D$13,0,10*ROW('Hygiene Data'!D127))="","",OFFSET('Hygiene Data'!$D$13,0,10*ROW('Hygiene Data'!D127)))</f>
        <v/>
      </c>
      <c r="DR133" s="288" t="str">
        <f ca="true">+IF(OFFSET('Hygiene Data'!$E$11,0,10*ROW('Hygiene Data'!E127))="","",OFFSET('Hygiene Data'!$E$11,0,10*ROW('Hygiene Data'!E127)))</f>
        <v/>
      </c>
      <c r="DS133" s="288" t="str">
        <f ca="true">+IF(OFFSET('Hygiene Data'!$E$12,0,10*ROW('Hygiene Data'!E127))="","",OFFSET('Hygiene Data'!$E$12,0,10*ROW('Hygiene Data'!E127)))</f>
        <v/>
      </c>
      <c r="DT133" s="288" t="str">
        <f ca="true">+IF(OFFSET('Hygiene Data'!$E$13,0,10*ROW('Hygiene Data'!E127))="","",OFFSET('Hygiene Data'!$E$13,0,10*ROW('Hygiene Data'!E127)))</f>
        <v/>
      </c>
      <c r="DU133" s="288" t="str">
        <f ca="true">+IF(OFFSET('Hygiene Data'!$F$11,0,10*ROW('Hygiene Data'!F127))="","",OFFSET('Hygiene Data'!$F$11,0,10*ROW('Hygiene Data'!F127)))</f>
        <v/>
      </c>
      <c r="DV133" s="288" t="str">
        <f ca="true">+IF(OFFSET('Hygiene Data'!$F$12,0,10*ROW('Hygiene Data'!F127))="","",OFFSET('Hygiene Data'!$F$12,0,10*ROW('Hygiene Data'!F127)))</f>
        <v/>
      </c>
      <c r="DW133" s="288" t="str">
        <f ca="true">+IF(OFFSET('Hygiene Data'!$F$13,0,10*ROW('Hygiene Data'!F127))="","",OFFSET('Hygiene Data'!$F$13,0,10*ROW('Hygiene Data'!F127)))</f>
        <v/>
      </c>
      <c r="DX133" s="288" t="str">
        <f ca="true">+IF(OFFSET('Hygiene Data'!$G$11,0,10*ROW('Hygiene Data'!G127))="","",OFFSET('Hygiene Data'!$G$11,0,10*ROW('Hygiene Data'!G127)))</f>
        <v/>
      </c>
      <c r="DY133" s="288" t="str">
        <f ca="true">+IF(OFFSET('Hygiene Data'!$G$12,0,10*ROW('Hygiene Data'!G127))="","",OFFSET('Hygiene Data'!$G$12,0,10*ROW('Hygiene Data'!G127)))</f>
        <v/>
      </c>
      <c r="DZ133" s="288" t="str">
        <f ca="true">+IF(OFFSET('Hygiene Data'!$G$13,0,10*ROW('Hygiene Data'!G127))="","",OFFSET('Hygiene Data'!$G$13,0,10*ROW('Hygiene Data'!G127)))</f>
        <v/>
      </c>
      <c r="EA133" s="288" t="str">
        <f ca="true">+IF(OFFSET('Hygiene Data'!$H$11,0,10*ROW('Hygiene Data'!H127))="","",OFFSET('Hygiene Data'!$H$11,0,10*ROW('Hygiene Data'!H127)))</f>
        <v/>
      </c>
      <c r="EB133" s="288" t="str">
        <f ca="true">+IF(OFFSET('Hygiene Data'!$H$12,0,10*ROW('Hygiene Data'!H127))="","",OFFSET('Hygiene Data'!$H$12,0,10*ROW('Hygiene Data'!H127)))</f>
        <v/>
      </c>
      <c r="EC133" s="288" t="str">
        <f ca="true">+IF(OFFSET('Hygiene Data'!$H$13,0,10*ROW('Hygiene Data'!H127))="","",OFFSET('Hygiene Data'!$H$13,0,10*ROW('Hygiene Data'!H127)))</f>
        <v/>
      </c>
      <c r="ED133" s="288" t="str">
        <f ca="true">+IF(OFFSET('Hygiene Data'!$I$11,0,10*ROW('Hygiene Data'!I127))="","",OFFSET('Hygiene Data'!$I$11,0,10*ROW('Hygiene Data'!I127)))</f>
        <v/>
      </c>
      <c r="EE133" s="288" t="str">
        <f ca="true">+IF(OFFSET('Hygiene Data'!$I$12,0,10*ROW('Hygiene Data'!I127))="","",OFFSET('Hygiene Data'!$I$12,0,10*ROW('Hygiene Data'!I127)))</f>
        <v/>
      </c>
      <c r="EF133" s="288"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44"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8"/>
      <c r="BS134" s="288" t="str">
        <f ca="true">+IF(OFFSET('Water Data'!$D$27,0,10*ROW('Water Data'!D128))="","",OFFSET('Water Data'!$D$27,0,10*ROW('Water Data'!D128)))</f>
        <v/>
      </c>
      <c r="BT134" s="288" t="str">
        <f ca="true">+IF(OFFSET('Water Data'!$D$28,0,10*ROW('Water Data'!D128))="","",OFFSET('Water Data'!$D$28,0,10*ROW('Water Data'!D128)))</f>
        <v/>
      </c>
      <c r="BU134" s="288" t="str">
        <f ca="true">+IF(OFFSET('Water Data'!$D$29,0,10*ROW('Water Data'!D128))="","",OFFSET('Water Data'!$D$29,0,10*ROW('Water Data'!D128)))</f>
        <v/>
      </c>
      <c r="BV134" s="288" t="str">
        <f ca="true">+IF(OFFSET('Water Data'!$E$27,0,10*ROW('Water Data'!E128))="","",OFFSET('Water Data'!$E$27,0,10*ROW('Water Data'!E128)))</f>
        <v/>
      </c>
      <c r="BW134" s="288" t="str">
        <f ca="true">+IF(OFFSET('Water Data'!$E$28,0,10*ROW('Water Data'!E128))="","",OFFSET('Water Data'!$E$28,0,10*ROW('Water Data'!E128)))</f>
        <v/>
      </c>
      <c r="BX134" s="288" t="str">
        <f ca="true">+IF(OFFSET('Water Data'!$E$29,0,10*ROW('Water Data'!E128))="","",OFFSET('Water Data'!$E$29,0,10*ROW('Water Data'!E128)))</f>
        <v/>
      </c>
      <c r="BY134" s="288" t="str">
        <f ca="true">+IF(OFFSET('Water Data'!$F$27,0,10*ROW('Water Data'!F128))="","",OFFSET('Water Data'!$F$27,0,10*ROW('Water Data'!F128)))</f>
        <v/>
      </c>
      <c r="BZ134" s="288" t="str">
        <f ca="true">+IF(OFFSET('Water Data'!$F$28,0,10*ROW('Water Data'!F128))="","",OFFSET('Water Data'!$F$28,0,10*ROW('Water Data'!F128)))</f>
        <v/>
      </c>
      <c r="CA134" s="288" t="str">
        <f ca="true">+IF(OFFSET('Water Data'!$F$29,0,10*ROW('Water Data'!F128))="","",OFFSET('Water Data'!$F$29,0,10*ROW('Water Data'!F128)))</f>
        <v/>
      </c>
      <c r="CB134" s="288" t="str">
        <f ca="true">+IF(OFFSET('Water Data'!$G$27,0,10*ROW('Water Data'!G128))="","",OFFSET('Water Data'!$G$27,0,10*ROW('Water Data'!G128)))</f>
        <v/>
      </c>
      <c r="CC134" s="288" t="str">
        <f ca="true">+IF(OFFSET('Water Data'!$G$28,0,10*ROW('Water Data'!G128))="","",OFFSET('Water Data'!$G$28,0,10*ROW('Water Data'!G128)))</f>
        <v/>
      </c>
      <c r="CD134" s="288" t="str">
        <f ca="true">+IF(OFFSET('Water Data'!$G$29,0,10*ROW('Water Data'!G128))="","",OFFSET('Water Data'!$G$29,0,10*ROW('Water Data'!G128)))</f>
        <v/>
      </c>
      <c r="CE134" s="288" t="str">
        <f ca="true">+IF(OFFSET('Water Data'!$H$27,0,10*ROW('Water Data'!H128))="","",OFFSET('Water Data'!$H$27,0,10*ROW('Water Data'!H128)))</f>
        <v/>
      </c>
      <c r="CF134" s="288" t="str">
        <f ca="true">+IF(OFFSET('Water Data'!$H$28,0,10*ROW('Water Data'!H128))="","",OFFSET('Water Data'!$H$28,0,10*ROW('Water Data'!H128)))</f>
        <v/>
      </c>
      <c r="CG134" s="288" t="str">
        <f ca="true">+IF(OFFSET('Water Data'!$H$29,0,10*ROW('Water Data'!H128))="","",OFFSET('Water Data'!$H$29,0,10*ROW('Water Data'!H128)))</f>
        <v/>
      </c>
      <c r="CH134" s="288" t="str">
        <f ca="true">+IF(OFFSET('Water Data'!$I$27,0,10*ROW('Water Data'!I128))="","",OFFSET('Water Data'!$I$27,0,10*ROW('Water Data'!I128)))</f>
        <v/>
      </c>
      <c r="CI134" s="288" t="str">
        <f ca="true">+IF(OFFSET('Water Data'!$I$28,0,10*ROW('Water Data'!I128))="","",OFFSET('Water Data'!$I$28,0,10*ROW('Water Data'!I128)))</f>
        <v/>
      </c>
      <c r="CJ134" s="288" t="str">
        <f ca="true">+IF(OFFSET('Water Data'!$I$29,0,10*ROW('Water Data'!I128))="","",OFFSET('Water Data'!$I$29,0,10*ROW('Water Data'!I128)))</f>
        <v/>
      </c>
      <c r="CK134" s="288" t="str">
        <f ca="true">+IF(OFFSET('Sanitation Data'!$D$28,0,10*ROW('Sanitation Data'!D128))="","",OFFSET('Sanitation Data'!$D$28,0,10*ROW('Sanitation Data'!D128)))</f>
        <v/>
      </c>
      <c r="CL134" s="288" t="str">
        <f ca="true">+IF(OFFSET('Sanitation Data'!$D$29,0,10*ROW('Sanitation Data'!D128))="","",OFFSET('Sanitation Data'!$D$29,0,10*ROW('Sanitation Data'!D128)))</f>
        <v/>
      </c>
      <c r="CM134" s="288" t="str">
        <f ca="true">+IF(OFFSET('Sanitation Data'!$D$30,0,10*ROW('Sanitation Data'!D128))="","",OFFSET('Sanitation Data'!$D$30,0,10*ROW('Sanitation Data'!D128)))</f>
        <v/>
      </c>
      <c r="CN134" s="288" t="str">
        <f ca="true">+IF(OFFSET('Sanitation Data'!$D$31,0,10*ROW('Sanitation Data'!D128))="","",OFFSET('Sanitation Data'!$D$31,0,10*ROW('Sanitation Data'!D128)))</f>
        <v/>
      </c>
      <c r="CO134" s="288" t="str">
        <f ca="true">+IF(OFFSET('Sanitation Data'!$D$32,0,10*ROW('Sanitation Data'!D128))="","",OFFSET('Sanitation Data'!$D$32,0,10*ROW('Sanitation Data'!D128)))</f>
        <v/>
      </c>
      <c r="CP134" s="288" t="str">
        <f ca="true">+IF(OFFSET('Sanitation Data'!$E$28,0,10*ROW('Sanitation Data'!E128))="","",OFFSET('Sanitation Data'!$E$28,0,10*ROW('Sanitation Data'!E128)))</f>
        <v/>
      </c>
      <c r="CQ134" s="288" t="str">
        <f ca="true">+IF(OFFSET('Sanitation Data'!$E$29,0,10*ROW('Sanitation Data'!E128))="","",OFFSET('Sanitation Data'!$E$29,0,10*ROW('Sanitation Data'!E128)))</f>
        <v/>
      </c>
      <c r="CR134" s="288" t="str">
        <f ca="true">+IF(OFFSET('Sanitation Data'!$E$30,0,10*ROW('Sanitation Data'!E128))="","",OFFSET('Sanitation Data'!$E$30,0,10*ROW('Sanitation Data'!E128)))</f>
        <v/>
      </c>
      <c r="CS134" s="288" t="str">
        <f ca="true">+IF(OFFSET('Sanitation Data'!$E$31,0,10*ROW('Sanitation Data'!E128))="","",OFFSET('Sanitation Data'!$E$31,0,10*ROW('Sanitation Data'!E128)))</f>
        <v/>
      </c>
      <c r="CT134" s="288" t="str">
        <f ca="true">+IF(OFFSET('Sanitation Data'!$E$32,0,10*ROW('Sanitation Data'!E128))="","",OFFSET('Sanitation Data'!$E$32,0,10*ROW('Sanitation Data'!E128)))</f>
        <v/>
      </c>
      <c r="CU134" s="288" t="str">
        <f ca="true">+IF(OFFSET('Sanitation Data'!$F$28,0,10*ROW('Sanitation Data'!F128))="","",OFFSET('Sanitation Data'!$F$28,0,10*ROW('Sanitation Data'!F128)))</f>
        <v/>
      </c>
      <c r="CV134" s="288" t="str">
        <f ca="true">+IF(OFFSET('Sanitation Data'!$F$29,0,10*ROW('Sanitation Data'!F128))="","",OFFSET('Sanitation Data'!$F$29,0,10*ROW('Sanitation Data'!F128)))</f>
        <v/>
      </c>
      <c r="CW134" s="288" t="str">
        <f ca="true">+IF(OFFSET('Sanitation Data'!$F$30,0,10*ROW('Sanitation Data'!F128))="","",OFFSET('Sanitation Data'!$F$30,0,10*ROW('Sanitation Data'!F128)))</f>
        <v/>
      </c>
      <c r="CX134" s="288" t="str">
        <f ca="true">+IF(OFFSET('Sanitation Data'!$F$31,0,10*ROW('Sanitation Data'!F128))="","",OFFSET('Sanitation Data'!$F$31,0,10*ROW('Sanitation Data'!F128)))</f>
        <v/>
      </c>
      <c r="CY134" s="288" t="str">
        <f ca="true">+IF(OFFSET('Sanitation Data'!$F$32,0,10*ROW('Sanitation Data'!F128))="","",OFFSET('Sanitation Data'!$F$32,0,10*ROW('Sanitation Data'!F128)))</f>
        <v/>
      </c>
      <c r="CZ134" s="288" t="str">
        <f ca="true">+IF(OFFSET('Sanitation Data'!$G$28,0,10*ROW('Sanitation Data'!G128))="","",OFFSET('Sanitation Data'!$G$28,0,10*ROW('Sanitation Data'!G128)))</f>
        <v/>
      </c>
      <c r="DA134" s="288" t="str">
        <f ca="true">+IF(OFFSET('Sanitation Data'!$G$29,0,10*ROW('Sanitation Data'!G128))="","",OFFSET('Sanitation Data'!$G$29,0,10*ROW('Sanitation Data'!G128)))</f>
        <v/>
      </c>
      <c r="DB134" s="288" t="str">
        <f ca="true">+IF(OFFSET('Sanitation Data'!$G$30,0,10*ROW('Sanitation Data'!G128))="","",OFFSET('Sanitation Data'!$G$30,0,10*ROW('Sanitation Data'!G128)))</f>
        <v/>
      </c>
      <c r="DC134" s="288" t="str">
        <f ca="true">+IF(OFFSET('Sanitation Data'!$G$31,0,10*ROW('Sanitation Data'!G128))="","",OFFSET('Sanitation Data'!$G$31,0,10*ROW('Sanitation Data'!G128)))</f>
        <v/>
      </c>
      <c r="DD134" s="288" t="str">
        <f ca="true">+IF(OFFSET('Sanitation Data'!$G$32,0,10*ROW('Sanitation Data'!G128))="","",OFFSET('Sanitation Data'!$G$32,0,10*ROW('Sanitation Data'!G128)))</f>
        <v/>
      </c>
      <c r="DE134" s="288" t="str">
        <f ca="true">+IF(OFFSET('Sanitation Data'!$H$28,0,10*ROW('Sanitation Data'!H128))="","",OFFSET('Sanitation Data'!$H$28,0,10*ROW('Sanitation Data'!H128)))</f>
        <v/>
      </c>
      <c r="DF134" s="288" t="str">
        <f ca="true">+IF(OFFSET('Sanitation Data'!$H$29,0,10*ROW('Sanitation Data'!H128))="","",OFFSET('Sanitation Data'!$H$29,0,10*ROW('Sanitation Data'!H128)))</f>
        <v/>
      </c>
      <c r="DG134" s="288" t="str">
        <f ca="true">+IF(OFFSET('Sanitation Data'!$H$30,0,10*ROW('Sanitation Data'!H128))="","",OFFSET('Sanitation Data'!$H$30,0,10*ROW('Sanitation Data'!H128)))</f>
        <v/>
      </c>
      <c r="DH134" s="288" t="str">
        <f ca="true">+IF(OFFSET('Sanitation Data'!$H$31,0,10*ROW('Sanitation Data'!H128))="","",OFFSET('Sanitation Data'!$H$31,0,10*ROW('Sanitation Data'!H128)))</f>
        <v/>
      </c>
      <c r="DI134" s="288" t="str">
        <f ca="true">+IF(OFFSET('Sanitation Data'!$H$32,0,10*ROW('Sanitation Data'!H128))="","",OFFSET('Sanitation Data'!$H$32,0,10*ROW('Sanitation Data'!H128)))</f>
        <v/>
      </c>
      <c r="DJ134" s="288" t="str">
        <f ca="true">+IF(OFFSET('Sanitation Data'!$I$28,0,10*ROW('Sanitation Data'!I128))="","",OFFSET('Sanitation Data'!$I$28,0,10*ROW('Sanitation Data'!I128)))</f>
        <v/>
      </c>
      <c r="DK134" s="288" t="str">
        <f ca="true">+IF(OFFSET('Sanitation Data'!$I$29,0,10*ROW('Sanitation Data'!I128))="","",OFFSET('Sanitation Data'!$I$29,0,10*ROW('Sanitation Data'!I128)))</f>
        <v/>
      </c>
      <c r="DL134" s="288" t="str">
        <f ca="true">+IF(OFFSET('Sanitation Data'!$I$30,0,10*ROW('Sanitation Data'!I128))="","",OFFSET('Sanitation Data'!$I$30,0,10*ROW('Sanitation Data'!I128)))</f>
        <v/>
      </c>
      <c r="DM134" s="288" t="str">
        <f ca="true">+IF(OFFSET('Sanitation Data'!$I$31,0,10*ROW('Sanitation Data'!I128))="","",OFFSET('Sanitation Data'!$I$31,0,10*ROW('Sanitation Data'!I128)))</f>
        <v/>
      </c>
      <c r="DN134" s="288" t="str">
        <f ca="true">+IF(OFFSET('Sanitation Data'!$I$32,0,10*ROW('Sanitation Data'!I128))="","",OFFSET('Sanitation Data'!$I$32,0,10*ROW('Sanitation Data'!I128)))</f>
        <v/>
      </c>
      <c r="DO134" s="288" t="str">
        <f ca="true">+IF(OFFSET('Hygiene Data'!$D$11,0,10*ROW('Hygiene Data'!D128))="","",OFFSET('Hygiene Data'!$D$11,0,10*ROW('Hygiene Data'!D128)))</f>
        <v/>
      </c>
      <c r="DP134" s="288" t="str">
        <f ca="true">+IF(OFFSET('Hygiene Data'!$D$12,0,10*ROW('Hygiene Data'!D128))="","",OFFSET('Hygiene Data'!$D$12,0,10*ROW('Hygiene Data'!D128)))</f>
        <v/>
      </c>
      <c r="DQ134" s="288" t="str">
        <f ca="true">+IF(OFFSET('Hygiene Data'!$D$13,0,10*ROW('Hygiene Data'!D128))="","",OFFSET('Hygiene Data'!$D$13,0,10*ROW('Hygiene Data'!D128)))</f>
        <v/>
      </c>
      <c r="DR134" s="288" t="str">
        <f ca="true">+IF(OFFSET('Hygiene Data'!$E$11,0,10*ROW('Hygiene Data'!E128))="","",OFFSET('Hygiene Data'!$E$11,0,10*ROW('Hygiene Data'!E128)))</f>
        <v/>
      </c>
      <c r="DS134" s="288" t="str">
        <f ca="true">+IF(OFFSET('Hygiene Data'!$E$12,0,10*ROW('Hygiene Data'!E128))="","",OFFSET('Hygiene Data'!$E$12,0,10*ROW('Hygiene Data'!E128)))</f>
        <v/>
      </c>
      <c r="DT134" s="288" t="str">
        <f ca="true">+IF(OFFSET('Hygiene Data'!$E$13,0,10*ROW('Hygiene Data'!E128))="","",OFFSET('Hygiene Data'!$E$13,0,10*ROW('Hygiene Data'!E128)))</f>
        <v/>
      </c>
      <c r="DU134" s="288" t="str">
        <f ca="true">+IF(OFFSET('Hygiene Data'!$F$11,0,10*ROW('Hygiene Data'!F128))="","",OFFSET('Hygiene Data'!$F$11,0,10*ROW('Hygiene Data'!F128)))</f>
        <v/>
      </c>
      <c r="DV134" s="288" t="str">
        <f ca="true">+IF(OFFSET('Hygiene Data'!$F$12,0,10*ROW('Hygiene Data'!F128))="","",OFFSET('Hygiene Data'!$F$12,0,10*ROW('Hygiene Data'!F128)))</f>
        <v/>
      </c>
      <c r="DW134" s="288" t="str">
        <f ca="true">+IF(OFFSET('Hygiene Data'!$F$13,0,10*ROW('Hygiene Data'!F128))="","",OFFSET('Hygiene Data'!$F$13,0,10*ROW('Hygiene Data'!F128)))</f>
        <v/>
      </c>
      <c r="DX134" s="288" t="str">
        <f ca="true">+IF(OFFSET('Hygiene Data'!$G$11,0,10*ROW('Hygiene Data'!G128))="","",OFFSET('Hygiene Data'!$G$11,0,10*ROW('Hygiene Data'!G128)))</f>
        <v/>
      </c>
      <c r="DY134" s="288" t="str">
        <f ca="true">+IF(OFFSET('Hygiene Data'!$G$12,0,10*ROW('Hygiene Data'!G128))="","",OFFSET('Hygiene Data'!$G$12,0,10*ROW('Hygiene Data'!G128)))</f>
        <v/>
      </c>
      <c r="DZ134" s="288" t="str">
        <f ca="true">+IF(OFFSET('Hygiene Data'!$G$13,0,10*ROW('Hygiene Data'!G128))="","",OFFSET('Hygiene Data'!$G$13,0,10*ROW('Hygiene Data'!G128)))</f>
        <v/>
      </c>
      <c r="EA134" s="288" t="str">
        <f ca="true">+IF(OFFSET('Hygiene Data'!$H$11,0,10*ROW('Hygiene Data'!H128))="","",OFFSET('Hygiene Data'!$H$11,0,10*ROW('Hygiene Data'!H128)))</f>
        <v/>
      </c>
      <c r="EB134" s="288" t="str">
        <f ca="true">+IF(OFFSET('Hygiene Data'!$H$12,0,10*ROW('Hygiene Data'!H128))="","",OFFSET('Hygiene Data'!$H$12,0,10*ROW('Hygiene Data'!H128)))</f>
        <v/>
      </c>
      <c r="EC134" s="288" t="str">
        <f ca="true">+IF(OFFSET('Hygiene Data'!$H$13,0,10*ROW('Hygiene Data'!H128))="","",OFFSET('Hygiene Data'!$H$13,0,10*ROW('Hygiene Data'!H128)))</f>
        <v/>
      </c>
      <c r="ED134" s="288" t="str">
        <f ca="true">+IF(OFFSET('Hygiene Data'!$I$11,0,10*ROW('Hygiene Data'!I128))="","",OFFSET('Hygiene Data'!$I$11,0,10*ROW('Hygiene Data'!I128)))</f>
        <v/>
      </c>
      <c r="EE134" s="288" t="str">
        <f ca="true">+IF(OFFSET('Hygiene Data'!$I$12,0,10*ROW('Hygiene Data'!I128))="","",OFFSET('Hygiene Data'!$I$12,0,10*ROW('Hygiene Data'!I128)))</f>
        <v/>
      </c>
      <c r="EF134" s="288"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44"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8"/>
      <c r="BS135" s="288" t="str">
        <f ca="true">+IF(OFFSET('Water Data'!$D$27,0,10*ROW('Water Data'!D129))="","",OFFSET('Water Data'!$D$27,0,10*ROW('Water Data'!D129)))</f>
        <v/>
      </c>
      <c r="BT135" s="288" t="str">
        <f ca="true">+IF(OFFSET('Water Data'!$D$28,0,10*ROW('Water Data'!D129))="","",OFFSET('Water Data'!$D$28,0,10*ROW('Water Data'!D129)))</f>
        <v/>
      </c>
      <c r="BU135" s="288" t="str">
        <f ca="true">+IF(OFFSET('Water Data'!$D$29,0,10*ROW('Water Data'!D129))="","",OFFSET('Water Data'!$D$29,0,10*ROW('Water Data'!D129)))</f>
        <v/>
      </c>
      <c r="BV135" s="288" t="str">
        <f ca="true">+IF(OFFSET('Water Data'!$E$27,0,10*ROW('Water Data'!E129))="","",OFFSET('Water Data'!$E$27,0,10*ROW('Water Data'!E129)))</f>
        <v/>
      </c>
      <c r="BW135" s="288" t="str">
        <f ca="true">+IF(OFFSET('Water Data'!$E$28,0,10*ROW('Water Data'!E129))="","",OFFSET('Water Data'!$E$28,0,10*ROW('Water Data'!E129)))</f>
        <v/>
      </c>
      <c r="BX135" s="288" t="str">
        <f ca="true">+IF(OFFSET('Water Data'!$E$29,0,10*ROW('Water Data'!E129))="","",OFFSET('Water Data'!$E$29,0,10*ROW('Water Data'!E129)))</f>
        <v/>
      </c>
      <c r="BY135" s="288" t="str">
        <f ca="true">+IF(OFFSET('Water Data'!$F$27,0,10*ROW('Water Data'!F129))="","",OFFSET('Water Data'!$F$27,0,10*ROW('Water Data'!F129)))</f>
        <v/>
      </c>
      <c r="BZ135" s="288" t="str">
        <f ca="true">+IF(OFFSET('Water Data'!$F$28,0,10*ROW('Water Data'!F129))="","",OFFSET('Water Data'!$F$28,0,10*ROW('Water Data'!F129)))</f>
        <v/>
      </c>
      <c r="CA135" s="288" t="str">
        <f ca="true">+IF(OFFSET('Water Data'!$F$29,0,10*ROW('Water Data'!F129))="","",OFFSET('Water Data'!$F$29,0,10*ROW('Water Data'!F129)))</f>
        <v/>
      </c>
      <c r="CB135" s="288" t="str">
        <f ca="true">+IF(OFFSET('Water Data'!$G$27,0,10*ROW('Water Data'!G129))="","",OFFSET('Water Data'!$G$27,0,10*ROW('Water Data'!G129)))</f>
        <v/>
      </c>
      <c r="CC135" s="288" t="str">
        <f ca="true">+IF(OFFSET('Water Data'!$G$28,0,10*ROW('Water Data'!G129))="","",OFFSET('Water Data'!$G$28,0,10*ROW('Water Data'!G129)))</f>
        <v/>
      </c>
      <c r="CD135" s="288" t="str">
        <f ca="true">+IF(OFFSET('Water Data'!$G$29,0,10*ROW('Water Data'!G129))="","",OFFSET('Water Data'!$G$29,0,10*ROW('Water Data'!G129)))</f>
        <v/>
      </c>
      <c r="CE135" s="288" t="str">
        <f ca="true">+IF(OFFSET('Water Data'!$H$27,0,10*ROW('Water Data'!H129))="","",OFFSET('Water Data'!$H$27,0,10*ROW('Water Data'!H129)))</f>
        <v/>
      </c>
      <c r="CF135" s="288" t="str">
        <f ca="true">+IF(OFFSET('Water Data'!$H$28,0,10*ROW('Water Data'!H129))="","",OFFSET('Water Data'!$H$28,0,10*ROW('Water Data'!H129)))</f>
        <v/>
      </c>
      <c r="CG135" s="288" t="str">
        <f ca="true">+IF(OFFSET('Water Data'!$H$29,0,10*ROW('Water Data'!H129))="","",OFFSET('Water Data'!$H$29,0,10*ROW('Water Data'!H129)))</f>
        <v/>
      </c>
      <c r="CH135" s="288" t="str">
        <f ca="true">+IF(OFFSET('Water Data'!$I$27,0,10*ROW('Water Data'!I129))="","",OFFSET('Water Data'!$I$27,0,10*ROW('Water Data'!I129)))</f>
        <v/>
      </c>
      <c r="CI135" s="288" t="str">
        <f ca="true">+IF(OFFSET('Water Data'!$I$28,0,10*ROW('Water Data'!I129))="","",OFFSET('Water Data'!$I$28,0,10*ROW('Water Data'!I129)))</f>
        <v/>
      </c>
      <c r="CJ135" s="288" t="str">
        <f ca="true">+IF(OFFSET('Water Data'!$I$29,0,10*ROW('Water Data'!I129))="","",OFFSET('Water Data'!$I$29,0,10*ROW('Water Data'!I129)))</f>
        <v/>
      </c>
      <c r="CK135" s="288" t="str">
        <f ca="true">+IF(OFFSET('Sanitation Data'!$D$28,0,10*ROW('Sanitation Data'!D129))="","",OFFSET('Sanitation Data'!$D$28,0,10*ROW('Sanitation Data'!D129)))</f>
        <v/>
      </c>
      <c r="CL135" s="288" t="str">
        <f ca="true">+IF(OFFSET('Sanitation Data'!$D$29,0,10*ROW('Sanitation Data'!D129))="","",OFFSET('Sanitation Data'!$D$29,0,10*ROW('Sanitation Data'!D129)))</f>
        <v/>
      </c>
      <c r="CM135" s="288" t="str">
        <f ca="true">+IF(OFFSET('Sanitation Data'!$D$30,0,10*ROW('Sanitation Data'!D129))="","",OFFSET('Sanitation Data'!$D$30,0,10*ROW('Sanitation Data'!D129)))</f>
        <v/>
      </c>
      <c r="CN135" s="288" t="str">
        <f ca="true">+IF(OFFSET('Sanitation Data'!$D$31,0,10*ROW('Sanitation Data'!D129))="","",OFFSET('Sanitation Data'!$D$31,0,10*ROW('Sanitation Data'!D129)))</f>
        <v/>
      </c>
      <c r="CO135" s="288" t="str">
        <f ca="true">+IF(OFFSET('Sanitation Data'!$D$32,0,10*ROW('Sanitation Data'!D129))="","",OFFSET('Sanitation Data'!$D$32,0,10*ROW('Sanitation Data'!D129)))</f>
        <v/>
      </c>
      <c r="CP135" s="288" t="str">
        <f ca="true">+IF(OFFSET('Sanitation Data'!$E$28,0,10*ROW('Sanitation Data'!E129))="","",OFFSET('Sanitation Data'!$E$28,0,10*ROW('Sanitation Data'!E129)))</f>
        <v/>
      </c>
      <c r="CQ135" s="288" t="str">
        <f ca="true">+IF(OFFSET('Sanitation Data'!$E$29,0,10*ROW('Sanitation Data'!E129))="","",OFFSET('Sanitation Data'!$E$29,0,10*ROW('Sanitation Data'!E129)))</f>
        <v/>
      </c>
      <c r="CR135" s="288" t="str">
        <f ca="true">+IF(OFFSET('Sanitation Data'!$E$30,0,10*ROW('Sanitation Data'!E129))="","",OFFSET('Sanitation Data'!$E$30,0,10*ROW('Sanitation Data'!E129)))</f>
        <v/>
      </c>
      <c r="CS135" s="288" t="str">
        <f ca="true">+IF(OFFSET('Sanitation Data'!$E$31,0,10*ROW('Sanitation Data'!E129))="","",OFFSET('Sanitation Data'!$E$31,0,10*ROW('Sanitation Data'!E129)))</f>
        <v/>
      </c>
      <c r="CT135" s="288" t="str">
        <f ca="true">+IF(OFFSET('Sanitation Data'!$E$32,0,10*ROW('Sanitation Data'!E129))="","",OFFSET('Sanitation Data'!$E$32,0,10*ROW('Sanitation Data'!E129)))</f>
        <v/>
      </c>
      <c r="CU135" s="288" t="str">
        <f ca="true">+IF(OFFSET('Sanitation Data'!$F$28,0,10*ROW('Sanitation Data'!F129))="","",OFFSET('Sanitation Data'!$F$28,0,10*ROW('Sanitation Data'!F129)))</f>
        <v/>
      </c>
      <c r="CV135" s="288" t="str">
        <f ca="true">+IF(OFFSET('Sanitation Data'!$F$29,0,10*ROW('Sanitation Data'!F129))="","",OFFSET('Sanitation Data'!$F$29,0,10*ROW('Sanitation Data'!F129)))</f>
        <v/>
      </c>
      <c r="CW135" s="288" t="str">
        <f ca="true">+IF(OFFSET('Sanitation Data'!$F$30,0,10*ROW('Sanitation Data'!F129))="","",OFFSET('Sanitation Data'!$F$30,0,10*ROW('Sanitation Data'!F129)))</f>
        <v/>
      </c>
      <c r="CX135" s="288" t="str">
        <f ca="true">+IF(OFFSET('Sanitation Data'!$F$31,0,10*ROW('Sanitation Data'!F129))="","",OFFSET('Sanitation Data'!$F$31,0,10*ROW('Sanitation Data'!F129)))</f>
        <v/>
      </c>
      <c r="CY135" s="288" t="str">
        <f ca="true">+IF(OFFSET('Sanitation Data'!$F$32,0,10*ROW('Sanitation Data'!F129))="","",OFFSET('Sanitation Data'!$F$32,0,10*ROW('Sanitation Data'!F129)))</f>
        <v/>
      </c>
      <c r="CZ135" s="288" t="str">
        <f ca="true">+IF(OFFSET('Sanitation Data'!$G$28,0,10*ROW('Sanitation Data'!G129))="","",OFFSET('Sanitation Data'!$G$28,0,10*ROW('Sanitation Data'!G129)))</f>
        <v/>
      </c>
      <c r="DA135" s="288" t="str">
        <f ca="true">+IF(OFFSET('Sanitation Data'!$G$29,0,10*ROW('Sanitation Data'!G129))="","",OFFSET('Sanitation Data'!$G$29,0,10*ROW('Sanitation Data'!G129)))</f>
        <v/>
      </c>
      <c r="DB135" s="288" t="str">
        <f ca="true">+IF(OFFSET('Sanitation Data'!$G$30,0,10*ROW('Sanitation Data'!G129))="","",OFFSET('Sanitation Data'!$G$30,0,10*ROW('Sanitation Data'!G129)))</f>
        <v/>
      </c>
      <c r="DC135" s="288" t="str">
        <f ca="true">+IF(OFFSET('Sanitation Data'!$G$31,0,10*ROW('Sanitation Data'!G129))="","",OFFSET('Sanitation Data'!$G$31,0,10*ROW('Sanitation Data'!G129)))</f>
        <v/>
      </c>
      <c r="DD135" s="288" t="str">
        <f ca="true">+IF(OFFSET('Sanitation Data'!$G$32,0,10*ROW('Sanitation Data'!G129))="","",OFFSET('Sanitation Data'!$G$32,0,10*ROW('Sanitation Data'!G129)))</f>
        <v/>
      </c>
      <c r="DE135" s="288" t="str">
        <f ca="true">+IF(OFFSET('Sanitation Data'!$H$28,0,10*ROW('Sanitation Data'!H129))="","",OFFSET('Sanitation Data'!$H$28,0,10*ROW('Sanitation Data'!H129)))</f>
        <v/>
      </c>
      <c r="DF135" s="288" t="str">
        <f ca="true">+IF(OFFSET('Sanitation Data'!$H$29,0,10*ROW('Sanitation Data'!H129))="","",OFFSET('Sanitation Data'!$H$29,0,10*ROW('Sanitation Data'!H129)))</f>
        <v/>
      </c>
      <c r="DG135" s="288" t="str">
        <f ca="true">+IF(OFFSET('Sanitation Data'!$H$30,0,10*ROW('Sanitation Data'!H129))="","",OFFSET('Sanitation Data'!$H$30,0,10*ROW('Sanitation Data'!H129)))</f>
        <v/>
      </c>
      <c r="DH135" s="288" t="str">
        <f ca="true">+IF(OFFSET('Sanitation Data'!$H$31,0,10*ROW('Sanitation Data'!H129))="","",OFFSET('Sanitation Data'!$H$31,0,10*ROW('Sanitation Data'!H129)))</f>
        <v/>
      </c>
      <c r="DI135" s="288" t="str">
        <f ca="true">+IF(OFFSET('Sanitation Data'!$H$32,0,10*ROW('Sanitation Data'!H129))="","",OFFSET('Sanitation Data'!$H$32,0,10*ROW('Sanitation Data'!H129)))</f>
        <v/>
      </c>
      <c r="DJ135" s="288" t="str">
        <f ca="true">+IF(OFFSET('Sanitation Data'!$I$28,0,10*ROW('Sanitation Data'!I129))="","",OFFSET('Sanitation Data'!$I$28,0,10*ROW('Sanitation Data'!I129)))</f>
        <v/>
      </c>
      <c r="DK135" s="288" t="str">
        <f ca="true">+IF(OFFSET('Sanitation Data'!$I$29,0,10*ROW('Sanitation Data'!I129))="","",OFFSET('Sanitation Data'!$I$29,0,10*ROW('Sanitation Data'!I129)))</f>
        <v/>
      </c>
      <c r="DL135" s="288" t="str">
        <f ca="true">+IF(OFFSET('Sanitation Data'!$I$30,0,10*ROW('Sanitation Data'!I129))="","",OFFSET('Sanitation Data'!$I$30,0,10*ROW('Sanitation Data'!I129)))</f>
        <v/>
      </c>
      <c r="DM135" s="288" t="str">
        <f ca="true">+IF(OFFSET('Sanitation Data'!$I$31,0,10*ROW('Sanitation Data'!I129))="","",OFFSET('Sanitation Data'!$I$31,0,10*ROW('Sanitation Data'!I129)))</f>
        <v/>
      </c>
      <c r="DN135" s="288" t="str">
        <f ca="true">+IF(OFFSET('Sanitation Data'!$I$32,0,10*ROW('Sanitation Data'!I129))="","",OFFSET('Sanitation Data'!$I$32,0,10*ROW('Sanitation Data'!I129)))</f>
        <v/>
      </c>
      <c r="DO135" s="288" t="str">
        <f ca="true">+IF(OFFSET('Hygiene Data'!$D$11,0,10*ROW('Hygiene Data'!D129))="","",OFFSET('Hygiene Data'!$D$11,0,10*ROW('Hygiene Data'!D129)))</f>
        <v/>
      </c>
      <c r="DP135" s="288" t="str">
        <f ca="true">+IF(OFFSET('Hygiene Data'!$D$12,0,10*ROW('Hygiene Data'!D129))="","",OFFSET('Hygiene Data'!$D$12,0,10*ROW('Hygiene Data'!D129)))</f>
        <v/>
      </c>
      <c r="DQ135" s="288" t="str">
        <f ca="true">+IF(OFFSET('Hygiene Data'!$D$13,0,10*ROW('Hygiene Data'!D129))="","",OFFSET('Hygiene Data'!$D$13,0,10*ROW('Hygiene Data'!D129)))</f>
        <v/>
      </c>
      <c r="DR135" s="288" t="str">
        <f ca="true">+IF(OFFSET('Hygiene Data'!$E$11,0,10*ROW('Hygiene Data'!E129))="","",OFFSET('Hygiene Data'!$E$11,0,10*ROW('Hygiene Data'!E129)))</f>
        <v/>
      </c>
      <c r="DS135" s="288" t="str">
        <f ca="true">+IF(OFFSET('Hygiene Data'!$E$12,0,10*ROW('Hygiene Data'!E129))="","",OFFSET('Hygiene Data'!$E$12,0,10*ROW('Hygiene Data'!E129)))</f>
        <v/>
      </c>
      <c r="DT135" s="288" t="str">
        <f ca="true">+IF(OFFSET('Hygiene Data'!$E$13,0,10*ROW('Hygiene Data'!E129))="","",OFFSET('Hygiene Data'!$E$13,0,10*ROW('Hygiene Data'!E129)))</f>
        <v/>
      </c>
      <c r="DU135" s="288" t="str">
        <f ca="true">+IF(OFFSET('Hygiene Data'!$F$11,0,10*ROW('Hygiene Data'!F129))="","",OFFSET('Hygiene Data'!$F$11,0,10*ROW('Hygiene Data'!F129)))</f>
        <v/>
      </c>
      <c r="DV135" s="288" t="str">
        <f ca="true">+IF(OFFSET('Hygiene Data'!$F$12,0,10*ROW('Hygiene Data'!F129))="","",OFFSET('Hygiene Data'!$F$12,0,10*ROW('Hygiene Data'!F129)))</f>
        <v/>
      </c>
      <c r="DW135" s="288" t="str">
        <f ca="true">+IF(OFFSET('Hygiene Data'!$F$13,0,10*ROW('Hygiene Data'!F129))="","",OFFSET('Hygiene Data'!$F$13,0,10*ROW('Hygiene Data'!F129)))</f>
        <v/>
      </c>
      <c r="DX135" s="288" t="str">
        <f ca="true">+IF(OFFSET('Hygiene Data'!$G$11,0,10*ROW('Hygiene Data'!G129))="","",OFFSET('Hygiene Data'!$G$11,0,10*ROW('Hygiene Data'!G129)))</f>
        <v/>
      </c>
      <c r="DY135" s="288" t="str">
        <f ca="true">+IF(OFFSET('Hygiene Data'!$G$12,0,10*ROW('Hygiene Data'!G129))="","",OFFSET('Hygiene Data'!$G$12,0,10*ROW('Hygiene Data'!G129)))</f>
        <v/>
      </c>
      <c r="DZ135" s="288" t="str">
        <f ca="true">+IF(OFFSET('Hygiene Data'!$G$13,0,10*ROW('Hygiene Data'!G129))="","",OFFSET('Hygiene Data'!$G$13,0,10*ROW('Hygiene Data'!G129)))</f>
        <v/>
      </c>
      <c r="EA135" s="288" t="str">
        <f ca="true">+IF(OFFSET('Hygiene Data'!$H$11,0,10*ROW('Hygiene Data'!H129))="","",OFFSET('Hygiene Data'!$H$11,0,10*ROW('Hygiene Data'!H129)))</f>
        <v/>
      </c>
      <c r="EB135" s="288" t="str">
        <f ca="true">+IF(OFFSET('Hygiene Data'!$H$12,0,10*ROW('Hygiene Data'!H129))="","",OFFSET('Hygiene Data'!$H$12,0,10*ROW('Hygiene Data'!H129)))</f>
        <v/>
      </c>
      <c r="EC135" s="288" t="str">
        <f ca="true">+IF(OFFSET('Hygiene Data'!$H$13,0,10*ROW('Hygiene Data'!H129))="","",OFFSET('Hygiene Data'!$H$13,0,10*ROW('Hygiene Data'!H129)))</f>
        <v/>
      </c>
      <c r="ED135" s="288" t="str">
        <f ca="true">+IF(OFFSET('Hygiene Data'!$I$11,0,10*ROW('Hygiene Data'!I129))="","",OFFSET('Hygiene Data'!$I$11,0,10*ROW('Hygiene Data'!I129)))</f>
        <v/>
      </c>
      <c r="EE135" s="288" t="str">
        <f ca="true">+IF(OFFSET('Hygiene Data'!$I$12,0,10*ROW('Hygiene Data'!I129))="","",OFFSET('Hygiene Data'!$I$12,0,10*ROW('Hygiene Data'!I129)))</f>
        <v/>
      </c>
      <c r="EF135" s="288"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44"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8"/>
      <c r="BS136" s="288" t="str">
        <f ca="true">+IF(OFFSET('Water Data'!$D$27,0,10*ROW('Water Data'!D130))="","",OFFSET('Water Data'!$D$27,0,10*ROW('Water Data'!D130)))</f>
        <v/>
      </c>
      <c r="BT136" s="288" t="str">
        <f ca="true">+IF(OFFSET('Water Data'!$D$28,0,10*ROW('Water Data'!D130))="","",OFFSET('Water Data'!$D$28,0,10*ROW('Water Data'!D130)))</f>
        <v/>
      </c>
      <c r="BU136" s="288" t="str">
        <f ca="true">+IF(OFFSET('Water Data'!$D$29,0,10*ROW('Water Data'!D130))="","",OFFSET('Water Data'!$D$29,0,10*ROW('Water Data'!D130)))</f>
        <v/>
      </c>
      <c r="BV136" s="288" t="str">
        <f ca="true">+IF(OFFSET('Water Data'!$E$27,0,10*ROW('Water Data'!E130))="","",OFFSET('Water Data'!$E$27,0,10*ROW('Water Data'!E130)))</f>
        <v/>
      </c>
      <c r="BW136" s="288" t="str">
        <f ca="true">+IF(OFFSET('Water Data'!$E$28,0,10*ROW('Water Data'!E130))="","",OFFSET('Water Data'!$E$28,0,10*ROW('Water Data'!E130)))</f>
        <v/>
      </c>
      <c r="BX136" s="288" t="str">
        <f ca="true">+IF(OFFSET('Water Data'!$E$29,0,10*ROW('Water Data'!E130))="","",OFFSET('Water Data'!$E$29,0,10*ROW('Water Data'!E130)))</f>
        <v/>
      </c>
      <c r="BY136" s="288" t="str">
        <f ca="true">+IF(OFFSET('Water Data'!$F$27,0,10*ROW('Water Data'!F130))="","",OFFSET('Water Data'!$F$27,0,10*ROW('Water Data'!F130)))</f>
        <v/>
      </c>
      <c r="BZ136" s="288" t="str">
        <f ca="true">+IF(OFFSET('Water Data'!$F$28,0,10*ROW('Water Data'!F130))="","",OFFSET('Water Data'!$F$28,0,10*ROW('Water Data'!F130)))</f>
        <v/>
      </c>
      <c r="CA136" s="288" t="str">
        <f ca="true">+IF(OFFSET('Water Data'!$F$29,0,10*ROW('Water Data'!F130))="","",OFFSET('Water Data'!$F$29,0,10*ROW('Water Data'!F130)))</f>
        <v/>
      </c>
      <c r="CB136" s="288" t="str">
        <f ca="true">+IF(OFFSET('Water Data'!$G$27,0,10*ROW('Water Data'!G130))="","",OFFSET('Water Data'!$G$27,0,10*ROW('Water Data'!G130)))</f>
        <v/>
      </c>
      <c r="CC136" s="288" t="str">
        <f ca="true">+IF(OFFSET('Water Data'!$G$28,0,10*ROW('Water Data'!G130))="","",OFFSET('Water Data'!$G$28,0,10*ROW('Water Data'!G130)))</f>
        <v/>
      </c>
      <c r="CD136" s="288" t="str">
        <f ca="true">+IF(OFFSET('Water Data'!$G$29,0,10*ROW('Water Data'!G130))="","",OFFSET('Water Data'!$G$29,0,10*ROW('Water Data'!G130)))</f>
        <v/>
      </c>
      <c r="CE136" s="288" t="str">
        <f ca="true">+IF(OFFSET('Water Data'!$H$27,0,10*ROW('Water Data'!H130))="","",OFFSET('Water Data'!$H$27,0,10*ROW('Water Data'!H130)))</f>
        <v/>
      </c>
      <c r="CF136" s="288" t="str">
        <f ca="true">+IF(OFFSET('Water Data'!$H$28,0,10*ROW('Water Data'!H130))="","",OFFSET('Water Data'!$H$28,0,10*ROW('Water Data'!H130)))</f>
        <v/>
      </c>
      <c r="CG136" s="288" t="str">
        <f ca="true">+IF(OFFSET('Water Data'!$H$29,0,10*ROW('Water Data'!H130))="","",OFFSET('Water Data'!$H$29,0,10*ROW('Water Data'!H130)))</f>
        <v/>
      </c>
      <c r="CH136" s="288" t="str">
        <f ca="true">+IF(OFFSET('Water Data'!$I$27,0,10*ROW('Water Data'!I130))="","",OFFSET('Water Data'!$I$27,0,10*ROW('Water Data'!I130)))</f>
        <v/>
      </c>
      <c r="CI136" s="288" t="str">
        <f ca="true">+IF(OFFSET('Water Data'!$I$28,0,10*ROW('Water Data'!I130))="","",OFFSET('Water Data'!$I$28,0,10*ROW('Water Data'!I130)))</f>
        <v/>
      </c>
      <c r="CJ136" s="288" t="str">
        <f ca="true">+IF(OFFSET('Water Data'!$I$29,0,10*ROW('Water Data'!I130))="","",OFFSET('Water Data'!$I$29,0,10*ROW('Water Data'!I130)))</f>
        <v/>
      </c>
      <c r="CK136" s="288" t="str">
        <f ca="true">+IF(OFFSET('Sanitation Data'!$D$28,0,10*ROW('Sanitation Data'!D130))="","",OFFSET('Sanitation Data'!$D$28,0,10*ROW('Sanitation Data'!D130)))</f>
        <v/>
      </c>
      <c r="CL136" s="288" t="str">
        <f ca="true">+IF(OFFSET('Sanitation Data'!$D$29,0,10*ROW('Sanitation Data'!D130))="","",OFFSET('Sanitation Data'!$D$29,0,10*ROW('Sanitation Data'!D130)))</f>
        <v/>
      </c>
      <c r="CM136" s="288" t="str">
        <f ca="true">+IF(OFFSET('Sanitation Data'!$D$30,0,10*ROW('Sanitation Data'!D130))="","",OFFSET('Sanitation Data'!$D$30,0,10*ROW('Sanitation Data'!D130)))</f>
        <v/>
      </c>
      <c r="CN136" s="288" t="str">
        <f ca="true">+IF(OFFSET('Sanitation Data'!$D$31,0,10*ROW('Sanitation Data'!D130))="","",OFFSET('Sanitation Data'!$D$31,0,10*ROW('Sanitation Data'!D130)))</f>
        <v/>
      </c>
      <c r="CO136" s="288" t="str">
        <f ca="true">+IF(OFFSET('Sanitation Data'!$D$32,0,10*ROW('Sanitation Data'!D130))="","",OFFSET('Sanitation Data'!$D$32,0,10*ROW('Sanitation Data'!D130)))</f>
        <v/>
      </c>
      <c r="CP136" s="288" t="str">
        <f ca="true">+IF(OFFSET('Sanitation Data'!$E$28,0,10*ROW('Sanitation Data'!E130))="","",OFFSET('Sanitation Data'!$E$28,0,10*ROW('Sanitation Data'!E130)))</f>
        <v/>
      </c>
      <c r="CQ136" s="288" t="str">
        <f ca="true">+IF(OFFSET('Sanitation Data'!$E$29,0,10*ROW('Sanitation Data'!E130))="","",OFFSET('Sanitation Data'!$E$29,0,10*ROW('Sanitation Data'!E130)))</f>
        <v/>
      </c>
      <c r="CR136" s="288" t="str">
        <f ca="true">+IF(OFFSET('Sanitation Data'!$E$30,0,10*ROW('Sanitation Data'!E130))="","",OFFSET('Sanitation Data'!$E$30,0,10*ROW('Sanitation Data'!E130)))</f>
        <v/>
      </c>
      <c r="CS136" s="288" t="str">
        <f ca="true">+IF(OFFSET('Sanitation Data'!$E$31,0,10*ROW('Sanitation Data'!E130))="","",OFFSET('Sanitation Data'!$E$31,0,10*ROW('Sanitation Data'!E130)))</f>
        <v/>
      </c>
      <c r="CT136" s="288" t="str">
        <f ca="true">+IF(OFFSET('Sanitation Data'!$E$32,0,10*ROW('Sanitation Data'!E130))="","",OFFSET('Sanitation Data'!$E$32,0,10*ROW('Sanitation Data'!E130)))</f>
        <v/>
      </c>
      <c r="CU136" s="288" t="str">
        <f ca="true">+IF(OFFSET('Sanitation Data'!$F$28,0,10*ROW('Sanitation Data'!F130))="","",OFFSET('Sanitation Data'!$F$28,0,10*ROW('Sanitation Data'!F130)))</f>
        <v/>
      </c>
      <c r="CV136" s="288" t="str">
        <f ca="true">+IF(OFFSET('Sanitation Data'!$F$29,0,10*ROW('Sanitation Data'!F130))="","",OFFSET('Sanitation Data'!$F$29,0,10*ROW('Sanitation Data'!F130)))</f>
        <v/>
      </c>
      <c r="CW136" s="288" t="str">
        <f ca="true">+IF(OFFSET('Sanitation Data'!$F$30,0,10*ROW('Sanitation Data'!F130))="","",OFFSET('Sanitation Data'!$F$30,0,10*ROW('Sanitation Data'!F130)))</f>
        <v/>
      </c>
      <c r="CX136" s="288" t="str">
        <f ca="true">+IF(OFFSET('Sanitation Data'!$F$31,0,10*ROW('Sanitation Data'!F130))="","",OFFSET('Sanitation Data'!$F$31,0,10*ROW('Sanitation Data'!F130)))</f>
        <v/>
      </c>
      <c r="CY136" s="288" t="str">
        <f ca="true">+IF(OFFSET('Sanitation Data'!$F$32,0,10*ROW('Sanitation Data'!F130))="","",OFFSET('Sanitation Data'!$F$32,0,10*ROW('Sanitation Data'!F130)))</f>
        <v/>
      </c>
      <c r="CZ136" s="288" t="str">
        <f ca="true">+IF(OFFSET('Sanitation Data'!$G$28,0,10*ROW('Sanitation Data'!G130))="","",OFFSET('Sanitation Data'!$G$28,0,10*ROW('Sanitation Data'!G130)))</f>
        <v/>
      </c>
      <c r="DA136" s="288" t="str">
        <f ca="true">+IF(OFFSET('Sanitation Data'!$G$29,0,10*ROW('Sanitation Data'!G130))="","",OFFSET('Sanitation Data'!$G$29,0,10*ROW('Sanitation Data'!G130)))</f>
        <v/>
      </c>
      <c r="DB136" s="288" t="str">
        <f ca="true">+IF(OFFSET('Sanitation Data'!$G$30,0,10*ROW('Sanitation Data'!G130))="","",OFFSET('Sanitation Data'!$G$30,0,10*ROW('Sanitation Data'!G130)))</f>
        <v/>
      </c>
      <c r="DC136" s="288" t="str">
        <f ca="true">+IF(OFFSET('Sanitation Data'!$G$31,0,10*ROW('Sanitation Data'!G130))="","",OFFSET('Sanitation Data'!$G$31,0,10*ROW('Sanitation Data'!G130)))</f>
        <v/>
      </c>
      <c r="DD136" s="288" t="str">
        <f ca="true">+IF(OFFSET('Sanitation Data'!$G$32,0,10*ROW('Sanitation Data'!G130))="","",OFFSET('Sanitation Data'!$G$32,0,10*ROW('Sanitation Data'!G130)))</f>
        <v/>
      </c>
      <c r="DE136" s="288" t="str">
        <f ca="true">+IF(OFFSET('Sanitation Data'!$H$28,0,10*ROW('Sanitation Data'!H130))="","",OFFSET('Sanitation Data'!$H$28,0,10*ROW('Sanitation Data'!H130)))</f>
        <v/>
      </c>
      <c r="DF136" s="288" t="str">
        <f ca="true">+IF(OFFSET('Sanitation Data'!$H$29,0,10*ROW('Sanitation Data'!H130))="","",OFFSET('Sanitation Data'!$H$29,0,10*ROW('Sanitation Data'!H130)))</f>
        <v/>
      </c>
      <c r="DG136" s="288" t="str">
        <f ca="true">+IF(OFFSET('Sanitation Data'!$H$30,0,10*ROW('Sanitation Data'!H130))="","",OFFSET('Sanitation Data'!$H$30,0,10*ROW('Sanitation Data'!H130)))</f>
        <v/>
      </c>
      <c r="DH136" s="288" t="str">
        <f ca="true">+IF(OFFSET('Sanitation Data'!$H$31,0,10*ROW('Sanitation Data'!H130))="","",OFFSET('Sanitation Data'!$H$31,0,10*ROW('Sanitation Data'!H130)))</f>
        <v/>
      </c>
      <c r="DI136" s="288" t="str">
        <f ca="true">+IF(OFFSET('Sanitation Data'!$H$32,0,10*ROW('Sanitation Data'!H130))="","",OFFSET('Sanitation Data'!$H$32,0,10*ROW('Sanitation Data'!H130)))</f>
        <v/>
      </c>
      <c r="DJ136" s="288" t="str">
        <f ca="true">+IF(OFFSET('Sanitation Data'!$I$28,0,10*ROW('Sanitation Data'!I130))="","",OFFSET('Sanitation Data'!$I$28,0,10*ROW('Sanitation Data'!I130)))</f>
        <v/>
      </c>
      <c r="DK136" s="288" t="str">
        <f ca="true">+IF(OFFSET('Sanitation Data'!$I$29,0,10*ROW('Sanitation Data'!I130))="","",OFFSET('Sanitation Data'!$I$29,0,10*ROW('Sanitation Data'!I130)))</f>
        <v/>
      </c>
      <c r="DL136" s="288" t="str">
        <f ca="true">+IF(OFFSET('Sanitation Data'!$I$30,0,10*ROW('Sanitation Data'!I130))="","",OFFSET('Sanitation Data'!$I$30,0,10*ROW('Sanitation Data'!I130)))</f>
        <v/>
      </c>
      <c r="DM136" s="288" t="str">
        <f ca="true">+IF(OFFSET('Sanitation Data'!$I$31,0,10*ROW('Sanitation Data'!I130))="","",OFFSET('Sanitation Data'!$I$31,0,10*ROW('Sanitation Data'!I130)))</f>
        <v/>
      </c>
      <c r="DN136" s="288" t="str">
        <f ca="true">+IF(OFFSET('Sanitation Data'!$I$32,0,10*ROW('Sanitation Data'!I130))="","",OFFSET('Sanitation Data'!$I$32,0,10*ROW('Sanitation Data'!I130)))</f>
        <v/>
      </c>
      <c r="DO136" s="288" t="str">
        <f ca="true">+IF(OFFSET('Hygiene Data'!$D$11,0,10*ROW('Hygiene Data'!D130))="","",OFFSET('Hygiene Data'!$D$11,0,10*ROW('Hygiene Data'!D130)))</f>
        <v/>
      </c>
      <c r="DP136" s="288" t="str">
        <f ca="true">+IF(OFFSET('Hygiene Data'!$D$12,0,10*ROW('Hygiene Data'!D130))="","",OFFSET('Hygiene Data'!$D$12,0,10*ROW('Hygiene Data'!D130)))</f>
        <v/>
      </c>
      <c r="DQ136" s="288" t="str">
        <f ca="true">+IF(OFFSET('Hygiene Data'!$D$13,0,10*ROW('Hygiene Data'!D130))="","",OFFSET('Hygiene Data'!$D$13,0,10*ROW('Hygiene Data'!D130)))</f>
        <v/>
      </c>
      <c r="DR136" s="288" t="str">
        <f ca="true">+IF(OFFSET('Hygiene Data'!$E$11,0,10*ROW('Hygiene Data'!E130))="","",OFFSET('Hygiene Data'!$E$11,0,10*ROW('Hygiene Data'!E130)))</f>
        <v/>
      </c>
      <c r="DS136" s="288" t="str">
        <f ca="true">+IF(OFFSET('Hygiene Data'!$E$12,0,10*ROW('Hygiene Data'!E130))="","",OFFSET('Hygiene Data'!$E$12,0,10*ROW('Hygiene Data'!E130)))</f>
        <v/>
      </c>
      <c r="DT136" s="288" t="str">
        <f ca="true">+IF(OFFSET('Hygiene Data'!$E$13,0,10*ROW('Hygiene Data'!E130))="","",OFFSET('Hygiene Data'!$E$13,0,10*ROW('Hygiene Data'!E130)))</f>
        <v/>
      </c>
      <c r="DU136" s="288" t="str">
        <f ca="true">+IF(OFFSET('Hygiene Data'!$F$11,0,10*ROW('Hygiene Data'!F130))="","",OFFSET('Hygiene Data'!$F$11,0,10*ROW('Hygiene Data'!F130)))</f>
        <v/>
      </c>
      <c r="DV136" s="288" t="str">
        <f ca="true">+IF(OFFSET('Hygiene Data'!$F$12,0,10*ROW('Hygiene Data'!F130))="","",OFFSET('Hygiene Data'!$F$12,0,10*ROW('Hygiene Data'!F130)))</f>
        <v/>
      </c>
      <c r="DW136" s="288" t="str">
        <f ca="true">+IF(OFFSET('Hygiene Data'!$F$13,0,10*ROW('Hygiene Data'!F130))="","",OFFSET('Hygiene Data'!$F$13,0,10*ROW('Hygiene Data'!F130)))</f>
        <v/>
      </c>
      <c r="DX136" s="288" t="str">
        <f ca="true">+IF(OFFSET('Hygiene Data'!$G$11,0,10*ROW('Hygiene Data'!G130))="","",OFFSET('Hygiene Data'!$G$11,0,10*ROW('Hygiene Data'!G130)))</f>
        <v/>
      </c>
      <c r="DY136" s="288" t="str">
        <f ca="true">+IF(OFFSET('Hygiene Data'!$G$12,0,10*ROW('Hygiene Data'!G130))="","",OFFSET('Hygiene Data'!$G$12,0,10*ROW('Hygiene Data'!G130)))</f>
        <v/>
      </c>
      <c r="DZ136" s="288" t="str">
        <f ca="true">+IF(OFFSET('Hygiene Data'!$G$13,0,10*ROW('Hygiene Data'!G130))="","",OFFSET('Hygiene Data'!$G$13,0,10*ROW('Hygiene Data'!G130)))</f>
        <v/>
      </c>
      <c r="EA136" s="288" t="str">
        <f ca="true">+IF(OFFSET('Hygiene Data'!$H$11,0,10*ROW('Hygiene Data'!H130))="","",OFFSET('Hygiene Data'!$H$11,0,10*ROW('Hygiene Data'!H130)))</f>
        <v/>
      </c>
      <c r="EB136" s="288" t="str">
        <f ca="true">+IF(OFFSET('Hygiene Data'!$H$12,0,10*ROW('Hygiene Data'!H130))="","",OFFSET('Hygiene Data'!$H$12,0,10*ROW('Hygiene Data'!H130)))</f>
        <v/>
      </c>
      <c r="EC136" s="288" t="str">
        <f ca="true">+IF(OFFSET('Hygiene Data'!$H$13,0,10*ROW('Hygiene Data'!H130))="","",OFFSET('Hygiene Data'!$H$13,0,10*ROW('Hygiene Data'!H130)))</f>
        <v/>
      </c>
      <c r="ED136" s="288" t="str">
        <f ca="true">+IF(OFFSET('Hygiene Data'!$I$11,0,10*ROW('Hygiene Data'!I130))="","",OFFSET('Hygiene Data'!$I$11,0,10*ROW('Hygiene Data'!I130)))</f>
        <v/>
      </c>
      <c r="EE136" s="288" t="str">
        <f ca="true">+IF(OFFSET('Hygiene Data'!$I$12,0,10*ROW('Hygiene Data'!I130))="","",OFFSET('Hygiene Data'!$I$12,0,10*ROW('Hygiene Data'!I130)))</f>
        <v/>
      </c>
      <c r="EF136" s="288"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44"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8"/>
      <c r="BS137" s="288" t="str">
        <f ca="true">+IF(OFFSET('Water Data'!$D$27,0,10*ROW('Water Data'!D131))="","",OFFSET('Water Data'!$D$27,0,10*ROW('Water Data'!D131)))</f>
        <v/>
      </c>
      <c r="BT137" s="288" t="str">
        <f ca="true">+IF(OFFSET('Water Data'!$D$28,0,10*ROW('Water Data'!D131))="","",OFFSET('Water Data'!$D$28,0,10*ROW('Water Data'!D131)))</f>
        <v/>
      </c>
      <c r="BU137" s="288" t="str">
        <f ca="true">+IF(OFFSET('Water Data'!$D$29,0,10*ROW('Water Data'!D131))="","",OFFSET('Water Data'!$D$29,0,10*ROW('Water Data'!D131)))</f>
        <v/>
      </c>
      <c r="BV137" s="288" t="str">
        <f ca="true">+IF(OFFSET('Water Data'!$E$27,0,10*ROW('Water Data'!E131))="","",OFFSET('Water Data'!$E$27,0,10*ROW('Water Data'!E131)))</f>
        <v/>
      </c>
      <c r="BW137" s="288" t="str">
        <f ca="true">+IF(OFFSET('Water Data'!$E$28,0,10*ROW('Water Data'!E131))="","",OFFSET('Water Data'!$E$28,0,10*ROW('Water Data'!E131)))</f>
        <v/>
      </c>
      <c r="BX137" s="288" t="str">
        <f ca="true">+IF(OFFSET('Water Data'!$E$29,0,10*ROW('Water Data'!E131))="","",OFFSET('Water Data'!$E$29,0,10*ROW('Water Data'!E131)))</f>
        <v/>
      </c>
      <c r="BY137" s="288" t="str">
        <f ca="true">+IF(OFFSET('Water Data'!$F$27,0,10*ROW('Water Data'!F131))="","",OFFSET('Water Data'!$F$27,0,10*ROW('Water Data'!F131)))</f>
        <v/>
      </c>
      <c r="BZ137" s="288" t="str">
        <f ca="true">+IF(OFFSET('Water Data'!$F$28,0,10*ROW('Water Data'!F131))="","",OFFSET('Water Data'!$F$28,0,10*ROW('Water Data'!F131)))</f>
        <v/>
      </c>
      <c r="CA137" s="288" t="str">
        <f ca="true">+IF(OFFSET('Water Data'!$F$29,0,10*ROW('Water Data'!F131))="","",OFFSET('Water Data'!$F$29,0,10*ROW('Water Data'!F131)))</f>
        <v/>
      </c>
      <c r="CB137" s="288" t="str">
        <f ca="true">+IF(OFFSET('Water Data'!$G$27,0,10*ROW('Water Data'!G131))="","",OFFSET('Water Data'!$G$27,0,10*ROW('Water Data'!G131)))</f>
        <v/>
      </c>
      <c r="CC137" s="288" t="str">
        <f ca="true">+IF(OFFSET('Water Data'!$G$28,0,10*ROW('Water Data'!G131))="","",OFFSET('Water Data'!$G$28,0,10*ROW('Water Data'!G131)))</f>
        <v/>
      </c>
      <c r="CD137" s="288" t="str">
        <f ca="true">+IF(OFFSET('Water Data'!$G$29,0,10*ROW('Water Data'!G131))="","",OFFSET('Water Data'!$G$29,0,10*ROW('Water Data'!G131)))</f>
        <v/>
      </c>
      <c r="CE137" s="288" t="str">
        <f ca="true">+IF(OFFSET('Water Data'!$H$27,0,10*ROW('Water Data'!H131))="","",OFFSET('Water Data'!$H$27,0,10*ROW('Water Data'!H131)))</f>
        <v/>
      </c>
      <c r="CF137" s="288" t="str">
        <f ca="true">+IF(OFFSET('Water Data'!$H$28,0,10*ROW('Water Data'!H131))="","",OFFSET('Water Data'!$H$28,0,10*ROW('Water Data'!H131)))</f>
        <v/>
      </c>
      <c r="CG137" s="288" t="str">
        <f ca="true">+IF(OFFSET('Water Data'!$H$29,0,10*ROW('Water Data'!H131))="","",OFFSET('Water Data'!$H$29,0,10*ROW('Water Data'!H131)))</f>
        <v/>
      </c>
      <c r="CH137" s="288" t="str">
        <f ca="true">+IF(OFFSET('Water Data'!$I$27,0,10*ROW('Water Data'!I131))="","",OFFSET('Water Data'!$I$27,0,10*ROW('Water Data'!I131)))</f>
        <v/>
      </c>
      <c r="CI137" s="288" t="str">
        <f ca="true">+IF(OFFSET('Water Data'!$I$28,0,10*ROW('Water Data'!I131))="","",OFFSET('Water Data'!$I$28,0,10*ROW('Water Data'!I131)))</f>
        <v/>
      </c>
      <c r="CJ137" s="288" t="str">
        <f ca="true">+IF(OFFSET('Water Data'!$I$29,0,10*ROW('Water Data'!I131))="","",OFFSET('Water Data'!$I$29,0,10*ROW('Water Data'!I131)))</f>
        <v/>
      </c>
      <c r="CK137" s="288" t="str">
        <f ca="true">+IF(OFFSET('Sanitation Data'!$D$28,0,10*ROW('Sanitation Data'!D131))="","",OFFSET('Sanitation Data'!$D$28,0,10*ROW('Sanitation Data'!D131)))</f>
        <v/>
      </c>
      <c r="CL137" s="288" t="str">
        <f ca="true">+IF(OFFSET('Sanitation Data'!$D$29,0,10*ROW('Sanitation Data'!D131))="","",OFFSET('Sanitation Data'!$D$29,0,10*ROW('Sanitation Data'!D131)))</f>
        <v/>
      </c>
      <c r="CM137" s="288" t="str">
        <f ca="true">+IF(OFFSET('Sanitation Data'!$D$30,0,10*ROW('Sanitation Data'!D131))="","",OFFSET('Sanitation Data'!$D$30,0,10*ROW('Sanitation Data'!D131)))</f>
        <v/>
      </c>
      <c r="CN137" s="288" t="str">
        <f ca="true">+IF(OFFSET('Sanitation Data'!$D$31,0,10*ROW('Sanitation Data'!D131))="","",OFFSET('Sanitation Data'!$D$31,0,10*ROW('Sanitation Data'!D131)))</f>
        <v/>
      </c>
      <c r="CO137" s="288" t="str">
        <f ca="true">+IF(OFFSET('Sanitation Data'!$D$32,0,10*ROW('Sanitation Data'!D131))="","",OFFSET('Sanitation Data'!$D$32,0,10*ROW('Sanitation Data'!D131)))</f>
        <v/>
      </c>
      <c r="CP137" s="288" t="str">
        <f ca="true">+IF(OFFSET('Sanitation Data'!$E$28,0,10*ROW('Sanitation Data'!E131))="","",OFFSET('Sanitation Data'!$E$28,0,10*ROW('Sanitation Data'!E131)))</f>
        <v/>
      </c>
      <c r="CQ137" s="288" t="str">
        <f ca="true">+IF(OFFSET('Sanitation Data'!$E$29,0,10*ROW('Sanitation Data'!E131))="","",OFFSET('Sanitation Data'!$E$29,0,10*ROW('Sanitation Data'!E131)))</f>
        <v/>
      </c>
      <c r="CR137" s="288" t="str">
        <f ca="true">+IF(OFFSET('Sanitation Data'!$E$30,0,10*ROW('Sanitation Data'!E131))="","",OFFSET('Sanitation Data'!$E$30,0,10*ROW('Sanitation Data'!E131)))</f>
        <v/>
      </c>
      <c r="CS137" s="288" t="str">
        <f ca="true">+IF(OFFSET('Sanitation Data'!$E$31,0,10*ROW('Sanitation Data'!E131))="","",OFFSET('Sanitation Data'!$E$31,0,10*ROW('Sanitation Data'!E131)))</f>
        <v/>
      </c>
      <c r="CT137" s="288" t="str">
        <f ca="true">+IF(OFFSET('Sanitation Data'!$E$32,0,10*ROW('Sanitation Data'!E131))="","",OFFSET('Sanitation Data'!$E$32,0,10*ROW('Sanitation Data'!E131)))</f>
        <v/>
      </c>
      <c r="CU137" s="288" t="str">
        <f ca="true">+IF(OFFSET('Sanitation Data'!$F$28,0,10*ROW('Sanitation Data'!F131))="","",OFFSET('Sanitation Data'!$F$28,0,10*ROW('Sanitation Data'!F131)))</f>
        <v/>
      </c>
      <c r="CV137" s="288" t="str">
        <f ca="true">+IF(OFFSET('Sanitation Data'!$F$29,0,10*ROW('Sanitation Data'!F131))="","",OFFSET('Sanitation Data'!$F$29,0,10*ROW('Sanitation Data'!F131)))</f>
        <v/>
      </c>
      <c r="CW137" s="288" t="str">
        <f ca="true">+IF(OFFSET('Sanitation Data'!$F$30,0,10*ROW('Sanitation Data'!F131))="","",OFFSET('Sanitation Data'!$F$30,0,10*ROW('Sanitation Data'!F131)))</f>
        <v/>
      </c>
      <c r="CX137" s="288" t="str">
        <f ca="true">+IF(OFFSET('Sanitation Data'!$F$31,0,10*ROW('Sanitation Data'!F131))="","",OFFSET('Sanitation Data'!$F$31,0,10*ROW('Sanitation Data'!F131)))</f>
        <v/>
      </c>
      <c r="CY137" s="288" t="str">
        <f ca="true">+IF(OFFSET('Sanitation Data'!$F$32,0,10*ROW('Sanitation Data'!F131))="","",OFFSET('Sanitation Data'!$F$32,0,10*ROW('Sanitation Data'!F131)))</f>
        <v/>
      </c>
      <c r="CZ137" s="288" t="str">
        <f ca="true">+IF(OFFSET('Sanitation Data'!$G$28,0,10*ROW('Sanitation Data'!G131))="","",OFFSET('Sanitation Data'!$G$28,0,10*ROW('Sanitation Data'!G131)))</f>
        <v/>
      </c>
      <c r="DA137" s="288" t="str">
        <f ca="true">+IF(OFFSET('Sanitation Data'!$G$29,0,10*ROW('Sanitation Data'!G131))="","",OFFSET('Sanitation Data'!$G$29,0,10*ROW('Sanitation Data'!G131)))</f>
        <v/>
      </c>
      <c r="DB137" s="288" t="str">
        <f ca="true">+IF(OFFSET('Sanitation Data'!$G$30,0,10*ROW('Sanitation Data'!G131))="","",OFFSET('Sanitation Data'!$G$30,0,10*ROW('Sanitation Data'!G131)))</f>
        <v/>
      </c>
      <c r="DC137" s="288" t="str">
        <f ca="true">+IF(OFFSET('Sanitation Data'!$G$31,0,10*ROW('Sanitation Data'!G131))="","",OFFSET('Sanitation Data'!$G$31,0,10*ROW('Sanitation Data'!G131)))</f>
        <v/>
      </c>
      <c r="DD137" s="288" t="str">
        <f ca="true">+IF(OFFSET('Sanitation Data'!$G$32,0,10*ROW('Sanitation Data'!G131))="","",OFFSET('Sanitation Data'!$G$32,0,10*ROW('Sanitation Data'!G131)))</f>
        <v/>
      </c>
      <c r="DE137" s="288" t="str">
        <f ca="true">+IF(OFFSET('Sanitation Data'!$H$28,0,10*ROW('Sanitation Data'!H131))="","",OFFSET('Sanitation Data'!$H$28,0,10*ROW('Sanitation Data'!H131)))</f>
        <v/>
      </c>
      <c r="DF137" s="288" t="str">
        <f ca="true">+IF(OFFSET('Sanitation Data'!$H$29,0,10*ROW('Sanitation Data'!H131))="","",OFFSET('Sanitation Data'!$H$29,0,10*ROW('Sanitation Data'!H131)))</f>
        <v/>
      </c>
      <c r="DG137" s="288" t="str">
        <f ca="true">+IF(OFFSET('Sanitation Data'!$H$30,0,10*ROW('Sanitation Data'!H131))="","",OFFSET('Sanitation Data'!$H$30,0,10*ROW('Sanitation Data'!H131)))</f>
        <v/>
      </c>
      <c r="DH137" s="288" t="str">
        <f ca="true">+IF(OFFSET('Sanitation Data'!$H$31,0,10*ROW('Sanitation Data'!H131))="","",OFFSET('Sanitation Data'!$H$31,0,10*ROW('Sanitation Data'!H131)))</f>
        <v/>
      </c>
      <c r="DI137" s="288" t="str">
        <f ca="true">+IF(OFFSET('Sanitation Data'!$H$32,0,10*ROW('Sanitation Data'!H131))="","",OFFSET('Sanitation Data'!$H$32,0,10*ROW('Sanitation Data'!H131)))</f>
        <v/>
      </c>
      <c r="DJ137" s="288" t="str">
        <f ca="true">+IF(OFFSET('Sanitation Data'!$I$28,0,10*ROW('Sanitation Data'!I131))="","",OFFSET('Sanitation Data'!$I$28,0,10*ROW('Sanitation Data'!I131)))</f>
        <v/>
      </c>
      <c r="DK137" s="288" t="str">
        <f ca="true">+IF(OFFSET('Sanitation Data'!$I$29,0,10*ROW('Sanitation Data'!I131))="","",OFFSET('Sanitation Data'!$I$29,0,10*ROW('Sanitation Data'!I131)))</f>
        <v/>
      </c>
      <c r="DL137" s="288" t="str">
        <f ca="true">+IF(OFFSET('Sanitation Data'!$I$30,0,10*ROW('Sanitation Data'!I131))="","",OFFSET('Sanitation Data'!$I$30,0,10*ROW('Sanitation Data'!I131)))</f>
        <v/>
      </c>
      <c r="DM137" s="288" t="str">
        <f ca="true">+IF(OFFSET('Sanitation Data'!$I$31,0,10*ROW('Sanitation Data'!I131))="","",OFFSET('Sanitation Data'!$I$31,0,10*ROW('Sanitation Data'!I131)))</f>
        <v/>
      </c>
      <c r="DN137" s="288" t="str">
        <f ca="true">+IF(OFFSET('Sanitation Data'!$I$32,0,10*ROW('Sanitation Data'!I131))="","",OFFSET('Sanitation Data'!$I$32,0,10*ROW('Sanitation Data'!I131)))</f>
        <v/>
      </c>
      <c r="DO137" s="288" t="str">
        <f ca="true">+IF(OFFSET('Hygiene Data'!$D$11,0,10*ROW('Hygiene Data'!D131))="","",OFFSET('Hygiene Data'!$D$11,0,10*ROW('Hygiene Data'!D131)))</f>
        <v/>
      </c>
      <c r="DP137" s="288" t="str">
        <f ca="true">+IF(OFFSET('Hygiene Data'!$D$12,0,10*ROW('Hygiene Data'!D131))="","",OFFSET('Hygiene Data'!$D$12,0,10*ROW('Hygiene Data'!D131)))</f>
        <v/>
      </c>
      <c r="DQ137" s="288" t="str">
        <f ca="true">+IF(OFFSET('Hygiene Data'!$D$13,0,10*ROW('Hygiene Data'!D131))="","",OFFSET('Hygiene Data'!$D$13,0,10*ROW('Hygiene Data'!D131)))</f>
        <v/>
      </c>
      <c r="DR137" s="288" t="str">
        <f ca="true">+IF(OFFSET('Hygiene Data'!$E$11,0,10*ROW('Hygiene Data'!E131))="","",OFFSET('Hygiene Data'!$E$11,0,10*ROW('Hygiene Data'!E131)))</f>
        <v/>
      </c>
      <c r="DS137" s="288" t="str">
        <f ca="true">+IF(OFFSET('Hygiene Data'!$E$12,0,10*ROW('Hygiene Data'!E131))="","",OFFSET('Hygiene Data'!$E$12,0,10*ROW('Hygiene Data'!E131)))</f>
        <v/>
      </c>
      <c r="DT137" s="288" t="str">
        <f ca="true">+IF(OFFSET('Hygiene Data'!$E$13,0,10*ROW('Hygiene Data'!E131))="","",OFFSET('Hygiene Data'!$E$13,0,10*ROW('Hygiene Data'!E131)))</f>
        <v/>
      </c>
      <c r="DU137" s="288" t="str">
        <f ca="true">+IF(OFFSET('Hygiene Data'!$F$11,0,10*ROW('Hygiene Data'!F131))="","",OFFSET('Hygiene Data'!$F$11,0,10*ROW('Hygiene Data'!F131)))</f>
        <v/>
      </c>
      <c r="DV137" s="288" t="str">
        <f ca="true">+IF(OFFSET('Hygiene Data'!$F$12,0,10*ROW('Hygiene Data'!F131))="","",OFFSET('Hygiene Data'!$F$12,0,10*ROW('Hygiene Data'!F131)))</f>
        <v/>
      </c>
      <c r="DW137" s="288" t="str">
        <f ca="true">+IF(OFFSET('Hygiene Data'!$F$13,0,10*ROW('Hygiene Data'!F131))="","",OFFSET('Hygiene Data'!$F$13,0,10*ROW('Hygiene Data'!F131)))</f>
        <v/>
      </c>
      <c r="DX137" s="288" t="str">
        <f ca="true">+IF(OFFSET('Hygiene Data'!$G$11,0,10*ROW('Hygiene Data'!G131))="","",OFFSET('Hygiene Data'!$G$11,0,10*ROW('Hygiene Data'!G131)))</f>
        <v/>
      </c>
      <c r="DY137" s="288" t="str">
        <f ca="true">+IF(OFFSET('Hygiene Data'!$G$12,0,10*ROW('Hygiene Data'!G131))="","",OFFSET('Hygiene Data'!$G$12,0,10*ROW('Hygiene Data'!G131)))</f>
        <v/>
      </c>
      <c r="DZ137" s="288" t="str">
        <f ca="true">+IF(OFFSET('Hygiene Data'!$G$13,0,10*ROW('Hygiene Data'!G131))="","",OFFSET('Hygiene Data'!$G$13,0,10*ROW('Hygiene Data'!G131)))</f>
        <v/>
      </c>
      <c r="EA137" s="288" t="str">
        <f ca="true">+IF(OFFSET('Hygiene Data'!$H$11,0,10*ROW('Hygiene Data'!H131))="","",OFFSET('Hygiene Data'!$H$11,0,10*ROW('Hygiene Data'!H131)))</f>
        <v/>
      </c>
      <c r="EB137" s="288" t="str">
        <f ca="true">+IF(OFFSET('Hygiene Data'!$H$12,0,10*ROW('Hygiene Data'!H131))="","",OFFSET('Hygiene Data'!$H$12,0,10*ROW('Hygiene Data'!H131)))</f>
        <v/>
      </c>
      <c r="EC137" s="288" t="str">
        <f ca="true">+IF(OFFSET('Hygiene Data'!$H$13,0,10*ROW('Hygiene Data'!H131))="","",OFFSET('Hygiene Data'!$H$13,0,10*ROW('Hygiene Data'!H131)))</f>
        <v/>
      </c>
      <c r="ED137" s="288" t="str">
        <f ca="true">+IF(OFFSET('Hygiene Data'!$I$11,0,10*ROW('Hygiene Data'!I131))="","",OFFSET('Hygiene Data'!$I$11,0,10*ROW('Hygiene Data'!I131)))</f>
        <v/>
      </c>
      <c r="EE137" s="288" t="str">
        <f ca="true">+IF(OFFSET('Hygiene Data'!$I$12,0,10*ROW('Hygiene Data'!I131))="","",OFFSET('Hygiene Data'!$I$12,0,10*ROW('Hygiene Data'!I131)))</f>
        <v/>
      </c>
      <c r="EF137" s="288"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44"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8"/>
      <c r="BS138" s="288" t="str">
        <f ca="true">+IF(OFFSET('Water Data'!$D$27,0,10*ROW('Water Data'!D132))="","",OFFSET('Water Data'!$D$27,0,10*ROW('Water Data'!D132)))</f>
        <v/>
      </c>
      <c r="BT138" s="288" t="str">
        <f ca="true">+IF(OFFSET('Water Data'!$D$28,0,10*ROW('Water Data'!D132))="","",OFFSET('Water Data'!$D$28,0,10*ROW('Water Data'!D132)))</f>
        <v/>
      </c>
      <c r="BU138" s="288" t="str">
        <f ca="true">+IF(OFFSET('Water Data'!$D$29,0,10*ROW('Water Data'!D132))="","",OFFSET('Water Data'!$D$29,0,10*ROW('Water Data'!D132)))</f>
        <v/>
      </c>
      <c r="BV138" s="288" t="str">
        <f ca="true">+IF(OFFSET('Water Data'!$E$27,0,10*ROW('Water Data'!E132))="","",OFFSET('Water Data'!$E$27,0,10*ROW('Water Data'!E132)))</f>
        <v/>
      </c>
      <c r="BW138" s="288" t="str">
        <f ca="true">+IF(OFFSET('Water Data'!$E$28,0,10*ROW('Water Data'!E132))="","",OFFSET('Water Data'!$E$28,0,10*ROW('Water Data'!E132)))</f>
        <v/>
      </c>
      <c r="BX138" s="288" t="str">
        <f ca="true">+IF(OFFSET('Water Data'!$E$29,0,10*ROW('Water Data'!E132))="","",OFFSET('Water Data'!$E$29,0,10*ROW('Water Data'!E132)))</f>
        <v/>
      </c>
      <c r="BY138" s="288" t="str">
        <f ca="true">+IF(OFFSET('Water Data'!$F$27,0,10*ROW('Water Data'!F132))="","",OFFSET('Water Data'!$F$27,0,10*ROW('Water Data'!F132)))</f>
        <v/>
      </c>
      <c r="BZ138" s="288" t="str">
        <f ca="true">+IF(OFFSET('Water Data'!$F$28,0,10*ROW('Water Data'!F132))="","",OFFSET('Water Data'!$F$28,0,10*ROW('Water Data'!F132)))</f>
        <v/>
      </c>
      <c r="CA138" s="288" t="str">
        <f ca="true">+IF(OFFSET('Water Data'!$F$29,0,10*ROW('Water Data'!F132))="","",OFFSET('Water Data'!$F$29,0,10*ROW('Water Data'!F132)))</f>
        <v/>
      </c>
      <c r="CB138" s="288" t="str">
        <f ca="true">+IF(OFFSET('Water Data'!$G$27,0,10*ROW('Water Data'!G132))="","",OFFSET('Water Data'!$G$27,0,10*ROW('Water Data'!G132)))</f>
        <v/>
      </c>
      <c r="CC138" s="288" t="str">
        <f ca="true">+IF(OFFSET('Water Data'!$G$28,0,10*ROW('Water Data'!G132))="","",OFFSET('Water Data'!$G$28,0,10*ROW('Water Data'!G132)))</f>
        <v/>
      </c>
      <c r="CD138" s="288" t="str">
        <f ca="true">+IF(OFFSET('Water Data'!$G$29,0,10*ROW('Water Data'!G132))="","",OFFSET('Water Data'!$G$29,0,10*ROW('Water Data'!G132)))</f>
        <v/>
      </c>
      <c r="CE138" s="288" t="str">
        <f ca="true">+IF(OFFSET('Water Data'!$H$27,0,10*ROW('Water Data'!H132))="","",OFFSET('Water Data'!$H$27,0,10*ROW('Water Data'!H132)))</f>
        <v/>
      </c>
      <c r="CF138" s="288" t="str">
        <f ca="true">+IF(OFFSET('Water Data'!$H$28,0,10*ROW('Water Data'!H132))="","",OFFSET('Water Data'!$H$28,0,10*ROW('Water Data'!H132)))</f>
        <v/>
      </c>
      <c r="CG138" s="288" t="str">
        <f ca="true">+IF(OFFSET('Water Data'!$H$29,0,10*ROW('Water Data'!H132))="","",OFFSET('Water Data'!$H$29,0,10*ROW('Water Data'!H132)))</f>
        <v/>
      </c>
      <c r="CH138" s="288" t="str">
        <f ca="true">+IF(OFFSET('Water Data'!$I$27,0,10*ROW('Water Data'!I132))="","",OFFSET('Water Data'!$I$27,0,10*ROW('Water Data'!I132)))</f>
        <v/>
      </c>
      <c r="CI138" s="288" t="str">
        <f ca="true">+IF(OFFSET('Water Data'!$I$28,0,10*ROW('Water Data'!I132))="","",OFFSET('Water Data'!$I$28,0,10*ROW('Water Data'!I132)))</f>
        <v/>
      </c>
      <c r="CJ138" s="288" t="str">
        <f ca="true">+IF(OFFSET('Water Data'!$I$29,0,10*ROW('Water Data'!I132))="","",OFFSET('Water Data'!$I$29,0,10*ROW('Water Data'!I132)))</f>
        <v/>
      </c>
      <c r="CK138" s="288" t="str">
        <f ca="true">+IF(OFFSET('Sanitation Data'!$D$28,0,10*ROW('Sanitation Data'!D132))="","",OFFSET('Sanitation Data'!$D$28,0,10*ROW('Sanitation Data'!D132)))</f>
        <v/>
      </c>
      <c r="CL138" s="288" t="str">
        <f ca="true">+IF(OFFSET('Sanitation Data'!$D$29,0,10*ROW('Sanitation Data'!D132))="","",OFFSET('Sanitation Data'!$D$29,0,10*ROW('Sanitation Data'!D132)))</f>
        <v/>
      </c>
      <c r="CM138" s="288" t="str">
        <f ca="true">+IF(OFFSET('Sanitation Data'!$D$30,0,10*ROW('Sanitation Data'!D132))="","",OFFSET('Sanitation Data'!$D$30,0,10*ROW('Sanitation Data'!D132)))</f>
        <v/>
      </c>
      <c r="CN138" s="288" t="str">
        <f ca="true">+IF(OFFSET('Sanitation Data'!$D$31,0,10*ROW('Sanitation Data'!D132))="","",OFFSET('Sanitation Data'!$D$31,0,10*ROW('Sanitation Data'!D132)))</f>
        <v/>
      </c>
      <c r="CO138" s="288" t="str">
        <f ca="true">+IF(OFFSET('Sanitation Data'!$D$32,0,10*ROW('Sanitation Data'!D132))="","",OFFSET('Sanitation Data'!$D$32,0,10*ROW('Sanitation Data'!D132)))</f>
        <v/>
      </c>
      <c r="CP138" s="288" t="str">
        <f ca="true">+IF(OFFSET('Sanitation Data'!$E$28,0,10*ROW('Sanitation Data'!E132))="","",OFFSET('Sanitation Data'!$E$28,0,10*ROW('Sanitation Data'!E132)))</f>
        <v/>
      </c>
      <c r="CQ138" s="288" t="str">
        <f ca="true">+IF(OFFSET('Sanitation Data'!$E$29,0,10*ROW('Sanitation Data'!E132))="","",OFFSET('Sanitation Data'!$E$29,0,10*ROW('Sanitation Data'!E132)))</f>
        <v/>
      </c>
      <c r="CR138" s="288" t="str">
        <f ca="true">+IF(OFFSET('Sanitation Data'!$E$30,0,10*ROW('Sanitation Data'!E132))="","",OFFSET('Sanitation Data'!$E$30,0,10*ROW('Sanitation Data'!E132)))</f>
        <v/>
      </c>
      <c r="CS138" s="288" t="str">
        <f ca="true">+IF(OFFSET('Sanitation Data'!$E$31,0,10*ROW('Sanitation Data'!E132))="","",OFFSET('Sanitation Data'!$E$31,0,10*ROW('Sanitation Data'!E132)))</f>
        <v/>
      </c>
      <c r="CT138" s="288" t="str">
        <f ca="true">+IF(OFFSET('Sanitation Data'!$E$32,0,10*ROW('Sanitation Data'!E132))="","",OFFSET('Sanitation Data'!$E$32,0,10*ROW('Sanitation Data'!E132)))</f>
        <v/>
      </c>
      <c r="CU138" s="288" t="str">
        <f ca="true">+IF(OFFSET('Sanitation Data'!$F$28,0,10*ROW('Sanitation Data'!F132))="","",OFFSET('Sanitation Data'!$F$28,0,10*ROW('Sanitation Data'!F132)))</f>
        <v/>
      </c>
      <c r="CV138" s="288" t="str">
        <f ca="true">+IF(OFFSET('Sanitation Data'!$F$29,0,10*ROW('Sanitation Data'!F132))="","",OFFSET('Sanitation Data'!$F$29,0,10*ROW('Sanitation Data'!F132)))</f>
        <v/>
      </c>
      <c r="CW138" s="288" t="str">
        <f ca="true">+IF(OFFSET('Sanitation Data'!$F$30,0,10*ROW('Sanitation Data'!F132))="","",OFFSET('Sanitation Data'!$F$30,0,10*ROW('Sanitation Data'!F132)))</f>
        <v/>
      </c>
      <c r="CX138" s="288" t="str">
        <f ca="true">+IF(OFFSET('Sanitation Data'!$F$31,0,10*ROW('Sanitation Data'!F132))="","",OFFSET('Sanitation Data'!$F$31,0,10*ROW('Sanitation Data'!F132)))</f>
        <v/>
      </c>
      <c r="CY138" s="288" t="str">
        <f ca="true">+IF(OFFSET('Sanitation Data'!$F$32,0,10*ROW('Sanitation Data'!F132))="","",OFFSET('Sanitation Data'!$F$32,0,10*ROW('Sanitation Data'!F132)))</f>
        <v/>
      </c>
      <c r="CZ138" s="288" t="str">
        <f ca="true">+IF(OFFSET('Sanitation Data'!$G$28,0,10*ROW('Sanitation Data'!G132))="","",OFFSET('Sanitation Data'!$G$28,0,10*ROW('Sanitation Data'!G132)))</f>
        <v/>
      </c>
      <c r="DA138" s="288" t="str">
        <f ca="true">+IF(OFFSET('Sanitation Data'!$G$29,0,10*ROW('Sanitation Data'!G132))="","",OFFSET('Sanitation Data'!$G$29,0,10*ROW('Sanitation Data'!G132)))</f>
        <v/>
      </c>
      <c r="DB138" s="288" t="str">
        <f ca="true">+IF(OFFSET('Sanitation Data'!$G$30,0,10*ROW('Sanitation Data'!G132))="","",OFFSET('Sanitation Data'!$G$30,0,10*ROW('Sanitation Data'!G132)))</f>
        <v/>
      </c>
      <c r="DC138" s="288" t="str">
        <f ca="true">+IF(OFFSET('Sanitation Data'!$G$31,0,10*ROW('Sanitation Data'!G132))="","",OFFSET('Sanitation Data'!$G$31,0,10*ROW('Sanitation Data'!G132)))</f>
        <v/>
      </c>
      <c r="DD138" s="288" t="str">
        <f ca="true">+IF(OFFSET('Sanitation Data'!$G$32,0,10*ROW('Sanitation Data'!G132))="","",OFFSET('Sanitation Data'!$G$32,0,10*ROW('Sanitation Data'!G132)))</f>
        <v/>
      </c>
      <c r="DE138" s="288" t="str">
        <f ca="true">+IF(OFFSET('Sanitation Data'!$H$28,0,10*ROW('Sanitation Data'!H132))="","",OFFSET('Sanitation Data'!$H$28,0,10*ROW('Sanitation Data'!H132)))</f>
        <v/>
      </c>
      <c r="DF138" s="288" t="str">
        <f ca="true">+IF(OFFSET('Sanitation Data'!$H$29,0,10*ROW('Sanitation Data'!H132))="","",OFFSET('Sanitation Data'!$H$29,0,10*ROW('Sanitation Data'!H132)))</f>
        <v/>
      </c>
      <c r="DG138" s="288" t="str">
        <f ca="true">+IF(OFFSET('Sanitation Data'!$H$30,0,10*ROW('Sanitation Data'!H132))="","",OFFSET('Sanitation Data'!$H$30,0,10*ROW('Sanitation Data'!H132)))</f>
        <v/>
      </c>
      <c r="DH138" s="288" t="str">
        <f ca="true">+IF(OFFSET('Sanitation Data'!$H$31,0,10*ROW('Sanitation Data'!H132))="","",OFFSET('Sanitation Data'!$H$31,0,10*ROW('Sanitation Data'!H132)))</f>
        <v/>
      </c>
      <c r="DI138" s="288" t="str">
        <f ca="true">+IF(OFFSET('Sanitation Data'!$H$32,0,10*ROW('Sanitation Data'!H132))="","",OFFSET('Sanitation Data'!$H$32,0,10*ROW('Sanitation Data'!H132)))</f>
        <v/>
      </c>
      <c r="DJ138" s="288" t="str">
        <f ca="true">+IF(OFFSET('Sanitation Data'!$I$28,0,10*ROW('Sanitation Data'!I132))="","",OFFSET('Sanitation Data'!$I$28,0,10*ROW('Sanitation Data'!I132)))</f>
        <v/>
      </c>
      <c r="DK138" s="288" t="str">
        <f ca="true">+IF(OFFSET('Sanitation Data'!$I$29,0,10*ROW('Sanitation Data'!I132))="","",OFFSET('Sanitation Data'!$I$29,0,10*ROW('Sanitation Data'!I132)))</f>
        <v/>
      </c>
      <c r="DL138" s="288" t="str">
        <f ca="true">+IF(OFFSET('Sanitation Data'!$I$30,0,10*ROW('Sanitation Data'!I132))="","",OFFSET('Sanitation Data'!$I$30,0,10*ROW('Sanitation Data'!I132)))</f>
        <v/>
      </c>
      <c r="DM138" s="288" t="str">
        <f ca="true">+IF(OFFSET('Sanitation Data'!$I$31,0,10*ROW('Sanitation Data'!I132))="","",OFFSET('Sanitation Data'!$I$31,0,10*ROW('Sanitation Data'!I132)))</f>
        <v/>
      </c>
      <c r="DN138" s="288" t="str">
        <f ca="true">+IF(OFFSET('Sanitation Data'!$I$32,0,10*ROW('Sanitation Data'!I132))="","",OFFSET('Sanitation Data'!$I$32,0,10*ROW('Sanitation Data'!I132)))</f>
        <v/>
      </c>
      <c r="DO138" s="288" t="str">
        <f ca="true">+IF(OFFSET('Hygiene Data'!$D$11,0,10*ROW('Hygiene Data'!D132))="","",OFFSET('Hygiene Data'!$D$11,0,10*ROW('Hygiene Data'!D132)))</f>
        <v/>
      </c>
      <c r="DP138" s="288" t="str">
        <f ca="true">+IF(OFFSET('Hygiene Data'!$D$12,0,10*ROW('Hygiene Data'!D132))="","",OFFSET('Hygiene Data'!$D$12,0,10*ROW('Hygiene Data'!D132)))</f>
        <v/>
      </c>
      <c r="DQ138" s="288" t="str">
        <f ca="true">+IF(OFFSET('Hygiene Data'!$D$13,0,10*ROW('Hygiene Data'!D132))="","",OFFSET('Hygiene Data'!$D$13,0,10*ROW('Hygiene Data'!D132)))</f>
        <v/>
      </c>
      <c r="DR138" s="288" t="str">
        <f ca="true">+IF(OFFSET('Hygiene Data'!$E$11,0,10*ROW('Hygiene Data'!E132))="","",OFFSET('Hygiene Data'!$E$11,0,10*ROW('Hygiene Data'!E132)))</f>
        <v/>
      </c>
      <c r="DS138" s="288" t="str">
        <f ca="true">+IF(OFFSET('Hygiene Data'!$E$12,0,10*ROW('Hygiene Data'!E132))="","",OFFSET('Hygiene Data'!$E$12,0,10*ROW('Hygiene Data'!E132)))</f>
        <v/>
      </c>
      <c r="DT138" s="288" t="str">
        <f ca="true">+IF(OFFSET('Hygiene Data'!$E$13,0,10*ROW('Hygiene Data'!E132))="","",OFFSET('Hygiene Data'!$E$13,0,10*ROW('Hygiene Data'!E132)))</f>
        <v/>
      </c>
      <c r="DU138" s="288" t="str">
        <f ca="true">+IF(OFFSET('Hygiene Data'!$F$11,0,10*ROW('Hygiene Data'!F132))="","",OFFSET('Hygiene Data'!$F$11,0,10*ROW('Hygiene Data'!F132)))</f>
        <v/>
      </c>
      <c r="DV138" s="288" t="str">
        <f ca="true">+IF(OFFSET('Hygiene Data'!$F$12,0,10*ROW('Hygiene Data'!F132))="","",OFFSET('Hygiene Data'!$F$12,0,10*ROW('Hygiene Data'!F132)))</f>
        <v/>
      </c>
      <c r="DW138" s="288" t="str">
        <f ca="true">+IF(OFFSET('Hygiene Data'!$F$13,0,10*ROW('Hygiene Data'!F132))="","",OFFSET('Hygiene Data'!$F$13,0,10*ROW('Hygiene Data'!F132)))</f>
        <v/>
      </c>
      <c r="DX138" s="288" t="str">
        <f ca="true">+IF(OFFSET('Hygiene Data'!$G$11,0,10*ROW('Hygiene Data'!G132))="","",OFFSET('Hygiene Data'!$G$11,0,10*ROW('Hygiene Data'!G132)))</f>
        <v/>
      </c>
      <c r="DY138" s="288" t="str">
        <f ca="true">+IF(OFFSET('Hygiene Data'!$G$12,0,10*ROW('Hygiene Data'!G132))="","",OFFSET('Hygiene Data'!$G$12,0,10*ROW('Hygiene Data'!G132)))</f>
        <v/>
      </c>
      <c r="DZ138" s="288" t="str">
        <f ca="true">+IF(OFFSET('Hygiene Data'!$G$13,0,10*ROW('Hygiene Data'!G132))="","",OFFSET('Hygiene Data'!$G$13,0,10*ROW('Hygiene Data'!G132)))</f>
        <v/>
      </c>
      <c r="EA138" s="288" t="str">
        <f ca="true">+IF(OFFSET('Hygiene Data'!$H$11,0,10*ROW('Hygiene Data'!H132))="","",OFFSET('Hygiene Data'!$H$11,0,10*ROW('Hygiene Data'!H132)))</f>
        <v/>
      </c>
      <c r="EB138" s="288" t="str">
        <f ca="true">+IF(OFFSET('Hygiene Data'!$H$12,0,10*ROW('Hygiene Data'!H132))="","",OFFSET('Hygiene Data'!$H$12,0,10*ROW('Hygiene Data'!H132)))</f>
        <v/>
      </c>
      <c r="EC138" s="288" t="str">
        <f ca="true">+IF(OFFSET('Hygiene Data'!$H$13,0,10*ROW('Hygiene Data'!H132))="","",OFFSET('Hygiene Data'!$H$13,0,10*ROW('Hygiene Data'!H132)))</f>
        <v/>
      </c>
      <c r="ED138" s="288" t="str">
        <f ca="true">+IF(OFFSET('Hygiene Data'!$I$11,0,10*ROW('Hygiene Data'!I132))="","",OFFSET('Hygiene Data'!$I$11,0,10*ROW('Hygiene Data'!I132)))</f>
        <v/>
      </c>
      <c r="EE138" s="288" t="str">
        <f ca="true">+IF(OFFSET('Hygiene Data'!$I$12,0,10*ROW('Hygiene Data'!I132))="","",OFFSET('Hygiene Data'!$I$12,0,10*ROW('Hygiene Data'!I132)))</f>
        <v/>
      </c>
      <c r="EF138" s="288"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44"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8"/>
      <c r="BS139" s="288" t="str">
        <f ca="true">+IF(OFFSET('Water Data'!$D$27,0,10*ROW('Water Data'!D133))="","",OFFSET('Water Data'!$D$27,0,10*ROW('Water Data'!D133)))</f>
        <v/>
      </c>
      <c r="BT139" s="288" t="str">
        <f ca="true">+IF(OFFSET('Water Data'!$D$28,0,10*ROW('Water Data'!D133))="","",OFFSET('Water Data'!$D$28,0,10*ROW('Water Data'!D133)))</f>
        <v/>
      </c>
      <c r="BU139" s="288" t="str">
        <f ca="true">+IF(OFFSET('Water Data'!$D$29,0,10*ROW('Water Data'!D133))="","",OFFSET('Water Data'!$D$29,0,10*ROW('Water Data'!D133)))</f>
        <v/>
      </c>
      <c r="BV139" s="288" t="str">
        <f ca="true">+IF(OFFSET('Water Data'!$E$27,0,10*ROW('Water Data'!E133))="","",OFFSET('Water Data'!$E$27,0,10*ROW('Water Data'!E133)))</f>
        <v/>
      </c>
      <c r="BW139" s="288" t="str">
        <f ca="true">+IF(OFFSET('Water Data'!$E$28,0,10*ROW('Water Data'!E133))="","",OFFSET('Water Data'!$E$28,0,10*ROW('Water Data'!E133)))</f>
        <v/>
      </c>
      <c r="BX139" s="288" t="str">
        <f ca="true">+IF(OFFSET('Water Data'!$E$29,0,10*ROW('Water Data'!E133))="","",OFFSET('Water Data'!$E$29,0,10*ROW('Water Data'!E133)))</f>
        <v/>
      </c>
      <c r="BY139" s="288" t="str">
        <f ca="true">+IF(OFFSET('Water Data'!$F$27,0,10*ROW('Water Data'!F133))="","",OFFSET('Water Data'!$F$27,0,10*ROW('Water Data'!F133)))</f>
        <v/>
      </c>
      <c r="BZ139" s="288" t="str">
        <f ca="true">+IF(OFFSET('Water Data'!$F$28,0,10*ROW('Water Data'!F133))="","",OFFSET('Water Data'!$F$28,0,10*ROW('Water Data'!F133)))</f>
        <v/>
      </c>
      <c r="CA139" s="288" t="str">
        <f ca="true">+IF(OFFSET('Water Data'!$F$29,0,10*ROW('Water Data'!F133))="","",OFFSET('Water Data'!$F$29,0,10*ROW('Water Data'!F133)))</f>
        <v/>
      </c>
      <c r="CB139" s="288" t="str">
        <f ca="true">+IF(OFFSET('Water Data'!$G$27,0,10*ROW('Water Data'!G133))="","",OFFSET('Water Data'!$G$27,0,10*ROW('Water Data'!G133)))</f>
        <v/>
      </c>
      <c r="CC139" s="288" t="str">
        <f ca="true">+IF(OFFSET('Water Data'!$G$28,0,10*ROW('Water Data'!G133))="","",OFFSET('Water Data'!$G$28,0,10*ROW('Water Data'!G133)))</f>
        <v/>
      </c>
      <c r="CD139" s="288" t="str">
        <f ca="true">+IF(OFFSET('Water Data'!$G$29,0,10*ROW('Water Data'!G133))="","",OFFSET('Water Data'!$G$29,0,10*ROW('Water Data'!G133)))</f>
        <v/>
      </c>
      <c r="CE139" s="288" t="str">
        <f ca="true">+IF(OFFSET('Water Data'!$H$27,0,10*ROW('Water Data'!H133))="","",OFFSET('Water Data'!$H$27,0,10*ROW('Water Data'!H133)))</f>
        <v/>
      </c>
      <c r="CF139" s="288" t="str">
        <f ca="true">+IF(OFFSET('Water Data'!$H$28,0,10*ROW('Water Data'!H133))="","",OFFSET('Water Data'!$H$28,0,10*ROW('Water Data'!H133)))</f>
        <v/>
      </c>
      <c r="CG139" s="288" t="str">
        <f ca="true">+IF(OFFSET('Water Data'!$H$29,0,10*ROW('Water Data'!H133))="","",OFFSET('Water Data'!$H$29,0,10*ROW('Water Data'!H133)))</f>
        <v/>
      </c>
      <c r="CH139" s="288" t="str">
        <f ca="true">+IF(OFFSET('Water Data'!$I$27,0,10*ROW('Water Data'!I133))="","",OFFSET('Water Data'!$I$27,0,10*ROW('Water Data'!I133)))</f>
        <v/>
      </c>
      <c r="CI139" s="288" t="str">
        <f ca="true">+IF(OFFSET('Water Data'!$I$28,0,10*ROW('Water Data'!I133))="","",OFFSET('Water Data'!$I$28,0,10*ROW('Water Data'!I133)))</f>
        <v/>
      </c>
      <c r="CJ139" s="288" t="str">
        <f ca="true">+IF(OFFSET('Water Data'!$I$29,0,10*ROW('Water Data'!I133))="","",OFFSET('Water Data'!$I$29,0,10*ROW('Water Data'!I133)))</f>
        <v/>
      </c>
      <c r="CK139" s="288" t="str">
        <f ca="true">+IF(OFFSET('Sanitation Data'!$D$28,0,10*ROW('Sanitation Data'!D133))="","",OFFSET('Sanitation Data'!$D$28,0,10*ROW('Sanitation Data'!D133)))</f>
        <v/>
      </c>
      <c r="CL139" s="288" t="str">
        <f ca="true">+IF(OFFSET('Sanitation Data'!$D$29,0,10*ROW('Sanitation Data'!D133))="","",OFFSET('Sanitation Data'!$D$29,0,10*ROW('Sanitation Data'!D133)))</f>
        <v/>
      </c>
      <c r="CM139" s="288" t="str">
        <f ca="true">+IF(OFFSET('Sanitation Data'!$D$30,0,10*ROW('Sanitation Data'!D133))="","",OFFSET('Sanitation Data'!$D$30,0,10*ROW('Sanitation Data'!D133)))</f>
        <v/>
      </c>
      <c r="CN139" s="288" t="str">
        <f ca="true">+IF(OFFSET('Sanitation Data'!$D$31,0,10*ROW('Sanitation Data'!D133))="","",OFFSET('Sanitation Data'!$D$31,0,10*ROW('Sanitation Data'!D133)))</f>
        <v/>
      </c>
      <c r="CO139" s="288" t="str">
        <f ca="true">+IF(OFFSET('Sanitation Data'!$D$32,0,10*ROW('Sanitation Data'!D133))="","",OFFSET('Sanitation Data'!$D$32,0,10*ROW('Sanitation Data'!D133)))</f>
        <v/>
      </c>
      <c r="CP139" s="288" t="str">
        <f ca="true">+IF(OFFSET('Sanitation Data'!$E$28,0,10*ROW('Sanitation Data'!E133))="","",OFFSET('Sanitation Data'!$E$28,0,10*ROW('Sanitation Data'!E133)))</f>
        <v/>
      </c>
      <c r="CQ139" s="288" t="str">
        <f ca="true">+IF(OFFSET('Sanitation Data'!$E$29,0,10*ROW('Sanitation Data'!E133))="","",OFFSET('Sanitation Data'!$E$29,0,10*ROW('Sanitation Data'!E133)))</f>
        <v/>
      </c>
      <c r="CR139" s="288" t="str">
        <f ca="true">+IF(OFFSET('Sanitation Data'!$E$30,0,10*ROW('Sanitation Data'!E133))="","",OFFSET('Sanitation Data'!$E$30,0,10*ROW('Sanitation Data'!E133)))</f>
        <v/>
      </c>
      <c r="CS139" s="288" t="str">
        <f ca="true">+IF(OFFSET('Sanitation Data'!$E$31,0,10*ROW('Sanitation Data'!E133))="","",OFFSET('Sanitation Data'!$E$31,0,10*ROW('Sanitation Data'!E133)))</f>
        <v/>
      </c>
      <c r="CT139" s="288" t="str">
        <f ca="true">+IF(OFFSET('Sanitation Data'!$E$32,0,10*ROW('Sanitation Data'!E133))="","",OFFSET('Sanitation Data'!$E$32,0,10*ROW('Sanitation Data'!E133)))</f>
        <v/>
      </c>
      <c r="CU139" s="288" t="str">
        <f ca="true">+IF(OFFSET('Sanitation Data'!$F$28,0,10*ROW('Sanitation Data'!F133))="","",OFFSET('Sanitation Data'!$F$28,0,10*ROW('Sanitation Data'!F133)))</f>
        <v/>
      </c>
      <c r="CV139" s="288" t="str">
        <f ca="true">+IF(OFFSET('Sanitation Data'!$F$29,0,10*ROW('Sanitation Data'!F133))="","",OFFSET('Sanitation Data'!$F$29,0,10*ROW('Sanitation Data'!F133)))</f>
        <v/>
      </c>
      <c r="CW139" s="288" t="str">
        <f ca="true">+IF(OFFSET('Sanitation Data'!$F$30,0,10*ROW('Sanitation Data'!F133))="","",OFFSET('Sanitation Data'!$F$30,0,10*ROW('Sanitation Data'!F133)))</f>
        <v/>
      </c>
      <c r="CX139" s="288" t="str">
        <f ca="true">+IF(OFFSET('Sanitation Data'!$F$31,0,10*ROW('Sanitation Data'!F133))="","",OFFSET('Sanitation Data'!$F$31,0,10*ROW('Sanitation Data'!F133)))</f>
        <v/>
      </c>
      <c r="CY139" s="288" t="str">
        <f ca="true">+IF(OFFSET('Sanitation Data'!$F$32,0,10*ROW('Sanitation Data'!F133))="","",OFFSET('Sanitation Data'!$F$32,0,10*ROW('Sanitation Data'!F133)))</f>
        <v/>
      </c>
      <c r="CZ139" s="288" t="str">
        <f ca="true">+IF(OFFSET('Sanitation Data'!$G$28,0,10*ROW('Sanitation Data'!G133))="","",OFFSET('Sanitation Data'!$G$28,0,10*ROW('Sanitation Data'!G133)))</f>
        <v/>
      </c>
      <c r="DA139" s="288" t="str">
        <f ca="true">+IF(OFFSET('Sanitation Data'!$G$29,0,10*ROW('Sanitation Data'!G133))="","",OFFSET('Sanitation Data'!$G$29,0,10*ROW('Sanitation Data'!G133)))</f>
        <v/>
      </c>
      <c r="DB139" s="288" t="str">
        <f ca="true">+IF(OFFSET('Sanitation Data'!$G$30,0,10*ROW('Sanitation Data'!G133))="","",OFFSET('Sanitation Data'!$G$30,0,10*ROW('Sanitation Data'!G133)))</f>
        <v/>
      </c>
      <c r="DC139" s="288" t="str">
        <f ca="true">+IF(OFFSET('Sanitation Data'!$G$31,0,10*ROW('Sanitation Data'!G133))="","",OFFSET('Sanitation Data'!$G$31,0,10*ROW('Sanitation Data'!G133)))</f>
        <v/>
      </c>
      <c r="DD139" s="288" t="str">
        <f ca="true">+IF(OFFSET('Sanitation Data'!$G$32,0,10*ROW('Sanitation Data'!G133))="","",OFFSET('Sanitation Data'!$G$32,0,10*ROW('Sanitation Data'!G133)))</f>
        <v/>
      </c>
      <c r="DE139" s="288" t="str">
        <f ca="true">+IF(OFFSET('Sanitation Data'!$H$28,0,10*ROW('Sanitation Data'!H133))="","",OFFSET('Sanitation Data'!$H$28,0,10*ROW('Sanitation Data'!H133)))</f>
        <v/>
      </c>
      <c r="DF139" s="288" t="str">
        <f ca="true">+IF(OFFSET('Sanitation Data'!$H$29,0,10*ROW('Sanitation Data'!H133))="","",OFFSET('Sanitation Data'!$H$29,0,10*ROW('Sanitation Data'!H133)))</f>
        <v/>
      </c>
      <c r="DG139" s="288" t="str">
        <f ca="true">+IF(OFFSET('Sanitation Data'!$H$30,0,10*ROW('Sanitation Data'!H133))="","",OFFSET('Sanitation Data'!$H$30,0,10*ROW('Sanitation Data'!H133)))</f>
        <v/>
      </c>
      <c r="DH139" s="288" t="str">
        <f ca="true">+IF(OFFSET('Sanitation Data'!$H$31,0,10*ROW('Sanitation Data'!H133))="","",OFFSET('Sanitation Data'!$H$31,0,10*ROW('Sanitation Data'!H133)))</f>
        <v/>
      </c>
      <c r="DI139" s="288" t="str">
        <f ca="true">+IF(OFFSET('Sanitation Data'!$H$32,0,10*ROW('Sanitation Data'!H133))="","",OFFSET('Sanitation Data'!$H$32,0,10*ROW('Sanitation Data'!H133)))</f>
        <v/>
      </c>
      <c r="DJ139" s="288" t="str">
        <f ca="true">+IF(OFFSET('Sanitation Data'!$I$28,0,10*ROW('Sanitation Data'!I133))="","",OFFSET('Sanitation Data'!$I$28,0,10*ROW('Sanitation Data'!I133)))</f>
        <v/>
      </c>
      <c r="DK139" s="288" t="str">
        <f ca="true">+IF(OFFSET('Sanitation Data'!$I$29,0,10*ROW('Sanitation Data'!I133))="","",OFFSET('Sanitation Data'!$I$29,0,10*ROW('Sanitation Data'!I133)))</f>
        <v/>
      </c>
      <c r="DL139" s="288" t="str">
        <f ca="true">+IF(OFFSET('Sanitation Data'!$I$30,0,10*ROW('Sanitation Data'!I133))="","",OFFSET('Sanitation Data'!$I$30,0,10*ROW('Sanitation Data'!I133)))</f>
        <v/>
      </c>
      <c r="DM139" s="288" t="str">
        <f ca="true">+IF(OFFSET('Sanitation Data'!$I$31,0,10*ROW('Sanitation Data'!I133))="","",OFFSET('Sanitation Data'!$I$31,0,10*ROW('Sanitation Data'!I133)))</f>
        <v/>
      </c>
      <c r="DN139" s="288" t="str">
        <f ca="true">+IF(OFFSET('Sanitation Data'!$I$32,0,10*ROW('Sanitation Data'!I133))="","",OFFSET('Sanitation Data'!$I$32,0,10*ROW('Sanitation Data'!I133)))</f>
        <v/>
      </c>
      <c r="DO139" s="288" t="str">
        <f ca="true">+IF(OFFSET('Hygiene Data'!$D$11,0,10*ROW('Hygiene Data'!D133))="","",OFFSET('Hygiene Data'!$D$11,0,10*ROW('Hygiene Data'!D133)))</f>
        <v/>
      </c>
      <c r="DP139" s="288" t="str">
        <f ca="true">+IF(OFFSET('Hygiene Data'!$D$12,0,10*ROW('Hygiene Data'!D133))="","",OFFSET('Hygiene Data'!$D$12,0,10*ROW('Hygiene Data'!D133)))</f>
        <v/>
      </c>
      <c r="DQ139" s="288" t="str">
        <f ca="true">+IF(OFFSET('Hygiene Data'!$D$13,0,10*ROW('Hygiene Data'!D133))="","",OFFSET('Hygiene Data'!$D$13,0,10*ROW('Hygiene Data'!D133)))</f>
        <v/>
      </c>
      <c r="DR139" s="288" t="str">
        <f ca="true">+IF(OFFSET('Hygiene Data'!$E$11,0,10*ROW('Hygiene Data'!E133))="","",OFFSET('Hygiene Data'!$E$11,0,10*ROW('Hygiene Data'!E133)))</f>
        <v/>
      </c>
      <c r="DS139" s="288" t="str">
        <f ca="true">+IF(OFFSET('Hygiene Data'!$E$12,0,10*ROW('Hygiene Data'!E133))="","",OFFSET('Hygiene Data'!$E$12,0,10*ROW('Hygiene Data'!E133)))</f>
        <v/>
      </c>
      <c r="DT139" s="288" t="str">
        <f ca="true">+IF(OFFSET('Hygiene Data'!$E$13,0,10*ROW('Hygiene Data'!E133))="","",OFFSET('Hygiene Data'!$E$13,0,10*ROW('Hygiene Data'!E133)))</f>
        <v/>
      </c>
      <c r="DU139" s="288" t="str">
        <f ca="true">+IF(OFFSET('Hygiene Data'!$F$11,0,10*ROW('Hygiene Data'!F133))="","",OFFSET('Hygiene Data'!$F$11,0,10*ROW('Hygiene Data'!F133)))</f>
        <v/>
      </c>
      <c r="DV139" s="288" t="str">
        <f ca="true">+IF(OFFSET('Hygiene Data'!$F$12,0,10*ROW('Hygiene Data'!F133))="","",OFFSET('Hygiene Data'!$F$12,0,10*ROW('Hygiene Data'!F133)))</f>
        <v/>
      </c>
      <c r="DW139" s="288" t="str">
        <f ca="true">+IF(OFFSET('Hygiene Data'!$F$13,0,10*ROW('Hygiene Data'!F133))="","",OFFSET('Hygiene Data'!$F$13,0,10*ROW('Hygiene Data'!F133)))</f>
        <v/>
      </c>
      <c r="DX139" s="288" t="str">
        <f ca="true">+IF(OFFSET('Hygiene Data'!$G$11,0,10*ROW('Hygiene Data'!G133))="","",OFFSET('Hygiene Data'!$G$11,0,10*ROW('Hygiene Data'!G133)))</f>
        <v/>
      </c>
      <c r="DY139" s="288" t="str">
        <f ca="true">+IF(OFFSET('Hygiene Data'!$G$12,0,10*ROW('Hygiene Data'!G133))="","",OFFSET('Hygiene Data'!$G$12,0,10*ROW('Hygiene Data'!G133)))</f>
        <v/>
      </c>
      <c r="DZ139" s="288" t="str">
        <f ca="true">+IF(OFFSET('Hygiene Data'!$G$13,0,10*ROW('Hygiene Data'!G133))="","",OFFSET('Hygiene Data'!$G$13,0,10*ROW('Hygiene Data'!G133)))</f>
        <v/>
      </c>
      <c r="EA139" s="288" t="str">
        <f ca="true">+IF(OFFSET('Hygiene Data'!$H$11,0,10*ROW('Hygiene Data'!H133))="","",OFFSET('Hygiene Data'!$H$11,0,10*ROW('Hygiene Data'!H133)))</f>
        <v/>
      </c>
      <c r="EB139" s="288" t="str">
        <f ca="true">+IF(OFFSET('Hygiene Data'!$H$12,0,10*ROW('Hygiene Data'!H133))="","",OFFSET('Hygiene Data'!$H$12,0,10*ROW('Hygiene Data'!H133)))</f>
        <v/>
      </c>
      <c r="EC139" s="288" t="str">
        <f ca="true">+IF(OFFSET('Hygiene Data'!$H$13,0,10*ROW('Hygiene Data'!H133))="","",OFFSET('Hygiene Data'!$H$13,0,10*ROW('Hygiene Data'!H133)))</f>
        <v/>
      </c>
      <c r="ED139" s="288" t="str">
        <f ca="true">+IF(OFFSET('Hygiene Data'!$I$11,0,10*ROW('Hygiene Data'!I133))="","",OFFSET('Hygiene Data'!$I$11,0,10*ROW('Hygiene Data'!I133)))</f>
        <v/>
      </c>
      <c r="EE139" s="288" t="str">
        <f ca="true">+IF(OFFSET('Hygiene Data'!$I$12,0,10*ROW('Hygiene Data'!I133))="","",OFFSET('Hygiene Data'!$I$12,0,10*ROW('Hygiene Data'!I133)))</f>
        <v/>
      </c>
      <c r="EF139" s="288"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44"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8"/>
      <c r="BS140" s="288" t="str">
        <f ca="true">+IF(OFFSET('Water Data'!$D$27,0,10*ROW('Water Data'!D134))="","",OFFSET('Water Data'!$D$27,0,10*ROW('Water Data'!D134)))</f>
        <v/>
      </c>
      <c r="BT140" s="288" t="str">
        <f ca="true">+IF(OFFSET('Water Data'!$D$28,0,10*ROW('Water Data'!D134))="","",OFFSET('Water Data'!$D$28,0,10*ROW('Water Data'!D134)))</f>
        <v/>
      </c>
      <c r="BU140" s="288" t="str">
        <f ca="true">+IF(OFFSET('Water Data'!$D$29,0,10*ROW('Water Data'!D134))="","",OFFSET('Water Data'!$D$29,0,10*ROW('Water Data'!D134)))</f>
        <v/>
      </c>
      <c r="BV140" s="288" t="str">
        <f ca="true">+IF(OFFSET('Water Data'!$E$27,0,10*ROW('Water Data'!E134))="","",OFFSET('Water Data'!$E$27,0,10*ROW('Water Data'!E134)))</f>
        <v/>
      </c>
      <c r="BW140" s="288" t="str">
        <f ca="true">+IF(OFFSET('Water Data'!$E$28,0,10*ROW('Water Data'!E134))="","",OFFSET('Water Data'!$E$28,0,10*ROW('Water Data'!E134)))</f>
        <v/>
      </c>
      <c r="BX140" s="288" t="str">
        <f ca="true">+IF(OFFSET('Water Data'!$E$29,0,10*ROW('Water Data'!E134))="","",OFFSET('Water Data'!$E$29,0,10*ROW('Water Data'!E134)))</f>
        <v/>
      </c>
      <c r="BY140" s="288" t="str">
        <f ca="true">+IF(OFFSET('Water Data'!$F$27,0,10*ROW('Water Data'!F134))="","",OFFSET('Water Data'!$F$27,0,10*ROW('Water Data'!F134)))</f>
        <v/>
      </c>
      <c r="BZ140" s="288" t="str">
        <f ca="true">+IF(OFFSET('Water Data'!$F$28,0,10*ROW('Water Data'!F134))="","",OFFSET('Water Data'!$F$28,0,10*ROW('Water Data'!F134)))</f>
        <v/>
      </c>
      <c r="CA140" s="288" t="str">
        <f ca="true">+IF(OFFSET('Water Data'!$F$29,0,10*ROW('Water Data'!F134))="","",OFFSET('Water Data'!$F$29,0,10*ROW('Water Data'!F134)))</f>
        <v/>
      </c>
      <c r="CB140" s="288" t="str">
        <f ca="true">+IF(OFFSET('Water Data'!$G$27,0,10*ROW('Water Data'!G134))="","",OFFSET('Water Data'!$G$27,0,10*ROW('Water Data'!G134)))</f>
        <v/>
      </c>
      <c r="CC140" s="288" t="str">
        <f ca="true">+IF(OFFSET('Water Data'!$G$28,0,10*ROW('Water Data'!G134))="","",OFFSET('Water Data'!$G$28,0,10*ROW('Water Data'!G134)))</f>
        <v/>
      </c>
      <c r="CD140" s="288" t="str">
        <f ca="true">+IF(OFFSET('Water Data'!$G$29,0,10*ROW('Water Data'!G134))="","",OFFSET('Water Data'!$G$29,0,10*ROW('Water Data'!G134)))</f>
        <v/>
      </c>
      <c r="CE140" s="288" t="str">
        <f ca="true">+IF(OFFSET('Water Data'!$H$27,0,10*ROW('Water Data'!H134))="","",OFFSET('Water Data'!$H$27,0,10*ROW('Water Data'!H134)))</f>
        <v/>
      </c>
      <c r="CF140" s="288" t="str">
        <f ca="true">+IF(OFFSET('Water Data'!$H$28,0,10*ROW('Water Data'!H134))="","",OFFSET('Water Data'!$H$28,0,10*ROW('Water Data'!H134)))</f>
        <v/>
      </c>
      <c r="CG140" s="288" t="str">
        <f ca="true">+IF(OFFSET('Water Data'!$H$29,0,10*ROW('Water Data'!H134))="","",OFFSET('Water Data'!$H$29,0,10*ROW('Water Data'!H134)))</f>
        <v/>
      </c>
      <c r="CH140" s="288" t="str">
        <f ca="true">+IF(OFFSET('Water Data'!$I$27,0,10*ROW('Water Data'!I134))="","",OFFSET('Water Data'!$I$27,0,10*ROW('Water Data'!I134)))</f>
        <v/>
      </c>
      <c r="CI140" s="288" t="str">
        <f ca="true">+IF(OFFSET('Water Data'!$I$28,0,10*ROW('Water Data'!I134))="","",OFFSET('Water Data'!$I$28,0,10*ROW('Water Data'!I134)))</f>
        <v/>
      </c>
      <c r="CJ140" s="288" t="str">
        <f ca="true">+IF(OFFSET('Water Data'!$I$29,0,10*ROW('Water Data'!I134))="","",OFFSET('Water Data'!$I$29,0,10*ROW('Water Data'!I134)))</f>
        <v/>
      </c>
      <c r="CK140" s="288" t="str">
        <f ca="true">+IF(OFFSET('Sanitation Data'!$D$28,0,10*ROW('Sanitation Data'!D134))="","",OFFSET('Sanitation Data'!$D$28,0,10*ROW('Sanitation Data'!D134)))</f>
        <v/>
      </c>
      <c r="CL140" s="288" t="str">
        <f ca="true">+IF(OFFSET('Sanitation Data'!$D$29,0,10*ROW('Sanitation Data'!D134))="","",OFFSET('Sanitation Data'!$D$29,0,10*ROW('Sanitation Data'!D134)))</f>
        <v/>
      </c>
      <c r="CM140" s="288" t="str">
        <f ca="true">+IF(OFFSET('Sanitation Data'!$D$30,0,10*ROW('Sanitation Data'!D134))="","",OFFSET('Sanitation Data'!$D$30,0,10*ROW('Sanitation Data'!D134)))</f>
        <v/>
      </c>
      <c r="CN140" s="288" t="str">
        <f ca="true">+IF(OFFSET('Sanitation Data'!$D$31,0,10*ROW('Sanitation Data'!D134))="","",OFFSET('Sanitation Data'!$D$31,0,10*ROW('Sanitation Data'!D134)))</f>
        <v/>
      </c>
      <c r="CO140" s="288" t="str">
        <f ca="true">+IF(OFFSET('Sanitation Data'!$D$32,0,10*ROW('Sanitation Data'!D134))="","",OFFSET('Sanitation Data'!$D$32,0,10*ROW('Sanitation Data'!D134)))</f>
        <v/>
      </c>
      <c r="CP140" s="288" t="str">
        <f ca="true">+IF(OFFSET('Sanitation Data'!$E$28,0,10*ROW('Sanitation Data'!E134))="","",OFFSET('Sanitation Data'!$E$28,0,10*ROW('Sanitation Data'!E134)))</f>
        <v/>
      </c>
      <c r="CQ140" s="288" t="str">
        <f ca="true">+IF(OFFSET('Sanitation Data'!$E$29,0,10*ROW('Sanitation Data'!E134))="","",OFFSET('Sanitation Data'!$E$29,0,10*ROW('Sanitation Data'!E134)))</f>
        <v/>
      </c>
      <c r="CR140" s="288" t="str">
        <f ca="true">+IF(OFFSET('Sanitation Data'!$E$30,0,10*ROW('Sanitation Data'!E134))="","",OFFSET('Sanitation Data'!$E$30,0,10*ROW('Sanitation Data'!E134)))</f>
        <v/>
      </c>
      <c r="CS140" s="288" t="str">
        <f ca="true">+IF(OFFSET('Sanitation Data'!$E$31,0,10*ROW('Sanitation Data'!E134))="","",OFFSET('Sanitation Data'!$E$31,0,10*ROW('Sanitation Data'!E134)))</f>
        <v/>
      </c>
      <c r="CT140" s="288" t="str">
        <f ca="true">+IF(OFFSET('Sanitation Data'!$E$32,0,10*ROW('Sanitation Data'!E134))="","",OFFSET('Sanitation Data'!$E$32,0,10*ROW('Sanitation Data'!E134)))</f>
        <v/>
      </c>
      <c r="CU140" s="288" t="str">
        <f ca="true">+IF(OFFSET('Sanitation Data'!$F$28,0,10*ROW('Sanitation Data'!F134))="","",OFFSET('Sanitation Data'!$F$28,0,10*ROW('Sanitation Data'!F134)))</f>
        <v/>
      </c>
      <c r="CV140" s="288" t="str">
        <f ca="true">+IF(OFFSET('Sanitation Data'!$F$29,0,10*ROW('Sanitation Data'!F134))="","",OFFSET('Sanitation Data'!$F$29,0,10*ROW('Sanitation Data'!F134)))</f>
        <v/>
      </c>
      <c r="CW140" s="288" t="str">
        <f ca="true">+IF(OFFSET('Sanitation Data'!$F$30,0,10*ROW('Sanitation Data'!F134))="","",OFFSET('Sanitation Data'!$F$30,0,10*ROW('Sanitation Data'!F134)))</f>
        <v/>
      </c>
      <c r="CX140" s="288" t="str">
        <f ca="true">+IF(OFFSET('Sanitation Data'!$F$31,0,10*ROW('Sanitation Data'!F134))="","",OFFSET('Sanitation Data'!$F$31,0,10*ROW('Sanitation Data'!F134)))</f>
        <v/>
      </c>
      <c r="CY140" s="288" t="str">
        <f ca="true">+IF(OFFSET('Sanitation Data'!$F$32,0,10*ROW('Sanitation Data'!F134))="","",OFFSET('Sanitation Data'!$F$32,0,10*ROW('Sanitation Data'!F134)))</f>
        <v/>
      </c>
      <c r="CZ140" s="288" t="str">
        <f ca="true">+IF(OFFSET('Sanitation Data'!$G$28,0,10*ROW('Sanitation Data'!G134))="","",OFFSET('Sanitation Data'!$G$28,0,10*ROW('Sanitation Data'!G134)))</f>
        <v/>
      </c>
      <c r="DA140" s="288" t="str">
        <f ca="true">+IF(OFFSET('Sanitation Data'!$G$29,0,10*ROW('Sanitation Data'!G134))="","",OFFSET('Sanitation Data'!$G$29,0,10*ROW('Sanitation Data'!G134)))</f>
        <v/>
      </c>
      <c r="DB140" s="288" t="str">
        <f ca="true">+IF(OFFSET('Sanitation Data'!$G$30,0,10*ROW('Sanitation Data'!G134))="","",OFFSET('Sanitation Data'!$G$30,0,10*ROW('Sanitation Data'!G134)))</f>
        <v/>
      </c>
      <c r="DC140" s="288" t="str">
        <f ca="true">+IF(OFFSET('Sanitation Data'!$G$31,0,10*ROW('Sanitation Data'!G134))="","",OFFSET('Sanitation Data'!$G$31,0,10*ROW('Sanitation Data'!G134)))</f>
        <v/>
      </c>
      <c r="DD140" s="288" t="str">
        <f ca="true">+IF(OFFSET('Sanitation Data'!$G$32,0,10*ROW('Sanitation Data'!G134))="","",OFFSET('Sanitation Data'!$G$32,0,10*ROW('Sanitation Data'!G134)))</f>
        <v/>
      </c>
      <c r="DE140" s="288" t="str">
        <f ca="true">+IF(OFFSET('Sanitation Data'!$H$28,0,10*ROW('Sanitation Data'!H134))="","",OFFSET('Sanitation Data'!$H$28,0,10*ROW('Sanitation Data'!H134)))</f>
        <v/>
      </c>
      <c r="DF140" s="288" t="str">
        <f ca="true">+IF(OFFSET('Sanitation Data'!$H$29,0,10*ROW('Sanitation Data'!H134))="","",OFFSET('Sanitation Data'!$H$29,0,10*ROW('Sanitation Data'!H134)))</f>
        <v/>
      </c>
      <c r="DG140" s="288" t="str">
        <f ca="true">+IF(OFFSET('Sanitation Data'!$H$30,0,10*ROW('Sanitation Data'!H134))="","",OFFSET('Sanitation Data'!$H$30,0,10*ROW('Sanitation Data'!H134)))</f>
        <v/>
      </c>
      <c r="DH140" s="288" t="str">
        <f ca="true">+IF(OFFSET('Sanitation Data'!$H$31,0,10*ROW('Sanitation Data'!H134))="","",OFFSET('Sanitation Data'!$H$31,0,10*ROW('Sanitation Data'!H134)))</f>
        <v/>
      </c>
      <c r="DI140" s="288" t="str">
        <f ca="true">+IF(OFFSET('Sanitation Data'!$H$32,0,10*ROW('Sanitation Data'!H134))="","",OFFSET('Sanitation Data'!$H$32,0,10*ROW('Sanitation Data'!H134)))</f>
        <v/>
      </c>
      <c r="DJ140" s="288" t="str">
        <f ca="true">+IF(OFFSET('Sanitation Data'!$I$28,0,10*ROW('Sanitation Data'!I134))="","",OFFSET('Sanitation Data'!$I$28,0,10*ROW('Sanitation Data'!I134)))</f>
        <v/>
      </c>
      <c r="DK140" s="288" t="str">
        <f ca="true">+IF(OFFSET('Sanitation Data'!$I$29,0,10*ROW('Sanitation Data'!I134))="","",OFFSET('Sanitation Data'!$I$29,0,10*ROW('Sanitation Data'!I134)))</f>
        <v/>
      </c>
      <c r="DL140" s="288" t="str">
        <f ca="true">+IF(OFFSET('Sanitation Data'!$I$30,0,10*ROW('Sanitation Data'!I134))="","",OFFSET('Sanitation Data'!$I$30,0,10*ROW('Sanitation Data'!I134)))</f>
        <v/>
      </c>
      <c r="DM140" s="288" t="str">
        <f ca="true">+IF(OFFSET('Sanitation Data'!$I$31,0,10*ROW('Sanitation Data'!I134))="","",OFFSET('Sanitation Data'!$I$31,0,10*ROW('Sanitation Data'!I134)))</f>
        <v/>
      </c>
      <c r="DN140" s="288" t="str">
        <f ca="true">+IF(OFFSET('Sanitation Data'!$I$32,0,10*ROW('Sanitation Data'!I134))="","",OFFSET('Sanitation Data'!$I$32,0,10*ROW('Sanitation Data'!I134)))</f>
        <v/>
      </c>
      <c r="DO140" s="288" t="str">
        <f ca="true">+IF(OFFSET('Hygiene Data'!$D$11,0,10*ROW('Hygiene Data'!D134))="","",OFFSET('Hygiene Data'!$D$11,0,10*ROW('Hygiene Data'!D134)))</f>
        <v/>
      </c>
      <c r="DP140" s="288" t="str">
        <f ca="true">+IF(OFFSET('Hygiene Data'!$D$12,0,10*ROW('Hygiene Data'!D134))="","",OFFSET('Hygiene Data'!$D$12,0,10*ROW('Hygiene Data'!D134)))</f>
        <v/>
      </c>
      <c r="DQ140" s="288" t="str">
        <f ca="true">+IF(OFFSET('Hygiene Data'!$D$13,0,10*ROW('Hygiene Data'!D134))="","",OFFSET('Hygiene Data'!$D$13,0,10*ROW('Hygiene Data'!D134)))</f>
        <v/>
      </c>
      <c r="DR140" s="288" t="str">
        <f ca="true">+IF(OFFSET('Hygiene Data'!$E$11,0,10*ROW('Hygiene Data'!E134))="","",OFFSET('Hygiene Data'!$E$11,0,10*ROW('Hygiene Data'!E134)))</f>
        <v/>
      </c>
      <c r="DS140" s="288" t="str">
        <f ca="true">+IF(OFFSET('Hygiene Data'!$E$12,0,10*ROW('Hygiene Data'!E134))="","",OFFSET('Hygiene Data'!$E$12,0,10*ROW('Hygiene Data'!E134)))</f>
        <v/>
      </c>
      <c r="DT140" s="288" t="str">
        <f ca="true">+IF(OFFSET('Hygiene Data'!$E$13,0,10*ROW('Hygiene Data'!E134))="","",OFFSET('Hygiene Data'!$E$13,0,10*ROW('Hygiene Data'!E134)))</f>
        <v/>
      </c>
      <c r="DU140" s="288" t="str">
        <f ca="true">+IF(OFFSET('Hygiene Data'!$F$11,0,10*ROW('Hygiene Data'!F134))="","",OFFSET('Hygiene Data'!$F$11,0,10*ROW('Hygiene Data'!F134)))</f>
        <v/>
      </c>
      <c r="DV140" s="288" t="str">
        <f ca="true">+IF(OFFSET('Hygiene Data'!$F$12,0,10*ROW('Hygiene Data'!F134))="","",OFFSET('Hygiene Data'!$F$12,0,10*ROW('Hygiene Data'!F134)))</f>
        <v/>
      </c>
      <c r="DW140" s="288" t="str">
        <f ca="true">+IF(OFFSET('Hygiene Data'!$F$13,0,10*ROW('Hygiene Data'!F134))="","",OFFSET('Hygiene Data'!$F$13,0,10*ROW('Hygiene Data'!F134)))</f>
        <v/>
      </c>
      <c r="DX140" s="288" t="str">
        <f ca="true">+IF(OFFSET('Hygiene Data'!$G$11,0,10*ROW('Hygiene Data'!G134))="","",OFFSET('Hygiene Data'!$G$11,0,10*ROW('Hygiene Data'!G134)))</f>
        <v/>
      </c>
      <c r="DY140" s="288" t="str">
        <f ca="true">+IF(OFFSET('Hygiene Data'!$G$12,0,10*ROW('Hygiene Data'!G134))="","",OFFSET('Hygiene Data'!$G$12,0,10*ROW('Hygiene Data'!G134)))</f>
        <v/>
      </c>
      <c r="DZ140" s="288" t="str">
        <f ca="true">+IF(OFFSET('Hygiene Data'!$G$13,0,10*ROW('Hygiene Data'!G134))="","",OFFSET('Hygiene Data'!$G$13,0,10*ROW('Hygiene Data'!G134)))</f>
        <v/>
      </c>
      <c r="EA140" s="288" t="str">
        <f ca="true">+IF(OFFSET('Hygiene Data'!$H$11,0,10*ROW('Hygiene Data'!H134))="","",OFFSET('Hygiene Data'!$H$11,0,10*ROW('Hygiene Data'!H134)))</f>
        <v/>
      </c>
      <c r="EB140" s="288" t="str">
        <f ca="true">+IF(OFFSET('Hygiene Data'!$H$12,0,10*ROW('Hygiene Data'!H134))="","",OFFSET('Hygiene Data'!$H$12,0,10*ROW('Hygiene Data'!H134)))</f>
        <v/>
      </c>
      <c r="EC140" s="288" t="str">
        <f ca="true">+IF(OFFSET('Hygiene Data'!$H$13,0,10*ROW('Hygiene Data'!H134))="","",OFFSET('Hygiene Data'!$H$13,0,10*ROW('Hygiene Data'!H134)))</f>
        <v/>
      </c>
      <c r="ED140" s="288" t="str">
        <f ca="true">+IF(OFFSET('Hygiene Data'!$I$11,0,10*ROW('Hygiene Data'!I134))="","",OFFSET('Hygiene Data'!$I$11,0,10*ROW('Hygiene Data'!I134)))</f>
        <v/>
      </c>
      <c r="EE140" s="288" t="str">
        <f ca="true">+IF(OFFSET('Hygiene Data'!$I$12,0,10*ROW('Hygiene Data'!I134))="","",OFFSET('Hygiene Data'!$I$12,0,10*ROW('Hygiene Data'!I134)))</f>
        <v/>
      </c>
      <c r="EF140" s="288"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44"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8"/>
      <c r="BS141" s="288" t="str">
        <f ca="true">+IF(OFFSET('Water Data'!$D$27,0,10*ROW('Water Data'!D135))="","",OFFSET('Water Data'!$D$27,0,10*ROW('Water Data'!D135)))</f>
        <v/>
      </c>
      <c r="BT141" s="288" t="str">
        <f ca="true">+IF(OFFSET('Water Data'!$D$28,0,10*ROW('Water Data'!D135))="","",OFFSET('Water Data'!$D$28,0,10*ROW('Water Data'!D135)))</f>
        <v/>
      </c>
      <c r="BU141" s="288" t="str">
        <f ca="true">+IF(OFFSET('Water Data'!$D$29,0,10*ROW('Water Data'!D135))="","",OFFSET('Water Data'!$D$29,0,10*ROW('Water Data'!D135)))</f>
        <v/>
      </c>
      <c r="BV141" s="288" t="str">
        <f ca="true">+IF(OFFSET('Water Data'!$E$27,0,10*ROW('Water Data'!E135))="","",OFFSET('Water Data'!$E$27,0,10*ROW('Water Data'!E135)))</f>
        <v/>
      </c>
      <c r="BW141" s="288" t="str">
        <f ca="true">+IF(OFFSET('Water Data'!$E$28,0,10*ROW('Water Data'!E135))="","",OFFSET('Water Data'!$E$28,0,10*ROW('Water Data'!E135)))</f>
        <v/>
      </c>
      <c r="BX141" s="288" t="str">
        <f ca="true">+IF(OFFSET('Water Data'!$E$29,0,10*ROW('Water Data'!E135))="","",OFFSET('Water Data'!$E$29,0,10*ROW('Water Data'!E135)))</f>
        <v/>
      </c>
      <c r="BY141" s="288" t="str">
        <f ca="true">+IF(OFFSET('Water Data'!$F$27,0,10*ROW('Water Data'!F135))="","",OFFSET('Water Data'!$F$27,0,10*ROW('Water Data'!F135)))</f>
        <v/>
      </c>
      <c r="BZ141" s="288" t="str">
        <f ca="true">+IF(OFFSET('Water Data'!$F$28,0,10*ROW('Water Data'!F135))="","",OFFSET('Water Data'!$F$28,0,10*ROW('Water Data'!F135)))</f>
        <v/>
      </c>
      <c r="CA141" s="288" t="str">
        <f ca="true">+IF(OFFSET('Water Data'!$F$29,0,10*ROW('Water Data'!F135))="","",OFFSET('Water Data'!$F$29,0,10*ROW('Water Data'!F135)))</f>
        <v/>
      </c>
      <c r="CB141" s="288" t="str">
        <f ca="true">+IF(OFFSET('Water Data'!$G$27,0,10*ROW('Water Data'!G135))="","",OFFSET('Water Data'!$G$27,0,10*ROW('Water Data'!G135)))</f>
        <v/>
      </c>
      <c r="CC141" s="288" t="str">
        <f ca="true">+IF(OFFSET('Water Data'!$G$28,0,10*ROW('Water Data'!G135))="","",OFFSET('Water Data'!$G$28,0,10*ROW('Water Data'!G135)))</f>
        <v/>
      </c>
      <c r="CD141" s="288" t="str">
        <f ca="true">+IF(OFFSET('Water Data'!$G$29,0,10*ROW('Water Data'!G135))="","",OFFSET('Water Data'!$G$29,0,10*ROW('Water Data'!G135)))</f>
        <v/>
      </c>
      <c r="CE141" s="288" t="str">
        <f ca="true">+IF(OFFSET('Water Data'!$H$27,0,10*ROW('Water Data'!H135))="","",OFFSET('Water Data'!$H$27,0,10*ROW('Water Data'!H135)))</f>
        <v/>
      </c>
      <c r="CF141" s="288" t="str">
        <f ca="true">+IF(OFFSET('Water Data'!$H$28,0,10*ROW('Water Data'!H135))="","",OFFSET('Water Data'!$H$28,0,10*ROW('Water Data'!H135)))</f>
        <v/>
      </c>
      <c r="CG141" s="288" t="str">
        <f ca="true">+IF(OFFSET('Water Data'!$H$29,0,10*ROW('Water Data'!H135))="","",OFFSET('Water Data'!$H$29,0,10*ROW('Water Data'!H135)))</f>
        <v/>
      </c>
      <c r="CH141" s="288" t="str">
        <f ca="true">+IF(OFFSET('Water Data'!$I$27,0,10*ROW('Water Data'!I135))="","",OFFSET('Water Data'!$I$27,0,10*ROW('Water Data'!I135)))</f>
        <v/>
      </c>
      <c r="CI141" s="288" t="str">
        <f ca="true">+IF(OFFSET('Water Data'!$I$28,0,10*ROW('Water Data'!I135))="","",OFFSET('Water Data'!$I$28,0,10*ROW('Water Data'!I135)))</f>
        <v/>
      </c>
      <c r="CJ141" s="288" t="str">
        <f ca="true">+IF(OFFSET('Water Data'!$I$29,0,10*ROW('Water Data'!I135))="","",OFFSET('Water Data'!$I$29,0,10*ROW('Water Data'!I135)))</f>
        <v/>
      </c>
      <c r="CK141" s="288" t="str">
        <f ca="true">+IF(OFFSET('Sanitation Data'!$D$28,0,10*ROW('Sanitation Data'!D135))="","",OFFSET('Sanitation Data'!$D$28,0,10*ROW('Sanitation Data'!D135)))</f>
        <v/>
      </c>
      <c r="CL141" s="288" t="str">
        <f ca="true">+IF(OFFSET('Sanitation Data'!$D$29,0,10*ROW('Sanitation Data'!D135))="","",OFFSET('Sanitation Data'!$D$29,0,10*ROW('Sanitation Data'!D135)))</f>
        <v/>
      </c>
      <c r="CM141" s="288" t="str">
        <f ca="true">+IF(OFFSET('Sanitation Data'!$D$30,0,10*ROW('Sanitation Data'!D135))="","",OFFSET('Sanitation Data'!$D$30,0,10*ROW('Sanitation Data'!D135)))</f>
        <v/>
      </c>
      <c r="CN141" s="288" t="str">
        <f ca="true">+IF(OFFSET('Sanitation Data'!$D$31,0,10*ROW('Sanitation Data'!D135))="","",OFFSET('Sanitation Data'!$D$31,0,10*ROW('Sanitation Data'!D135)))</f>
        <v/>
      </c>
      <c r="CO141" s="288" t="str">
        <f ca="true">+IF(OFFSET('Sanitation Data'!$D$32,0,10*ROW('Sanitation Data'!D135))="","",OFFSET('Sanitation Data'!$D$32,0,10*ROW('Sanitation Data'!D135)))</f>
        <v/>
      </c>
      <c r="CP141" s="288" t="str">
        <f ca="true">+IF(OFFSET('Sanitation Data'!$E$28,0,10*ROW('Sanitation Data'!E135))="","",OFFSET('Sanitation Data'!$E$28,0,10*ROW('Sanitation Data'!E135)))</f>
        <v/>
      </c>
      <c r="CQ141" s="288" t="str">
        <f ca="true">+IF(OFFSET('Sanitation Data'!$E$29,0,10*ROW('Sanitation Data'!E135))="","",OFFSET('Sanitation Data'!$E$29,0,10*ROW('Sanitation Data'!E135)))</f>
        <v/>
      </c>
      <c r="CR141" s="288" t="str">
        <f ca="true">+IF(OFFSET('Sanitation Data'!$E$30,0,10*ROW('Sanitation Data'!E135))="","",OFFSET('Sanitation Data'!$E$30,0,10*ROW('Sanitation Data'!E135)))</f>
        <v/>
      </c>
      <c r="CS141" s="288" t="str">
        <f ca="true">+IF(OFFSET('Sanitation Data'!$E$31,0,10*ROW('Sanitation Data'!E135))="","",OFFSET('Sanitation Data'!$E$31,0,10*ROW('Sanitation Data'!E135)))</f>
        <v/>
      </c>
      <c r="CT141" s="288" t="str">
        <f ca="true">+IF(OFFSET('Sanitation Data'!$E$32,0,10*ROW('Sanitation Data'!E135))="","",OFFSET('Sanitation Data'!$E$32,0,10*ROW('Sanitation Data'!E135)))</f>
        <v/>
      </c>
      <c r="CU141" s="288" t="str">
        <f ca="true">+IF(OFFSET('Sanitation Data'!$F$28,0,10*ROW('Sanitation Data'!F135))="","",OFFSET('Sanitation Data'!$F$28,0,10*ROW('Sanitation Data'!F135)))</f>
        <v/>
      </c>
      <c r="CV141" s="288" t="str">
        <f ca="true">+IF(OFFSET('Sanitation Data'!$F$29,0,10*ROW('Sanitation Data'!F135))="","",OFFSET('Sanitation Data'!$F$29,0,10*ROW('Sanitation Data'!F135)))</f>
        <v/>
      </c>
      <c r="CW141" s="288" t="str">
        <f ca="true">+IF(OFFSET('Sanitation Data'!$F$30,0,10*ROW('Sanitation Data'!F135))="","",OFFSET('Sanitation Data'!$F$30,0,10*ROW('Sanitation Data'!F135)))</f>
        <v/>
      </c>
      <c r="CX141" s="288" t="str">
        <f ca="true">+IF(OFFSET('Sanitation Data'!$F$31,0,10*ROW('Sanitation Data'!F135))="","",OFFSET('Sanitation Data'!$F$31,0,10*ROW('Sanitation Data'!F135)))</f>
        <v/>
      </c>
      <c r="CY141" s="288" t="str">
        <f ca="true">+IF(OFFSET('Sanitation Data'!$F$32,0,10*ROW('Sanitation Data'!F135))="","",OFFSET('Sanitation Data'!$F$32,0,10*ROW('Sanitation Data'!F135)))</f>
        <v/>
      </c>
      <c r="CZ141" s="288" t="str">
        <f ca="true">+IF(OFFSET('Sanitation Data'!$G$28,0,10*ROW('Sanitation Data'!G135))="","",OFFSET('Sanitation Data'!$G$28,0,10*ROW('Sanitation Data'!G135)))</f>
        <v/>
      </c>
      <c r="DA141" s="288" t="str">
        <f ca="true">+IF(OFFSET('Sanitation Data'!$G$29,0,10*ROW('Sanitation Data'!G135))="","",OFFSET('Sanitation Data'!$G$29,0,10*ROW('Sanitation Data'!G135)))</f>
        <v/>
      </c>
      <c r="DB141" s="288" t="str">
        <f ca="true">+IF(OFFSET('Sanitation Data'!$G$30,0,10*ROW('Sanitation Data'!G135))="","",OFFSET('Sanitation Data'!$G$30,0,10*ROW('Sanitation Data'!G135)))</f>
        <v/>
      </c>
      <c r="DC141" s="288" t="str">
        <f ca="true">+IF(OFFSET('Sanitation Data'!$G$31,0,10*ROW('Sanitation Data'!G135))="","",OFFSET('Sanitation Data'!$G$31,0,10*ROW('Sanitation Data'!G135)))</f>
        <v/>
      </c>
      <c r="DD141" s="288" t="str">
        <f ca="true">+IF(OFFSET('Sanitation Data'!$G$32,0,10*ROW('Sanitation Data'!G135))="","",OFFSET('Sanitation Data'!$G$32,0,10*ROW('Sanitation Data'!G135)))</f>
        <v/>
      </c>
      <c r="DE141" s="288" t="str">
        <f ca="true">+IF(OFFSET('Sanitation Data'!$H$28,0,10*ROW('Sanitation Data'!H135))="","",OFFSET('Sanitation Data'!$H$28,0,10*ROW('Sanitation Data'!H135)))</f>
        <v/>
      </c>
      <c r="DF141" s="288" t="str">
        <f ca="true">+IF(OFFSET('Sanitation Data'!$H$29,0,10*ROW('Sanitation Data'!H135))="","",OFFSET('Sanitation Data'!$H$29,0,10*ROW('Sanitation Data'!H135)))</f>
        <v/>
      </c>
      <c r="DG141" s="288" t="str">
        <f ca="true">+IF(OFFSET('Sanitation Data'!$H$30,0,10*ROW('Sanitation Data'!H135))="","",OFFSET('Sanitation Data'!$H$30,0,10*ROW('Sanitation Data'!H135)))</f>
        <v/>
      </c>
      <c r="DH141" s="288" t="str">
        <f ca="true">+IF(OFFSET('Sanitation Data'!$H$31,0,10*ROW('Sanitation Data'!H135))="","",OFFSET('Sanitation Data'!$H$31,0,10*ROW('Sanitation Data'!H135)))</f>
        <v/>
      </c>
      <c r="DI141" s="288" t="str">
        <f ca="true">+IF(OFFSET('Sanitation Data'!$H$32,0,10*ROW('Sanitation Data'!H135))="","",OFFSET('Sanitation Data'!$H$32,0,10*ROW('Sanitation Data'!H135)))</f>
        <v/>
      </c>
      <c r="DJ141" s="288" t="str">
        <f ca="true">+IF(OFFSET('Sanitation Data'!$I$28,0,10*ROW('Sanitation Data'!I135))="","",OFFSET('Sanitation Data'!$I$28,0,10*ROW('Sanitation Data'!I135)))</f>
        <v/>
      </c>
      <c r="DK141" s="288" t="str">
        <f ca="true">+IF(OFFSET('Sanitation Data'!$I$29,0,10*ROW('Sanitation Data'!I135))="","",OFFSET('Sanitation Data'!$I$29,0,10*ROW('Sanitation Data'!I135)))</f>
        <v/>
      </c>
      <c r="DL141" s="288" t="str">
        <f ca="true">+IF(OFFSET('Sanitation Data'!$I$30,0,10*ROW('Sanitation Data'!I135))="","",OFFSET('Sanitation Data'!$I$30,0,10*ROW('Sanitation Data'!I135)))</f>
        <v/>
      </c>
      <c r="DM141" s="288" t="str">
        <f ca="true">+IF(OFFSET('Sanitation Data'!$I$31,0,10*ROW('Sanitation Data'!I135))="","",OFFSET('Sanitation Data'!$I$31,0,10*ROW('Sanitation Data'!I135)))</f>
        <v/>
      </c>
      <c r="DN141" s="288" t="str">
        <f ca="true">+IF(OFFSET('Sanitation Data'!$I$32,0,10*ROW('Sanitation Data'!I135))="","",OFFSET('Sanitation Data'!$I$32,0,10*ROW('Sanitation Data'!I135)))</f>
        <v/>
      </c>
      <c r="DO141" s="288" t="str">
        <f ca="true">+IF(OFFSET('Hygiene Data'!$D$11,0,10*ROW('Hygiene Data'!D135))="","",OFFSET('Hygiene Data'!$D$11,0,10*ROW('Hygiene Data'!D135)))</f>
        <v/>
      </c>
      <c r="DP141" s="288" t="str">
        <f ca="true">+IF(OFFSET('Hygiene Data'!$D$12,0,10*ROW('Hygiene Data'!D135))="","",OFFSET('Hygiene Data'!$D$12,0,10*ROW('Hygiene Data'!D135)))</f>
        <v/>
      </c>
      <c r="DQ141" s="288" t="str">
        <f ca="true">+IF(OFFSET('Hygiene Data'!$D$13,0,10*ROW('Hygiene Data'!D135))="","",OFFSET('Hygiene Data'!$D$13,0,10*ROW('Hygiene Data'!D135)))</f>
        <v/>
      </c>
      <c r="DR141" s="288" t="str">
        <f ca="true">+IF(OFFSET('Hygiene Data'!$E$11,0,10*ROW('Hygiene Data'!E135))="","",OFFSET('Hygiene Data'!$E$11,0,10*ROW('Hygiene Data'!E135)))</f>
        <v/>
      </c>
      <c r="DS141" s="288" t="str">
        <f ca="true">+IF(OFFSET('Hygiene Data'!$E$12,0,10*ROW('Hygiene Data'!E135))="","",OFFSET('Hygiene Data'!$E$12,0,10*ROW('Hygiene Data'!E135)))</f>
        <v/>
      </c>
      <c r="DT141" s="288" t="str">
        <f ca="true">+IF(OFFSET('Hygiene Data'!$E$13,0,10*ROW('Hygiene Data'!E135))="","",OFFSET('Hygiene Data'!$E$13,0,10*ROW('Hygiene Data'!E135)))</f>
        <v/>
      </c>
      <c r="DU141" s="288" t="str">
        <f ca="true">+IF(OFFSET('Hygiene Data'!$F$11,0,10*ROW('Hygiene Data'!F135))="","",OFFSET('Hygiene Data'!$F$11,0,10*ROW('Hygiene Data'!F135)))</f>
        <v/>
      </c>
      <c r="DV141" s="288" t="str">
        <f ca="true">+IF(OFFSET('Hygiene Data'!$F$12,0,10*ROW('Hygiene Data'!F135))="","",OFFSET('Hygiene Data'!$F$12,0,10*ROW('Hygiene Data'!F135)))</f>
        <v/>
      </c>
      <c r="DW141" s="288" t="str">
        <f ca="true">+IF(OFFSET('Hygiene Data'!$F$13,0,10*ROW('Hygiene Data'!F135))="","",OFFSET('Hygiene Data'!$F$13,0,10*ROW('Hygiene Data'!F135)))</f>
        <v/>
      </c>
      <c r="DX141" s="288" t="str">
        <f ca="true">+IF(OFFSET('Hygiene Data'!$G$11,0,10*ROW('Hygiene Data'!G135))="","",OFFSET('Hygiene Data'!$G$11,0,10*ROW('Hygiene Data'!G135)))</f>
        <v/>
      </c>
      <c r="DY141" s="288" t="str">
        <f ca="true">+IF(OFFSET('Hygiene Data'!$G$12,0,10*ROW('Hygiene Data'!G135))="","",OFFSET('Hygiene Data'!$G$12,0,10*ROW('Hygiene Data'!G135)))</f>
        <v/>
      </c>
      <c r="DZ141" s="288" t="str">
        <f ca="true">+IF(OFFSET('Hygiene Data'!$G$13,0,10*ROW('Hygiene Data'!G135))="","",OFFSET('Hygiene Data'!$G$13,0,10*ROW('Hygiene Data'!G135)))</f>
        <v/>
      </c>
      <c r="EA141" s="288" t="str">
        <f ca="true">+IF(OFFSET('Hygiene Data'!$H$11,0,10*ROW('Hygiene Data'!H135))="","",OFFSET('Hygiene Data'!$H$11,0,10*ROW('Hygiene Data'!H135)))</f>
        <v/>
      </c>
      <c r="EB141" s="288" t="str">
        <f ca="true">+IF(OFFSET('Hygiene Data'!$H$12,0,10*ROW('Hygiene Data'!H135))="","",OFFSET('Hygiene Data'!$H$12,0,10*ROW('Hygiene Data'!H135)))</f>
        <v/>
      </c>
      <c r="EC141" s="288" t="str">
        <f ca="true">+IF(OFFSET('Hygiene Data'!$H$13,0,10*ROW('Hygiene Data'!H135))="","",OFFSET('Hygiene Data'!$H$13,0,10*ROW('Hygiene Data'!H135)))</f>
        <v/>
      </c>
      <c r="ED141" s="288" t="str">
        <f ca="true">+IF(OFFSET('Hygiene Data'!$I$11,0,10*ROW('Hygiene Data'!I135))="","",OFFSET('Hygiene Data'!$I$11,0,10*ROW('Hygiene Data'!I135)))</f>
        <v/>
      </c>
      <c r="EE141" s="288" t="str">
        <f ca="true">+IF(OFFSET('Hygiene Data'!$I$12,0,10*ROW('Hygiene Data'!I135))="","",OFFSET('Hygiene Data'!$I$12,0,10*ROW('Hygiene Data'!I135)))</f>
        <v/>
      </c>
      <c r="EF141" s="288"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44"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8"/>
      <c r="BS142" s="288" t="str">
        <f ca="true">+IF(OFFSET('Water Data'!$D$27,0,10*ROW('Water Data'!D136))="","",OFFSET('Water Data'!$D$27,0,10*ROW('Water Data'!D136)))</f>
        <v/>
      </c>
      <c r="BT142" s="288" t="str">
        <f ca="true">+IF(OFFSET('Water Data'!$D$28,0,10*ROW('Water Data'!D136))="","",OFFSET('Water Data'!$D$28,0,10*ROW('Water Data'!D136)))</f>
        <v/>
      </c>
      <c r="BU142" s="288" t="str">
        <f ca="true">+IF(OFFSET('Water Data'!$D$29,0,10*ROW('Water Data'!D136))="","",OFFSET('Water Data'!$D$29,0,10*ROW('Water Data'!D136)))</f>
        <v/>
      </c>
      <c r="BV142" s="288" t="str">
        <f ca="true">+IF(OFFSET('Water Data'!$E$27,0,10*ROW('Water Data'!E136))="","",OFFSET('Water Data'!$E$27,0,10*ROW('Water Data'!E136)))</f>
        <v/>
      </c>
      <c r="BW142" s="288" t="str">
        <f ca="true">+IF(OFFSET('Water Data'!$E$28,0,10*ROW('Water Data'!E136))="","",OFFSET('Water Data'!$E$28,0,10*ROW('Water Data'!E136)))</f>
        <v/>
      </c>
      <c r="BX142" s="288" t="str">
        <f ca="true">+IF(OFFSET('Water Data'!$E$29,0,10*ROW('Water Data'!E136))="","",OFFSET('Water Data'!$E$29,0,10*ROW('Water Data'!E136)))</f>
        <v/>
      </c>
      <c r="BY142" s="288" t="str">
        <f ca="true">+IF(OFFSET('Water Data'!$F$27,0,10*ROW('Water Data'!F136))="","",OFFSET('Water Data'!$F$27,0,10*ROW('Water Data'!F136)))</f>
        <v/>
      </c>
      <c r="BZ142" s="288" t="str">
        <f ca="true">+IF(OFFSET('Water Data'!$F$28,0,10*ROW('Water Data'!F136))="","",OFFSET('Water Data'!$F$28,0,10*ROW('Water Data'!F136)))</f>
        <v/>
      </c>
      <c r="CA142" s="288" t="str">
        <f ca="true">+IF(OFFSET('Water Data'!$F$29,0,10*ROW('Water Data'!F136))="","",OFFSET('Water Data'!$F$29,0,10*ROW('Water Data'!F136)))</f>
        <v/>
      </c>
      <c r="CB142" s="288" t="str">
        <f ca="true">+IF(OFFSET('Water Data'!$G$27,0,10*ROW('Water Data'!G136))="","",OFFSET('Water Data'!$G$27,0,10*ROW('Water Data'!G136)))</f>
        <v/>
      </c>
      <c r="CC142" s="288" t="str">
        <f ca="true">+IF(OFFSET('Water Data'!$G$28,0,10*ROW('Water Data'!G136))="","",OFFSET('Water Data'!$G$28,0,10*ROW('Water Data'!G136)))</f>
        <v/>
      </c>
      <c r="CD142" s="288" t="str">
        <f ca="true">+IF(OFFSET('Water Data'!$G$29,0,10*ROW('Water Data'!G136))="","",OFFSET('Water Data'!$G$29,0,10*ROW('Water Data'!G136)))</f>
        <v/>
      </c>
      <c r="CE142" s="288" t="str">
        <f ca="true">+IF(OFFSET('Water Data'!$H$27,0,10*ROW('Water Data'!H136))="","",OFFSET('Water Data'!$H$27,0,10*ROW('Water Data'!H136)))</f>
        <v/>
      </c>
      <c r="CF142" s="288" t="str">
        <f ca="true">+IF(OFFSET('Water Data'!$H$28,0,10*ROW('Water Data'!H136))="","",OFFSET('Water Data'!$H$28,0,10*ROW('Water Data'!H136)))</f>
        <v/>
      </c>
      <c r="CG142" s="288" t="str">
        <f ca="true">+IF(OFFSET('Water Data'!$H$29,0,10*ROW('Water Data'!H136))="","",OFFSET('Water Data'!$H$29,0,10*ROW('Water Data'!H136)))</f>
        <v/>
      </c>
      <c r="CH142" s="288" t="str">
        <f ca="true">+IF(OFFSET('Water Data'!$I$27,0,10*ROW('Water Data'!I136))="","",OFFSET('Water Data'!$I$27,0,10*ROW('Water Data'!I136)))</f>
        <v/>
      </c>
      <c r="CI142" s="288" t="str">
        <f ca="true">+IF(OFFSET('Water Data'!$I$28,0,10*ROW('Water Data'!I136))="","",OFFSET('Water Data'!$I$28,0,10*ROW('Water Data'!I136)))</f>
        <v/>
      </c>
      <c r="CJ142" s="288" t="str">
        <f ca="true">+IF(OFFSET('Water Data'!$I$29,0,10*ROW('Water Data'!I136))="","",OFFSET('Water Data'!$I$29,0,10*ROW('Water Data'!I136)))</f>
        <v/>
      </c>
      <c r="CK142" s="288" t="str">
        <f ca="true">+IF(OFFSET('Sanitation Data'!$D$28,0,10*ROW('Sanitation Data'!D136))="","",OFFSET('Sanitation Data'!$D$28,0,10*ROW('Sanitation Data'!D136)))</f>
        <v/>
      </c>
      <c r="CL142" s="288" t="str">
        <f ca="true">+IF(OFFSET('Sanitation Data'!$D$29,0,10*ROW('Sanitation Data'!D136))="","",OFFSET('Sanitation Data'!$D$29,0,10*ROW('Sanitation Data'!D136)))</f>
        <v/>
      </c>
      <c r="CM142" s="288" t="str">
        <f ca="true">+IF(OFFSET('Sanitation Data'!$D$30,0,10*ROW('Sanitation Data'!D136))="","",OFFSET('Sanitation Data'!$D$30,0,10*ROW('Sanitation Data'!D136)))</f>
        <v/>
      </c>
      <c r="CN142" s="288" t="str">
        <f ca="true">+IF(OFFSET('Sanitation Data'!$D$31,0,10*ROW('Sanitation Data'!D136))="","",OFFSET('Sanitation Data'!$D$31,0,10*ROW('Sanitation Data'!D136)))</f>
        <v/>
      </c>
      <c r="CO142" s="288" t="str">
        <f ca="true">+IF(OFFSET('Sanitation Data'!$D$32,0,10*ROW('Sanitation Data'!D136))="","",OFFSET('Sanitation Data'!$D$32,0,10*ROW('Sanitation Data'!D136)))</f>
        <v/>
      </c>
      <c r="CP142" s="288" t="str">
        <f ca="true">+IF(OFFSET('Sanitation Data'!$E$28,0,10*ROW('Sanitation Data'!E136))="","",OFFSET('Sanitation Data'!$E$28,0,10*ROW('Sanitation Data'!E136)))</f>
        <v/>
      </c>
      <c r="CQ142" s="288" t="str">
        <f ca="true">+IF(OFFSET('Sanitation Data'!$E$29,0,10*ROW('Sanitation Data'!E136))="","",OFFSET('Sanitation Data'!$E$29,0,10*ROW('Sanitation Data'!E136)))</f>
        <v/>
      </c>
      <c r="CR142" s="288" t="str">
        <f ca="true">+IF(OFFSET('Sanitation Data'!$E$30,0,10*ROW('Sanitation Data'!E136))="","",OFFSET('Sanitation Data'!$E$30,0,10*ROW('Sanitation Data'!E136)))</f>
        <v/>
      </c>
      <c r="CS142" s="288" t="str">
        <f ca="true">+IF(OFFSET('Sanitation Data'!$E$31,0,10*ROW('Sanitation Data'!E136))="","",OFFSET('Sanitation Data'!$E$31,0,10*ROW('Sanitation Data'!E136)))</f>
        <v/>
      </c>
      <c r="CT142" s="288" t="str">
        <f ca="true">+IF(OFFSET('Sanitation Data'!$E$32,0,10*ROW('Sanitation Data'!E136))="","",OFFSET('Sanitation Data'!$E$32,0,10*ROW('Sanitation Data'!E136)))</f>
        <v/>
      </c>
      <c r="CU142" s="288" t="str">
        <f ca="true">+IF(OFFSET('Sanitation Data'!$F$28,0,10*ROW('Sanitation Data'!F136))="","",OFFSET('Sanitation Data'!$F$28,0,10*ROW('Sanitation Data'!F136)))</f>
        <v/>
      </c>
      <c r="CV142" s="288" t="str">
        <f ca="true">+IF(OFFSET('Sanitation Data'!$F$29,0,10*ROW('Sanitation Data'!F136))="","",OFFSET('Sanitation Data'!$F$29,0,10*ROW('Sanitation Data'!F136)))</f>
        <v/>
      </c>
      <c r="CW142" s="288" t="str">
        <f ca="true">+IF(OFFSET('Sanitation Data'!$F$30,0,10*ROW('Sanitation Data'!F136))="","",OFFSET('Sanitation Data'!$F$30,0,10*ROW('Sanitation Data'!F136)))</f>
        <v/>
      </c>
      <c r="CX142" s="288" t="str">
        <f ca="true">+IF(OFFSET('Sanitation Data'!$F$31,0,10*ROW('Sanitation Data'!F136))="","",OFFSET('Sanitation Data'!$F$31,0,10*ROW('Sanitation Data'!F136)))</f>
        <v/>
      </c>
      <c r="CY142" s="288" t="str">
        <f ca="true">+IF(OFFSET('Sanitation Data'!$F$32,0,10*ROW('Sanitation Data'!F136))="","",OFFSET('Sanitation Data'!$F$32,0,10*ROW('Sanitation Data'!F136)))</f>
        <v/>
      </c>
      <c r="CZ142" s="288" t="str">
        <f ca="true">+IF(OFFSET('Sanitation Data'!$G$28,0,10*ROW('Sanitation Data'!G136))="","",OFFSET('Sanitation Data'!$G$28,0,10*ROW('Sanitation Data'!G136)))</f>
        <v/>
      </c>
      <c r="DA142" s="288" t="str">
        <f ca="true">+IF(OFFSET('Sanitation Data'!$G$29,0,10*ROW('Sanitation Data'!G136))="","",OFFSET('Sanitation Data'!$G$29,0,10*ROW('Sanitation Data'!G136)))</f>
        <v/>
      </c>
      <c r="DB142" s="288" t="str">
        <f ca="true">+IF(OFFSET('Sanitation Data'!$G$30,0,10*ROW('Sanitation Data'!G136))="","",OFFSET('Sanitation Data'!$G$30,0,10*ROW('Sanitation Data'!G136)))</f>
        <v/>
      </c>
      <c r="DC142" s="288" t="str">
        <f ca="true">+IF(OFFSET('Sanitation Data'!$G$31,0,10*ROW('Sanitation Data'!G136))="","",OFFSET('Sanitation Data'!$G$31,0,10*ROW('Sanitation Data'!G136)))</f>
        <v/>
      </c>
      <c r="DD142" s="288" t="str">
        <f ca="true">+IF(OFFSET('Sanitation Data'!$G$32,0,10*ROW('Sanitation Data'!G136))="","",OFFSET('Sanitation Data'!$G$32,0,10*ROW('Sanitation Data'!G136)))</f>
        <v/>
      </c>
      <c r="DE142" s="288" t="str">
        <f ca="true">+IF(OFFSET('Sanitation Data'!$H$28,0,10*ROW('Sanitation Data'!H136))="","",OFFSET('Sanitation Data'!$H$28,0,10*ROW('Sanitation Data'!H136)))</f>
        <v/>
      </c>
      <c r="DF142" s="288" t="str">
        <f ca="true">+IF(OFFSET('Sanitation Data'!$H$29,0,10*ROW('Sanitation Data'!H136))="","",OFFSET('Sanitation Data'!$H$29,0,10*ROW('Sanitation Data'!H136)))</f>
        <v/>
      </c>
      <c r="DG142" s="288" t="str">
        <f ca="true">+IF(OFFSET('Sanitation Data'!$H$30,0,10*ROW('Sanitation Data'!H136))="","",OFFSET('Sanitation Data'!$H$30,0,10*ROW('Sanitation Data'!H136)))</f>
        <v/>
      </c>
      <c r="DH142" s="288" t="str">
        <f ca="true">+IF(OFFSET('Sanitation Data'!$H$31,0,10*ROW('Sanitation Data'!H136))="","",OFFSET('Sanitation Data'!$H$31,0,10*ROW('Sanitation Data'!H136)))</f>
        <v/>
      </c>
      <c r="DI142" s="288" t="str">
        <f ca="true">+IF(OFFSET('Sanitation Data'!$H$32,0,10*ROW('Sanitation Data'!H136))="","",OFFSET('Sanitation Data'!$H$32,0,10*ROW('Sanitation Data'!H136)))</f>
        <v/>
      </c>
      <c r="DJ142" s="288" t="str">
        <f ca="true">+IF(OFFSET('Sanitation Data'!$I$28,0,10*ROW('Sanitation Data'!I136))="","",OFFSET('Sanitation Data'!$I$28,0,10*ROW('Sanitation Data'!I136)))</f>
        <v/>
      </c>
      <c r="DK142" s="288" t="str">
        <f ca="true">+IF(OFFSET('Sanitation Data'!$I$29,0,10*ROW('Sanitation Data'!I136))="","",OFFSET('Sanitation Data'!$I$29,0,10*ROW('Sanitation Data'!I136)))</f>
        <v/>
      </c>
      <c r="DL142" s="288" t="str">
        <f ca="true">+IF(OFFSET('Sanitation Data'!$I$30,0,10*ROW('Sanitation Data'!I136))="","",OFFSET('Sanitation Data'!$I$30,0,10*ROW('Sanitation Data'!I136)))</f>
        <v/>
      </c>
      <c r="DM142" s="288" t="str">
        <f ca="true">+IF(OFFSET('Sanitation Data'!$I$31,0,10*ROW('Sanitation Data'!I136))="","",OFFSET('Sanitation Data'!$I$31,0,10*ROW('Sanitation Data'!I136)))</f>
        <v/>
      </c>
      <c r="DN142" s="288" t="str">
        <f ca="true">+IF(OFFSET('Sanitation Data'!$I$32,0,10*ROW('Sanitation Data'!I136))="","",OFFSET('Sanitation Data'!$I$32,0,10*ROW('Sanitation Data'!I136)))</f>
        <v/>
      </c>
      <c r="DO142" s="288" t="str">
        <f ca="true">+IF(OFFSET('Hygiene Data'!$D$11,0,10*ROW('Hygiene Data'!D136))="","",OFFSET('Hygiene Data'!$D$11,0,10*ROW('Hygiene Data'!D136)))</f>
        <v/>
      </c>
      <c r="DP142" s="288" t="str">
        <f ca="true">+IF(OFFSET('Hygiene Data'!$D$12,0,10*ROW('Hygiene Data'!D136))="","",OFFSET('Hygiene Data'!$D$12,0,10*ROW('Hygiene Data'!D136)))</f>
        <v/>
      </c>
      <c r="DQ142" s="288" t="str">
        <f ca="true">+IF(OFFSET('Hygiene Data'!$D$13,0,10*ROW('Hygiene Data'!D136))="","",OFFSET('Hygiene Data'!$D$13,0,10*ROW('Hygiene Data'!D136)))</f>
        <v/>
      </c>
      <c r="DR142" s="288" t="str">
        <f ca="true">+IF(OFFSET('Hygiene Data'!$E$11,0,10*ROW('Hygiene Data'!E136))="","",OFFSET('Hygiene Data'!$E$11,0,10*ROW('Hygiene Data'!E136)))</f>
        <v/>
      </c>
      <c r="DS142" s="288" t="str">
        <f ca="true">+IF(OFFSET('Hygiene Data'!$E$12,0,10*ROW('Hygiene Data'!E136))="","",OFFSET('Hygiene Data'!$E$12,0,10*ROW('Hygiene Data'!E136)))</f>
        <v/>
      </c>
      <c r="DT142" s="288" t="str">
        <f ca="true">+IF(OFFSET('Hygiene Data'!$E$13,0,10*ROW('Hygiene Data'!E136))="","",OFFSET('Hygiene Data'!$E$13,0,10*ROW('Hygiene Data'!E136)))</f>
        <v/>
      </c>
      <c r="DU142" s="288" t="str">
        <f ca="true">+IF(OFFSET('Hygiene Data'!$F$11,0,10*ROW('Hygiene Data'!F136))="","",OFFSET('Hygiene Data'!$F$11,0,10*ROW('Hygiene Data'!F136)))</f>
        <v/>
      </c>
      <c r="DV142" s="288" t="str">
        <f ca="true">+IF(OFFSET('Hygiene Data'!$F$12,0,10*ROW('Hygiene Data'!F136))="","",OFFSET('Hygiene Data'!$F$12,0,10*ROW('Hygiene Data'!F136)))</f>
        <v/>
      </c>
      <c r="DW142" s="288" t="str">
        <f ca="true">+IF(OFFSET('Hygiene Data'!$F$13,0,10*ROW('Hygiene Data'!F136))="","",OFFSET('Hygiene Data'!$F$13,0,10*ROW('Hygiene Data'!F136)))</f>
        <v/>
      </c>
      <c r="DX142" s="288" t="str">
        <f ca="true">+IF(OFFSET('Hygiene Data'!$G$11,0,10*ROW('Hygiene Data'!G136))="","",OFFSET('Hygiene Data'!$G$11,0,10*ROW('Hygiene Data'!G136)))</f>
        <v/>
      </c>
      <c r="DY142" s="288" t="str">
        <f ca="true">+IF(OFFSET('Hygiene Data'!$G$12,0,10*ROW('Hygiene Data'!G136))="","",OFFSET('Hygiene Data'!$G$12,0,10*ROW('Hygiene Data'!G136)))</f>
        <v/>
      </c>
      <c r="DZ142" s="288" t="str">
        <f ca="true">+IF(OFFSET('Hygiene Data'!$G$13,0,10*ROW('Hygiene Data'!G136))="","",OFFSET('Hygiene Data'!$G$13,0,10*ROW('Hygiene Data'!G136)))</f>
        <v/>
      </c>
      <c r="EA142" s="288" t="str">
        <f ca="true">+IF(OFFSET('Hygiene Data'!$H$11,0,10*ROW('Hygiene Data'!H136))="","",OFFSET('Hygiene Data'!$H$11,0,10*ROW('Hygiene Data'!H136)))</f>
        <v/>
      </c>
      <c r="EB142" s="288" t="str">
        <f ca="true">+IF(OFFSET('Hygiene Data'!$H$12,0,10*ROW('Hygiene Data'!H136))="","",OFFSET('Hygiene Data'!$H$12,0,10*ROW('Hygiene Data'!H136)))</f>
        <v/>
      </c>
      <c r="EC142" s="288" t="str">
        <f ca="true">+IF(OFFSET('Hygiene Data'!$H$13,0,10*ROW('Hygiene Data'!H136))="","",OFFSET('Hygiene Data'!$H$13,0,10*ROW('Hygiene Data'!H136)))</f>
        <v/>
      </c>
      <c r="ED142" s="288" t="str">
        <f ca="true">+IF(OFFSET('Hygiene Data'!$I$11,0,10*ROW('Hygiene Data'!I136))="","",OFFSET('Hygiene Data'!$I$11,0,10*ROW('Hygiene Data'!I136)))</f>
        <v/>
      </c>
      <c r="EE142" s="288" t="str">
        <f ca="true">+IF(OFFSET('Hygiene Data'!$I$12,0,10*ROW('Hygiene Data'!I136))="","",OFFSET('Hygiene Data'!$I$12,0,10*ROW('Hygiene Data'!I136)))</f>
        <v/>
      </c>
      <c r="EF142" s="288"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44"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8"/>
      <c r="BS143" s="288" t="str">
        <f ca="true">+IF(OFFSET('Water Data'!$D$27,0,10*ROW('Water Data'!D137))="","",OFFSET('Water Data'!$D$27,0,10*ROW('Water Data'!D137)))</f>
        <v/>
      </c>
      <c r="BT143" s="288" t="str">
        <f ca="true">+IF(OFFSET('Water Data'!$D$28,0,10*ROW('Water Data'!D137))="","",OFFSET('Water Data'!$D$28,0,10*ROW('Water Data'!D137)))</f>
        <v/>
      </c>
      <c r="BU143" s="288" t="str">
        <f ca="true">+IF(OFFSET('Water Data'!$D$29,0,10*ROW('Water Data'!D137))="","",OFFSET('Water Data'!$D$29,0,10*ROW('Water Data'!D137)))</f>
        <v/>
      </c>
      <c r="BV143" s="288" t="str">
        <f ca="true">+IF(OFFSET('Water Data'!$E$27,0,10*ROW('Water Data'!E137))="","",OFFSET('Water Data'!$E$27,0,10*ROW('Water Data'!E137)))</f>
        <v/>
      </c>
      <c r="BW143" s="288" t="str">
        <f ca="true">+IF(OFFSET('Water Data'!$E$28,0,10*ROW('Water Data'!E137))="","",OFFSET('Water Data'!$E$28,0,10*ROW('Water Data'!E137)))</f>
        <v/>
      </c>
      <c r="BX143" s="288" t="str">
        <f ca="true">+IF(OFFSET('Water Data'!$E$29,0,10*ROW('Water Data'!E137))="","",OFFSET('Water Data'!$E$29,0,10*ROW('Water Data'!E137)))</f>
        <v/>
      </c>
      <c r="BY143" s="288" t="str">
        <f ca="true">+IF(OFFSET('Water Data'!$F$27,0,10*ROW('Water Data'!F137))="","",OFFSET('Water Data'!$F$27,0,10*ROW('Water Data'!F137)))</f>
        <v/>
      </c>
      <c r="BZ143" s="288" t="str">
        <f ca="true">+IF(OFFSET('Water Data'!$F$28,0,10*ROW('Water Data'!F137))="","",OFFSET('Water Data'!$F$28,0,10*ROW('Water Data'!F137)))</f>
        <v/>
      </c>
      <c r="CA143" s="288" t="str">
        <f ca="true">+IF(OFFSET('Water Data'!$F$29,0,10*ROW('Water Data'!F137))="","",OFFSET('Water Data'!$F$29,0,10*ROW('Water Data'!F137)))</f>
        <v/>
      </c>
      <c r="CB143" s="288" t="str">
        <f ca="true">+IF(OFFSET('Water Data'!$G$27,0,10*ROW('Water Data'!G137))="","",OFFSET('Water Data'!$G$27,0,10*ROW('Water Data'!G137)))</f>
        <v/>
      </c>
      <c r="CC143" s="288" t="str">
        <f ca="true">+IF(OFFSET('Water Data'!$G$28,0,10*ROW('Water Data'!G137))="","",OFFSET('Water Data'!$G$28,0,10*ROW('Water Data'!G137)))</f>
        <v/>
      </c>
      <c r="CD143" s="288" t="str">
        <f ca="true">+IF(OFFSET('Water Data'!$G$29,0,10*ROW('Water Data'!G137))="","",OFFSET('Water Data'!$G$29,0,10*ROW('Water Data'!G137)))</f>
        <v/>
      </c>
      <c r="CE143" s="288" t="str">
        <f ca="true">+IF(OFFSET('Water Data'!$H$27,0,10*ROW('Water Data'!H137))="","",OFFSET('Water Data'!$H$27,0,10*ROW('Water Data'!H137)))</f>
        <v/>
      </c>
      <c r="CF143" s="288" t="str">
        <f ca="true">+IF(OFFSET('Water Data'!$H$28,0,10*ROW('Water Data'!H137))="","",OFFSET('Water Data'!$H$28,0,10*ROW('Water Data'!H137)))</f>
        <v/>
      </c>
      <c r="CG143" s="288" t="str">
        <f ca="true">+IF(OFFSET('Water Data'!$H$29,0,10*ROW('Water Data'!H137))="","",OFFSET('Water Data'!$H$29,0,10*ROW('Water Data'!H137)))</f>
        <v/>
      </c>
      <c r="CH143" s="288" t="str">
        <f ca="true">+IF(OFFSET('Water Data'!$I$27,0,10*ROW('Water Data'!I137))="","",OFFSET('Water Data'!$I$27,0,10*ROW('Water Data'!I137)))</f>
        <v/>
      </c>
      <c r="CI143" s="288" t="str">
        <f ca="true">+IF(OFFSET('Water Data'!$I$28,0,10*ROW('Water Data'!I137))="","",OFFSET('Water Data'!$I$28,0,10*ROW('Water Data'!I137)))</f>
        <v/>
      </c>
      <c r="CJ143" s="288" t="str">
        <f ca="true">+IF(OFFSET('Water Data'!$I$29,0,10*ROW('Water Data'!I137))="","",OFFSET('Water Data'!$I$29,0,10*ROW('Water Data'!I137)))</f>
        <v/>
      </c>
      <c r="CK143" s="288" t="str">
        <f ca="true">+IF(OFFSET('Sanitation Data'!$D$28,0,10*ROW('Sanitation Data'!D137))="","",OFFSET('Sanitation Data'!$D$28,0,10*ROW('Sanitation Data'!D137)))</f>
        <v/>
      </c>
      <c r="CL143" s="288" t="str">
        <f ca="true">+IF(OFFSET('Sanitation Data'!$D$29,0,10*ROW('Sanitation Data'!D137))="","",OFFSET('Sanitation Data'!$D$29,0,10*ROW('Sanitation Data'!D137)))</f>
        <v/>
      </c>
      <c r="CM143" s="288" t="str">
        <f ca="true">+IF(OFFSET('Sanitation Data'!$D$30,0,10*ROW('Sanitation Data'!D137))="","",OFFSET('Sanitation Data'!$D$30,0,10*ROW('Sanitation Data'!D137)))</f>
        <v/>
      </c>
      <c r="CN143" s="288" t="str">
        <f ca="true">+IF(OFFSET('Sanitation Data'!$D$31,0,10*ROW('Sanitation Data'!D137))="","",OFFSET('Sanitation Data'!$D$31,0,10*ROW('Sanitation Data'!D137)))</f>
        <v/>
      </c>
      <c r="CO143" s="288" t="str">
        <f ca="true">+IF(OFFSET('Sanitation Data'!$D$32,0,10*ROW('Sanitation Data'!D137))="","",OFFSET('Sanitation Data'!$D$32,0,10*ROW('Sanitation Data'!D137)))</f>
        <v/>
      </c>
      <c r="CP143" s="288" t="str">
        <f ca="true">+IF(OFFSET('Sanitation Data'!$E$28,0,10*ROW('Sanitation Data'!E137))="","",OFFSET('Sanitation Data'!$E$28,0,10*ROW('Sanitation Data'!E137)))</f>
        <v/>
      </c>
      <c r="CQ143" s="288" t="str">
        <f ca="true">+IF(OFFSET('Sanitation Data'!$E$29,0,10*ROW('Sanitation Data'!E137))="","",OFFSET('Sanitation Data'!$E$29,0,10*ROW('Sanitation Data'!E137)))</f>
        <v/>
      </c>
      <c r="CR143" s="288" t="str">
        <f ca="true">+IF(OFFSET('Sanitation Data'!$E$30,0,10*ROW('Sanitation Data'!E137))="","",OFFSET('Sanitation Data'!$E$30,0,10*ROW('Sanitation Data'!E137)))</f>
        <v/>
      </c>
      <c r="CS143" s="288" t="str">
        <f ca="true">+IF(OFFSET('Sanitation Data'!$E$31,0,10*ROW('Sanitation Data'!E137))="","",OFFSET('Sanitation Data'!$E$31,0,10*ROW('Sanitation Data'!E137)))</f>
        <v/>
      </c>
      <c r="CT143" s="288" t="str">
        <f ca="true">+IF(OFFSET('Sanitation Data'!$E$32,0,10*ROW('Sanitation Data'!E137))="","",OFFSET('Sanitation Data'!$E$32,0,10*ROW('Sanitation Data'!E137)))</f>
        <v/>
      </c>
      <c r="CU143" s="288" t="str">
        <f ca="true">+IF(OFFSET('Sanitation Data'!$F$28,0,10*ROW('Sanitation Data'!F137))="","",OFFSET('Sanitation Data'!$F$28,0,10*ROW('Sanitation Data'!F137)))</f>
        <v/>
      </c>
      <c r="CV143" s="288" t="str">
        <f ca="true">+IF(OFFSET('Sanitation Data'!$F$29,0,10*ROW('Sanitation Data'!F137))="","",OFFSET('Sanitation Data'!$F$29,0,10*ROW('Sanitation Data'!F137)))</f>
        <v/>
      </c>
      <c r="CW143" s="288" t="str">
        <f ca="true">+IF(OFFSET('Sanitation Data'!$F$30,0,10*ROW('Sanitation Data'!F137))="","",OFFSET('Sanitation Data'!$F$30,0,10*ROW('Sanitation Data'!F137)))</f>
        <v/>
      </c>
      <c r="CX143" s="288" t="str">
        <f ca="true">+IF(OFFSET('Sanitation Data'!$F$31,0,10*ROW('Sanitation Data'!F137))="","",OFFSET('Sanitation Data'!$F$31,0,10*ROW('Sanitation Data'!F137)))</f>
        <v/>
      </c>
      <c r="CY143" s="288" t="str">
        <f ca="true">+IF(OFFSET('Sanitation Data'!$F$32,0,10*ROW('Sanitation Data'!F137))="","",OFFSET('Sanitation Data'!$F$32,0,10*ROW('Sanitation Data'!F137)))</f>
        <v/>
      </c>
      <c r="CZ143" s="288" t="str">
        <f ca="true">+IF(OFFSET('Sanitation Data'!$G$28,0,10*ROW('Sanitation Data'!G137))="","",OFFSET('Sanitation Data'!$G$28,0,10*ROW('Sanitation Data'!G137)))</f>
        <v/>
      </c>
      <c r="DA143" s="288" t="str">
        <f ca="true">+IF(OFFSET('Sanitation Data'!$G$29,0,10*ROW('Sanitation Data'!G137))="","",OFFSET('Sanitation Data'!$G$29,0,10*ROW('Sanitation Data'!G137)))</f>
        <v/>
      </c>
      <c r="DB143" s="288" t="str">
        <f ca="true">+IF(OFFSET('Sanitation Data'!$G$30,0,10*ROW('Sanitation Data'!G137))="","",OFFSET('Sanitation Data'!$G$30,0,10*ROW('Sanitation Data'!G137)))</f>
        <v/>
      </c>
      <c r="DC143" s="288" t="str">
        <f ca="true">+IF(OFFSET('Sanitation Data'!$G$31,0,10*ROW('Sanitation Data'!G137))="","",OFFSET('Sanitation Data'!$G$31,0,10*ROW('Sanitation Data'!G137)))</f>
        <v/>
      </c>
      <c r="DD143" s="288" t="str">
        <f ca="true">+IF(OFFSET('Sanitation Data'!$G$32,0,10*ROW('Sanitation Data'!G137))="","",OFFSET('Sanitation Data'!$G$32,0,10*ROW('Sanitation Data'!G137)))</f>
        <v/>
      </c>
      <c r="DE143" s="288" t="str">
        <f ca="true">+IF(OFFSET('Sanitation Data'!$H$28,0,10*ROW('Sanitation Data'!H137))="","",OFFSET('Sanitation Data'!$H$28,0,10*ROW('Sanitation Data'!H137)))</f>
        <v/>
      </c>
      <c r="DF143" s="288" t="str">
        <f ca="true">+IF(OFFSET('Sanitation Data'!$H$29,0,10*ROW('Sanitation Data'!H137))="","",OFFSET('Sanitation Data'!$H$29,0,10*ROW('Sanitation Data'!H137)))</f>
        <v/>
      </c>
      <c r="DG143" s="288" t="str">
        <f ca="true">+IF(OFFSET('Sanitation Data'!$H$30,0,10*ROW('Sanitation Data'!H137))="","",OFFSET('Sanitation Data'!$H$30,0,10*ROW('Sanitation Data'!H137)))</f>
        <v/>
      </c>
      <c r="DH143" s="288" t="str">
        <f ca="true">+IF(OFFSET('Sanitation Data'!$H$31,0,10*ROW('Sanitation Data'!H137))="","",OFFSET('Sanitation Data'!$H$31,0,10*ROW('Sanitation Data'!H137)))</f>
        <v/>
      </c>
      <c r="DI143" s="288" t="str">
        <f ca="true">+IF(OFFSET('Sanitation Data'!$H$32,0,10*ROW('Sanitation Data'!H137))="","",OFFSET('Sanitation Data'!$H$32,0,10*ROW('Sanitation Data'!H137)))</f>
        <v/>
      </c>
      <c r="DJ143" s="288" t="str">
        <f ca="true">+IF(OFFSET('Sanitation Data'!$I$28,0,10*ROW('Sanitation Data'!I137))="","",OFFSET('Sanitation Data'!$I$28,0,10*ROW('Sanitation Data'!I137)))</f>
        <v/>
      </c>
      <c r="DK143" s="288" t="str">
        <f ca="true">+IF(OFFSET('Sanitation Data'!$I$29,0,10*ROW('Sanitation Data'!I137))="","",OFFSET('Sanitation Data'!$I$29,0,10*ROW('Sanitation Data'!I137)))</f>
        <v/>
      </c>
      <c r="DL143" s="288" t="str">
        <f ca="true">+IF(OFFSET('Sanitation Data'!$I$30,0,10*ROW('Sanitation Data'!I137))="","",OFFSET('Sanitation Data'!$I$30,0,10*ROW('Sanitation Data'!I137)))</f>
        <v/>
      </c>
      <c r="DM143" s="288" t="str">
        <f ca="true">+IF(OFFSET('Sanitation Data'!$I$31,0,10*ROW('Sanitation Data'!I137))="","",OFFSET('Sanitation Data'!$I$31,0,10*ROW('Sanitation Data'!I137)))</f>
        <v/>
      </c>
      <c r="DN143" s="288" t="str">
        <f ca="true">+IF(OFFSET('Sanitation Data'!$I$32,0,10*ROW('Sanitation Data'!I137))="","",OFFSET('Sanitation Data'!$I$32,0,10*ROW('Sanitation Data'!I137)))</f>
        <v/>
      </c>
      <c r="DO143" s="288" t="str">
        <f ca="true">+IF(OFFSET('Hygiene Data'!$D$11,0,10*ROW('Hygiene Data'!D137))="","",OFFSET('Hygiene Data'!$D$11,0,10*ROW('Hygiene Data'!D137)))</f>
        <v/>
      </c>
      <c r="DP143" s="288" t="str">
        <f ca="true">+IF(OFFSET('Hygiene Data'!$D$12,0,10*ROW('Hygiene Data'!D137))="","",OFFSET('Hygiene Data'!$D$12,0,10*ROW('Hygiene Data'!D137)))</f>
        <v/>
      </c>
      <c r="DQ143" s="288" t="str">
        <f ca="true">+IF(OFFSET('Hygiene Data'!$D$13,0,10*ROW('Hygiene Data'!D137))="","",OFFSET('Hygiene Data'!$D$13,0,10*ROW('Hygiene Data'!D137)))</f>
        <v/>
      </c>
      <c r="DR143" s="288" t="str">
        <f ca="true">+IF(OFFSET('Hygiene Data'!$E$11,0,10*ROW('Hygiene Data'!E137))="","",OFFSET('Hygiene Data'!$E$11,0,10*ROW('Hygiene Data'!E137)))</f>
        <v/>
      </c>
      <c r="DS143" s="288" t="str">
        <f ca="true">+IF(OFFSET('Hygiene Data'!$E$12,0,10*ROW('Hygiene Data'!E137))="","",OFFSET('Hygiene Data'!$E$12,0,10*ROW('Hygiene Data'!E137)))</f>
        <v/>
      </c>
      <c r="DT143" s="288" t="str">
        <f ca="true">+IF(OFFSET('Hygiene Data'!$E$13,0,10*ROW('Hygiene Data'!E137))="","",OFFSET('Hygiene Data'!$E$13,0,10*ROW('Hygiene Data'!E137)))</f>
        <v/>
      </c>
      <c r="DU143" s="288" t="str">
        <f ca="true">+IF(OFFSET('Hygiene Data'!$F$11,0,10*ROW('Hygiene Data'!F137))="","",OFFSET('Hygiene Data'!$F$11,0,10*ROW('Hygiene Data'!F137)))</f>
        <v/>
      </c>
      <c r="DV143" s="288" t="str">
        <f ca="true">+IF(OFFSET('Hygiene Data'!$F$12,0,10*ROW('Hygiene Data'!F137))="","",OFFSET('Hygiene Data'!$F$12,0,10*ROW('Hygiene Data'!F137)))</f>
        <v/>
      </c>
      <c r="DW143" s="288" t="str">
        <f ca="true">+IF(OFFSET('Hygiene Data'!$F$13,0,10*ROW('Hygiene Data'!F137))="","",OFFSET('Hygiene Data'!$F$13,0,10*ROW('Hygiene Data'!F137)))</f>
        <v/>
      </c>
      <c r="DX143" s="288" t="str">
        <f ca="true">+IF(OFFSET('Hygiene Data'!$G$11,0,10*ROW('Hygiene Data'!G137))="","",OFFSET('Hygiene Data'!$G$11,0,10*ROW('Hygiene Data'!G137)))</f>
        <v/>
      </c>
      <c r="DY143" s="288" t="str">
        <f ca="true">+IF(OFFSET('Hygiene Data'!$G$12,0,10*ROW('Hygiene Data'!G137))="","",OFFSET('Hygiene Data'!$G$12,0,10*ROW('Hygiene Data'!G137)))</f>
        <v/>
      </c>
      <c r="DZ143" s="288" t="str">
        <f ca="true">+IF(OFFSET('Hygiene Data'!$G$13,0,10*ROW('Hygiene Data'!G137))="","",OFFSET('Hygiene Data'!$G$13,0,10*ROW('Hygiene Data'!G137)))</f>
        <v/>
      </c>
      <c r="EA143" s="288" t="str">
        <f ca="true">+IF(OFFSET('Hygiene Data'!$H$11,0,10*ROW('Hygiene Data'!H137))="","",OFFSET('Hygiene Data'!$H$11,0,10*ROW('Hygiene Data'!H137)))</f>
        <v/>
      </c>
      <c r="EB143" s="288" t="str">
        <f ca="true">+IF(OFFSET('Hygiene Data'!$H$12,0,10*ROW('Hygiene Data'!H137))="","",OFFSET('Hygiene Data'!$H$12,0,10*ROW('Hygiene Data'!H137)))</f>
        <v/>
      </c>
      <c r="EC143" s="288" t="str">
        <f ca="true">+IF(OFFSET('Hygiene Data'!$H$13,0,10*ROW('Hygiene Data'!H137))="","",OFFSET('Hygiene Data'!$H$13,0,10*ROW('Hygiene Data'!H137)))</f>
        <v/>
      </c>
      <c r="ED143" s="288" t="str">
        <f ca="true">+IF(OFFSET('Hygiene Data'!$I$11,0,10*ROW('Hygiene Data'!I137))="","",OFFSET('Hygiene Data'!$I$11,0,10*ROW('Hygiene Data'!I137)))</f>
        <v/>
      </c>
      <c r="EE143" s="288" t="str">
        <f ca="true">+IF(OFFSET('Hygiene Data'!$I$12,0,10*ROW('Hygiene Data'!I137))="","",OFFSET('Hygiene Data'!$I$12,0,10*ROW('Hygiene Data'!I137)))</f>
        <v/>
      </c>
      <c r="EF143" s="288"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44"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8"/>
      <c r="BS144" s="288" t="str">
        <f ca="true">+IF(OFFSET('Water Data'!$D$27,0,10*ROW('Water Data'!D138))="","",OFFSET('Water Data'!$D$27,0,10*ROW('Water Data'!D138)))</f>
        <v/>
      </c>
      <c r="BT144" s="288" t="str">
        <f ca="true">+IF(OFFSET('Water Data'!$D$28,0,10*ROW('Water Data'!D138))="","",OFFSET('Water Data'!$D$28,0,10*ROW('Water Data'!D138)))</f>
        <v/>
      </c>
      <c r="BU144" s="288" t="str">
        <f ca="true">+IF(OFFSET('Water Data'!$D$29,0,10*ROW('Water Data'!D138))="","",OFFSET('Water Data'!$D$29,0,10*ROW('Water Data'!D138)))</f>
        <v/>
      </c>
      <c r="BV144" s="288" t="str">
        <f ca="true">+IF(OFFSET('Water Data'!$E$27,0,10*ROW('Water Data'!E138))="","",OFFSET('Water Data'!$E$27,0,10*ROW('Water Data'!E138)))</f>
        <v/>
      </c>
      <c r="BW144" s="288" t="str">
        <f ca="true">+IF(OFFSET('Water Data'!$E$28,0,10*ROW('Water Data'!E138))="","",OFFSET('Water Data'!$E$28,0,10*ROW('Water Data'!E138)))</f>
        <v/>
      </c>
      <c r="BX144" s="288" t="str">
        <f ca="true">+IF(OFFSET('Water Data'!$E$29,0,10*ROW('Water Data'!E138))="","",OFFSET('Water Data'!$E$29,0,10*ROW('Water Data'!E138)))</f>
        <v/>
      </c>
      <c r="BY144" s="288" t="str">
        <f ca="true">+IF(OFFSET('Water Data'!$F$27,0,10*ROW('Water Data'!F138))="","",OFFSET('Water Data'!$F$27,0,10*ROW('Water Data'!F138)))</f>
        <v/>
      </c>
      <c r="BZ144" s="288" t="str">
        <f ca="true">+IF(OFFSET('Water Data'!$F$28,0,10*ROW('Water Data'!F138))="","",OFFSET('Water Data'!$F$28,0,10*ROW('Water Data'!F138)))</f>
        <v/>
      </c>
      <c r="CA144" s="288" t="str">
        <f ca="true">+IF(OFFSET('Water Data'!$F$29,0,10*ROW('Water Data'!F138))="","",OFFSET('Water Data'!$F$29,0,10*ROW('Water Data'!F138)))</f>
        <v/>
      </c>
      <c r="CB144" s="288" t="str">
        <f ca="true">+IF(OFFSET('Water Data'!$G$27,0,10*ROW('Water Data'!G138))="","",OFFSET('Water Data'!$G$27,0,10*ROW('Water Data'!G138)))</f>
        <v/>
      </c>
      <c r="CC144" s="288" t="str">
        <f ca="true">+IF(OFFSET('Water Data'!$G$28,0,10*ROW('Water Data'!G138))="","",OFFSET('Water Data'!$G$28,0,10*ROW('Water Data'!G138)))</f>
        <v/>
      </c>
      <c r="CD144" s="288" t="str">
        <f ca="true">+IF(OFFSET('Water Data'!$G$29,0,10*ROW('Water Data'!G138))="","",OFFSET('Water Data'!$G$29,0,10*ROW('Water Data'!G138)))</f>
        <v/>
      </c>
      <c r="CE144" s="288" t="str">
        <f ca="true">+IF(OFFSET('Water Data'!$H$27,0,10*ROW('Water Data'!H138))="","",OFFSET('Water Data'!$H$27,0,10*ROW('Water Data'!H138)))</f>
        <v/>
      </c>
      <c r="CF144" s="288" t="str">
        <f ca="true">+IF(OFFSET('Water Data'!$H$28,0,10*ROW('Water Data'!H138))="","",OFFSET('Water Data'!$H$28,0,10*ROW('Water Data'!H138)))</f>
        <v/>
      </c>
      <c r="CG144" s="288" t="str">
        <f ca="true">+IF(OFFSET('Water Data'!$H$29,0,10*ROW('Water Data'!H138))="","",OFFSET('Water Data'!$H$29,0,10*ROW('Water Data'!H138)))</f>
        <v/>
      </c>
      <c r="CH144" s="288" t="str">
        <f ca="true">+IF(OFFSET('Water Data'!$I$27,0,10*ROW('Water Data'!I138))="","",OFFSET('Water Data'!$I$27,0,10*ROW('Water Data'!I138)))</f>
        <v/>
      </c>
      <c r="CI144" s="288" t="str">
        <f ca="true">+IF(OFFSET('Water Data'!$I$28,0,10*ROW('Water Data'!I138))="","",OFFSET('Water Data'!$I$28,0,10*ROW('Water Data'!I138)))</f>
        <v/>
      </c>
      <c r="CJ144" s="288" t="str">
        <f ca="true">+IF(OFFSET('Water Data'!$I$29,0,10*ROW('Water Data'!I138))="","",OFFSET('Water Data'!$I$29,0,10*ROW('Water Data'!I138)))</f>
        <v/>
      </c>
      <c r="CK144" s="288" t="str">
        <f ca="true">+IF(OFFSET('Sanitation Data'!$D$28,0,10*ROW('Sanitation Data'!D138))="","",OFFSET('Sanitation Data'!$D$28,0,10*ROW('Sanitation Data'!D138)))</f>
        <v/>
      </c>
      <c r="CL144" s="288" t="str">
        <f ca="true">+IF(OFFSET('Sanitation Data'!$D$29,0,10*ROW('Sanitation Data'!D138))="","",OFFSET('Sanitation Data'!$D$29,0,10*ROW('Sanitation Data'!D138)))</f>
        <v/>
      </c>
      <c r="CM144" s="288" t="str">
        <f ca="true">+IF(OFFSET('Sanitation Data'!$D$30,0,10*ROW('Sanitation Data'!D138))="","",OFFSET('Sanitation Data'!$D$30,0,10*ROW('Sanitation Data'!D138)))</f>
        <v/>
      </c>
      <c r="CN144" s="288" t="str">
        <f ca="true">+IF(OFFSET('Sanitation Data'!$D$31,0,10*ROW('Sanitation Data'!D138))="","",OFFSET('Sanitation Data'!$D$31,0,10*ROW('Sanitation Data'!D138)))</f>
        <v/>
      </c>
      <c r="CO144" s="288" t="str">
        <f ca="true">+IF(OFFSET('Sanitation Data'!$D$32,0,10*ROW('Sanitation Data'!D138))="","",OFFSET('Sanitation Data'!$D$32,0,10*ROW('Sanitation Data'!D138)))</f>
        <v/>
      </c>
      <c r="CP144" s="288" t="str">
        <f ca="true">+IF(OFFSET('Sanitation Data'!$E$28,0,10*ROW('Sanitation Data'!E138))="","",OFFSET('Sanitation Data'!$E$28,0,10*ROW('Sanitation Data'!E138)))</f>
        <v/>
      </c>
      <c r="CQ144" s="288" t="str">
        <f ca="true">+IF(OFFSET('Sanitation Data'!$E$29,0,10*ROW('Sanitation Data'!E138))="","",OFFSET('Sanitation Data'!$E$29,0,10*ROW('Sanitation Data'!E138)))</f>
        <v/>
      </c>
      <c r="CR144" s="288" t="str">
        <f ca="true">+IF(OFFSET('Sanitation Data'!$E$30,0,10*ROW('Sanitation Data'!E138))="","",OFFSET('Sanitation Data'!$E$30,0,10*ROW('Sanitation Data'!E138)))</f>
        <v/>
      </c>
      <c r="CS144" s="288" t="str">
        <f ca="true">+IF(OFFSET('Sanitation Data'!$E$31,0,10*ROW('Sanitation Data'!E138))="","",OFFSET('Sanitation Data'!$E$31,0,10*ROW('Sanitation Data'!E138)))</f>
        <v/>
      </c>
      <c r="CT144" s="288" t="str">
        <f ca="true">+IF(OFFSET('Sanitation Data'!$E$32,0,10*ROW('Sanitation Data'!E138))="","",OFFSET('Sanitation Data'!$E$32,0,10*ROW('Sanitation Data'!E138)))</f>
        <v/>
      </c>
      <c r="CU144" s="288" t="str">
        <f ca="true">+IF(OFFSET('Sanitation Data'!$F$28,0,10*ROW('Sanitation Data'!F138))="","",OFFSET('Sanitation Data'!$F$28,0,10*ROW('Sanitation Data'!F138)))</f>
        <v/>
      </c>
      <c r="CV144" s="288" t="str">
        <f ca="true">+IF(OFFSET('Sanitation Data'!$F$29,0,10*ROW('Sanitation Data'!F138))="","",OFFSET('Sanitation Data'!$F$29,0,10*ROW('Sanitation Data'!F138)))</f>
        <v/>
      </c>
      <c r="CW144" s="288" t="str">
        <f ca="true">+IF(OFFSET('Sanitation Data'!$F$30,0,10*ROW('Sanitation Data'!F138))="","",OFFSET('Sanitation Data'!$F$30,0,10*ROW('Sanitation Data'!F138)))</f>
        <v/>
      </c>
      <c r="CX144" s="288" t="str">
        <f ca="true">+IF(OFFSET('Sanitation Data'!$F$31,0,10*ROW('Sanitation Data'!F138))="","",OFFSET('Sanitation Data'!$F$31,0,10*ROW('Sanitation Data'!F138)))</f>
        <v/>
      </c>
      <c r="CY144" s="288" t="str">
        <f ca="true">+IF(OFFSET('Sanitation Data'!$F$32,0,10*ROW('Sanitation Data'!F138))="","",OFFSET('Sanitation Data'!$F$32,0,10*ROW('Sanitation Data'!F138)))</f>
        <v/>
      </c>
      <c r="CZ144" s="288" t="str">
        <f ca="true">+IF(OFFSET('Sanitation Data'!$G$28,0,10*ROW('Sanitation Data'!G138))="","",OFFSET('Sanitation Data'!$G$28,0,10*ROW('Sanitation Data'!G138)))</f>
        <v/>
      </c>
      <c r="DA144" s="288" t="str">
        <f ca="true">+IF(OFFSET('Sanitation Data'!$G$29,0,10*ROW('Sanitation Data'!G138))="","",OFFSET('Sanitation Data'!$G$29,0,10*ROW('Sanitation Data'!G138)))</f>
        <v/>
      </c>
      <c r="DB144" s="288" t="str">
        <f ca="true">+IF(OFFSET('Sanitation Data'!$G$30,0,10*ROW('Sanitation Data'!G138))="","",OFFSET('Sanitation Data'!$G$30,0,10*ROW('Sanitation Data'!G138)))</f>
        <v/>
      </c>
      <c r="DC144" s="288" t="str">
        <f ca="true">+IF(OFFSET('Sanitation Data'!$G$31,0,10*ROW('Sanitation Data'!G138))="","",OFFSET('Sanitation Data'!$G$31,0,10*ROW('Sanitation Data'!G138)))</f>
        <v/>
      </c>
      <c r="DD144" s="288" t="str">
        <f ca="true">+IF(OFFSET('Sanitation Data'!$G$32,0,10*ROW('Sanitation Data'!G138))="","",OFFSET('Sanitation Data'!$G$32,0,10*ROW('Sanitation Data'!G138)))</f>
        <v/>
      </c>
      <c r="DE144" s="288" t="str">
        <f ca="true">+IF(OFFSET('Sanitation Data'!$H$28,0,10*ROW('Sanitation Data'!H138))="","",OFFSET('Sanitation Data'!$H$28,0,10*ROW('Sanitation Data'!H138)))</f>
        <v/>
      </c>
      <c r="DF144" s="288" t="str">
        <f ca="true">+IF(OFFSET('Sanitation Data'!$H$29,0,10*ROW('Sanitation Data'!H138))="","",OFFSET('Sanitation Data'!$H$29,0,10*ROW('Sanitation Data'!H138)))</f>
        <v/>
      </c>
      <c r="DG144" s="288" t="str">
        <f ca="true">+IF(OFFSET('Sanitation Data'!$H$30,0,10*ROW('Sanitation Data'!H138))="","",OFFSET('Sanitation Data'!$H$30,0,10*ROW('Sanitation Data'!H138)))</f>
        <v/>
      </c>
      <c r="DH144" s="288" t="str">
        <f ca="true">+IF(OFFSET('Sanitation Data'!$H$31,0,10*ROW('Sanitation Data'!H138))="","",OFFSET('Sanitation Data'!$H$31,0,10*ROW('Sanitation Data'!H138)))</f>
        <v/>
      </c>
      <c r="DI144" s="288" t="str">
        <f ca="true">+IF(OFFSET('Sanitation Data'!$H$32,0,10*ROW('Sanitation Data'!H138))="","",OFFSET('Sanitation Data'!$H$32,0,10*ROW('Sanitation Data'!H138)))</f>
        <v/>
      </c>
      <c r="DJ144" s="288" t="str">
        <f ca="true">+IF(OFFSET('Sanitation Data'!$I$28,0,10*ROW('Sanitation Data'!I138))="","",OFFSET('Sanitation Data'!$I$28,0,10*ROW('Sanitation Data'!I138)))</f>
        <v/>
      </c>
      <c r="DK144" s="288" t="str">
        <f ca="true">+IF(OFFSET('Sanitation Data'!$I$29,0,10*ROW('Sanitation Data'!I138))="","",OFFSET('Sanitation Data'!$I$29,0,10*ROW('Sanitation Data'!I138)))</f>
        <v/>
      </c>
      <c r="DL144" s="288" t="str">
        <f ca="true">+IF(OFFSET('Sanitation Data'!$I$30,0,10*ROW('Sanitation Data'!I138))="","",OFFSET('Sanitation Data'!$I$30,0,10*ROW('Sanitation Data'!I138)))</f>
        <v/>
      </c>
      <c r="DM144" s="288" t="str">
        <f ca="true">+IF(OFFSET('Sanitation Data'!$I$31,0,10*ROW('Sanitation Data'!I138))="","",OFFSET('Sanitation Data'!$I$31,0,10*ROW('Sanitation Data'!I138)))</f>
        <v/>
      </c>
      <c r="DN144" s="288" t="str">
        <f ca="true">+IF(OFFSET('Sanitation Data'!$I$32,0,10*ROW('Sanitation Data'!I138))="","",OFFSET('Sanitation Data'!$I$32,0,10*ROW('Sanitation Data'!I138)))</f>
        <v/>
      </c>
      <c r="DO144" s="288" t="str">
        <f ca="true">+IF(OFFSET('Hygiene Data'!$D$11,0,10*ROW('Hygiene Data'!D138))="","",OFFSET('Hygiene Data'!$D$11,0,10*ROW('Hygiene Data'!D138)))</f>
        <v/>
      </c>
      <c r="DP144" s="288" t="str">
        <f ca="true">+IF(OFFSET('Hygiene Data'!$D$12,0,10*ROW('Hygiene Data'!D138))="","",OFFSET('Hygiene Data'!$D$12,0,10*ROW('Hygiene Data'!D138)))</f>
        <v/>
      </c>
      <c r="DQ144" s="288" t="str">
        <f ca="true">+IF(OFFSET('Hygiene Data'!$D$13,0,10*ROW('Hygiene Data'!D138))="","",OFFSET('Hygiene Data'!$D$13,0,10*ROW('Hygiene Data'!D138)))</f>
        <v/>
      </c>
      <c r="DR144" s="288" t="str">
        <f ca="true">+IF(OFFSET('Hygiene Data'!$E$11,0,10*ROW('Hygiene Data'!E138))="","",OFFSET('Hygiene Data'!$E$11,0,10*ROW('Hygiene Data'!E138)))</f>
        <v/>
      </c>
      <c r="DS144" s="288" t="str">
        <f ca="true">+IF(OFFSET('Hygiene Data'!$E$12,0,10*ROW('Hygiene Data'!E138))="","",OFFSET('Hygiene Data'!$E$12,0,10*ROW('Hygiene Data'!E138)))</f>
        <v/>
      </c>
      <c r="DT144" s="288" t="str">
        <f ca="true">+IF(OFFSET('Hygiene Data'!$E$13,0,10*ROW('Hygiene Data'!E138))="","",OFFSET('Hygiene Data'!$E$13,0,10*ROW('Hygiene Data'!E138)))</f>
        <v/>
      </c>
      <c r="DU144" s="288" t="str">
        <f ca="true">+IF(OFFSET('Hygiene Data'!$F$11,0,10*ROW('Hygiene Data'!F138))="","",OFFSET('Hygiene Data'!$F$11,0,10*ROW('Hygiene Data'!F138)))</f>
        <v/>
      </c>
      <c r="DV144" s="288" t="str">
        <f ca="true">+IF(OFFSET('Hygiene Data'!$F$12,0,10*ROW('Hygiene Data'!F138))="","",OFFSET('Hygiene Data'!$F$12,0,10*ROW('Hygiene Data'!F138)))</f>
        <v/>
      </c>
      <c r="DW144" s="288" t="str">
        <f ca="true">+IF(OFFSET('Hygiene Data'!$F$13,0,10*ROW('Hygiene Data'!F138))="","",OFFSET('Hygiene Data'!$F$13,0,10*ROW('Hygiene Data'!F138)))</f>
        <v/>
      </c>
      <c r="DX144" s="288" t="str">
        <f ca="true">+IF(OFFSET('Hygiene Data'!$G$11,0,10*ROW('Hygiene Data'!G138))="","",OFFSET('Hygiene Data'!$G$11,0,10*ROW('Hygiene Data'!G138)))</f>
        <v/>
      </c>
      <c r="DY144" s="288" t="str">
        <f ca="true">+IF(OFFSET('Hygiene Data'!$G$12,0,10*ROW('Hygiene Data'!G138))="","",OFFSET('Hygiene Data'!$G$12,0,10*ROW('Hygiene Data'!G138)))</f>
        <v/>
      </c>
      <c r="DZ144" s="288" t="str">
        <f ca="true">+IF(OFFSET('Hygiene Data'!$G$13,0,10*ROW('Hygiene Data'!G138))="","",OFFSET('Hygiene Data'!$G$13,0,10*ROW('Hygiene Data'!G138)))</f>
        <v/>
      </c>
      <c r="EA144" s="288" t="str">
        <f ca="true">+IF(OFFSET('Hygiene Data'!$H$11,0,10*ROW('Hygiene Data'!H138))="","",OFFSET('Hygiene Data'!$H$11,0,10*ROW('Hygiene Data'!H138)))</f>
        <v/>
      </c>
      <c r="EB144" s="288" t="str">
        <f ca="true">+IF(OFFSET('Hygiene Data'!$H$12,0,10*ROW('Hygiene Data'!H138))="","",OFFSET('Hygiene Data'!$H$12,0,10*ROW('Hygiene Data'!H138)))</f>
        <v/>
      </c>
      <c r="EC144" s="288" t="str">
        <f ca="true">+IF(OFFSET('Hygiene Data'!$H$13,0,10*ROW('Hygiene Data'!H138))="","",OFFSET('Hygiene Data'!$H$13,0,10*ROW('Hygiene Data'!H138)))</f>
        <v/>
      </c>
      <c r="ED144" s="288" t="str">
        <f ca="true">+IF(OFFSET('Hygiene Data'!$I$11,0,10*ROW('Hygiene Data'!I138))="","",OFFSET('Hygiene Data'!$I$11,0,10*ROW('Hygiene Data'!I138)))</f>
        <v/>
      </c>
      <c r="EE144" s="288" t="str">
        <f ca="true">+IF(OFFSET('Hygiene Data'!$I$12,0,10*ROW('Hygiene Data'!I138))="","",OFFSET('Hygiene Data'!$I$12,0,10*ROW('Hygiene Data'!I138)))</f>
        <v/>
      </c>
      <c r="EF144" s="288"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44"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8"/>
      <c r="BS145" s="288" t="str">
        <f ca="true">+IF(OFFSET('Water Data'!$D$27,0,10*ROW('Water Data'!D139))="","",OFFSET('Water Data'!$D$27,0,10*ROW('Water Data'!D139)))</f>
        <v/>
      </c>
      <c r="BT145" s="288" t="str">
        <f ca="true">+IF(OFFSET('Water Data'!$D$28,0,10*ROW('Water Data'!D139))="","",OFFSET('Water Data'!$D$28,0,10*ROW('Water Data'!D139)))</f>
        <v/>
      </c>
      <c r="BU145" s="288" t="str">
        <f ca="true">+IF(OFFSET('Water Data'!$D$29,0,10*ROW('Water Data'!D139))="","",OFFSET('Water Data'!$D$29,0,10*ROW('Water Data'!D139)))</f>
        <v/>
      </c>
      <c r="BV145" s="288" t="str">
        <f ca="true">+IF(OFFSET('Water Data'!$E$27,0,10*ROW('Water Data'!E139))="","",OFFSET('Water Data'!$E$27,0,10*ROW('Water Data'!E139)))</f>
        <v/>
      </c>
      <c r="BW145" s="288" t="str">
        <f ca="true">+IF(OFFSET('Water Data'!$E$28,0,10*ROW('Water Data'!E139))="","",OFFSET('Water Data'!$E$28,0,10*ROW('Water Data'!E139)))</f>
        <v/>
      </c>
      <c r="BX145" s="288" t="str">
        <f ca="true">+IF(OFFSET('Water Data'!$E$29,0,10*ROW('Water Data'!E139))="","",OFFSET('Water Data'!$E$29,0,10*ROW('Water Data'!E139)))</f>
        <v/>
      </c>
      <c r="BY145" s="288" t="str">
        <f ca="true">+IF(OFFSET('Water Data'!$F$27,0,10*ROW('Water Data'!F139))="","",OFFSET('Water Data'!$F$27,0,10*ROW('Water Data'!F139)))</f>
        <v/>
      </c>
      <c r="BZ145" s="288" t="str">
        <f ca="true">+IF(OFFSET('Water Data'!$F$28,0,10*ROW('Water Data'!F139))="","",OFFSET('Water Data'!$F$28,0,10*ROW('Water Data'!F139)))</f>
        <v/>
      </c>
      <c r="CA145" s="288" t="str">
        <f ca="true">+IF(OFFSET('Water Data'!$F$29,0,10*ROW('Water Data'!F139))="","",OFFSET('Water Data'!$F$29,0,10*ROW('Water Data'!F139)))</f>
        <v/>
      </c>
      <c r="CB145" s="288" t="str">
        <f ca="true">+IF(OFFSET('Water Data'!$G$27,0,10*ROW('Water Data'!G139))="","",OFFSET('Water Data'!$G$27,0,10*ROW('Water Data'!G139)))</f>
        <v/>
      </c>
      <c r="CC145" s="288" t="str">
        <f ca="true">+IF(OFFSET('Water Data'!$G$28,0,10*ROW('Water Data'!G139))="","",OFFSET('Water Data'!$G$28,0,10*ROW('Water Data'!G139)))</f>
        <v/>
      </c>
      <c r="CD145" s="288" t="str">
        <f ca="true">+IF(OFFSET('Water Data'!$G$29,0,10*ROW('Water Data'!G139))="","",OFFSET('Water Data'!$G$29,0,10*ROW('Water Data'!G139)))</f>
        <v/>
      </c>
      <c r="CE145" s="288" t="str">
        <f ca="true">+IF(OFFSET('Water Data'!$H$27,0,10*ROW('Water Data'!H139))="","",OFFSET('Water Data'!$H$27,0,10*ROW('Water Data'!H139)))</f>
        <v/>
      </c>
      <c r="CF145" s="288" t="str">
        <f ca="true">+IF(OFFSET('Water Data'!$H$28,0,10*ROW('Water Data'!H139))="","",OFFSET('Water Data'!$H$28,0,10*ROW('Water Data'!H139)))</f>
        <v/>
      </c>
      <c r="CG145" s="288" t="str">
        <f ca="true">+IF(OFFSET('Water Data'!$H$29,0,10*ROW('Water Data'!H139))="","",OFFSET('Water Data'!$H$29,0,10*ROW('Water Data'!H139)))</f>
        <v/>
      </c>
      <c r="CH145" s="288" t="str">
        <f ca="true">+IF(OFFSET('Water Data'!$I$27,0,10*ROW('Water Data'!I139))="","",OFFSET('Water Data'!$I$27,0,10*ROW('Water Data'!I139)))</f>
        <v/>
      </c>
      <c r="CI145" s="288" t="str">
        <f ca="true">+IF(OFFSET('Water Data'!$I$28,0,10*ROW('Water Data'!I139))="","",OFFSET('Water Data'!$I$28,0,10*ROW('Water Data'!I139)))</f>
        <v/>
      </c>
      <c r="CJ145" s="288" t="str">
        <f ca="true">+IF(OFFSET('Water Data'!$I$29,0,10*ROW('Water Data'!I139))="","",OFFSET('Water Data'!$I$29,0,10*ROW('Water Data'!I139)))</f>
        <v/>
      </c>
      <c r="CK145" s="288" t="str">
        <f ca="true">+IF(OFFSET('Sanitation Data'!$D$28,0,10*ROW('Sanitation Data'!D139))="","",OFFSET('Sanitation Data'!$D$28,0,10*ROW('Sanitation Data'!D139)))</f>
        <v/>
      </c>
      <c r="CL145" s="288" t="str">
        <f ca="true">+IF(OFFSET('Sanitation Data'!$D$29,0,10*ROW('Sanitation Data'!D139))="","",OFFSET('Sanitation Data'!$D$29,0,10*ROW('Sanitation Data'!D139)))</f>
        <v/>
      </c>
      <c r="CM145" s="288" t="str">
        <f ca="true">+IF(OFFSET('Sanitation Data'!$D$30,0,10*ROW('Sanitation Data'!D139))="","",OFFSET('Sanitation Data'!$D$30,0,10*ROW('Sanitation Data'!D139)))</f>
        <v/>
      </c>
      <c r="CN145" s="288" t="str">
        <f ca="true">+IF(OFFSET('Sanitation Data'!$D$31,0,10*ROW('Sanitation Data'!D139))="","",OFFSET('Sanitation Data'!$D$31,0,10*ROW('Sanitation Data'!D139)))</f>
        <v/>
      </c>
      <c r="CO145" s="288" t="str">
        <f ca="true">+IF(OFFSET('Sanitation Data'!$D$32,0,10*ROW('Sanitation Data'!D139))="","",OFFSET('Sanitation Data'!$D$32,0,10*ROW('Sanitation Data'!D139)))</f>
        <v/>
      </c>
      <c r="CP145" s="288" t="str">
        <f ca="true">+IF(OFFSET('Sanitation Data'!$E$28,0,10*ROW('Sanitation Data'!E139))="","",OFFSET('Sanitation Data'!$E$28,0,10*ROW('Sanitation Data'!E139)))</f>
        <v/>
      </c>
      <c r="CQ145" s="288" t="str">
        <f ca="true">+IF(OFFSET('Sanitation Data'!$E$29,0,10*ROW('Sanitation Data'!E139))="","",OFFSET('Sanitation Data'!$E$29,0,10*ROW('Sanitation Data'!E139)))</f>
        <v/>
      </c>
      <c r="CR145" s="288" t="str">
        <f ca="true">+IF(OFFSET('Sanitation Data'!$E$30,0,10*ROW('Sanitation Data'!E139))="","",OFFSET('Sanitation Data'!$E$30,0,10*ROW('Sanitation Data'!E139)))</f>
        <v/>
      </c>
      <c r="CS145" s="288" t="str">
        <f ca="true">+IF(OFFSET('Sanitation Data'!$E$31,0,10*ROW('Sanitation Data'!E139))="","",OFFSET('Sanitation Data'!$E$31,0,10*ROW('Sanitation Data'!E139)))</f>
        <v/>
      </c>
      <c r="CT145" s="288" t="str">
        <f ca="true">+IF(OFFSET('Sanitation Data'!$E$32,0,10*ROW('Sanitation Data'!E139))="","",OFFSET('Sanitation Data'!$E$32,0,10*ROW('Sanitation Data'!E139)))</f>
        <v/>
      </c>
      <c r="CU145" s="288" t="str">
        <f ca="true">+IF(OFFSET('Sanitation Data'!$F$28,0,10*ROW('Sanitation Data'!F139))="","",OFFSET('Sanitation Data'!$F$28,0,10*ROW('Sanitation Data'!F139)))</f>
        <v/>
      </c>
      <c r="CV145" s="288" t="str">
        <f ca="true">+IF(OFFSET('Sanitation Data'!$F$29,0,10*ROW('Sanitation Data'!F139))="","",OFFSET('Sanitation Data'!$F$29,0,10*ROW('Sanitation Data'!F139)))</f>
        <v/>
      </c>
      <c r="CW145" s="288" t="str">
        <f ca="true">+IF(OFFSET('Sanitation Data'!$F$30,0,10*ROW('Sanitation Data'!F139))="","",OFFSET('Sanitation Data'!$F$30,0,10*ROW('Sanitation Data'!F139)))</f>
        <v/>
      </c>
      <c r="CX145" s="288" t="str">
        <f ca="true">+IF(OFFSET('Sanitation Data'!$F$31,0,10*ROW('Sanitation Data'!F139))="","",OFFSET('Sanitation Data'!$F$31,0,10*ROW('Sanitation Data'!F139)))</f>
        <v/>
      </c>
      <c r="CY145" s="288" t="str">
        <f ca="true">+IF(OFFSET('Sanitation Data'!$F$32,0,10*ROW('Sanitation Data'!F139))="","",OFFSET('Sanitation Data'!$F$32,0,10*ROW('Sanitation Data'!F139)))</f>
        <v/>
      </c>
      <c r="CZ145" s="288" t="str">
        <f ca="true">+IF(OFFSET('Sanitation Data'!$G$28,0,10*ROW('Sanitation Data'!G139))="","",OFFSET('Sanitation Data'!$G$28,0,10*ROW('Sanitation Data'!G139)))</f>
        <v/>
      </c>
      <c r="DA145" s="288" t="str">
        <f ca="true">+IF(OFFSET('Sanitation Data'!$G$29,0,10*ROW('Sanitation Data'!G139))="","",OFFSET('Sanitation Data'!$G$29,0,10*ROW('Sanitation Data'!G139)))</f>
        <v/>
      </c>
      <c r="DB145" s="288" t="str">
        <f ca="true">+IF(OFFSET('Sanitation Data'!$G$30,0,10*ROW('Sanitation Data'!G139))="","",OFFSET('Sanitation Data'!$G$30,0,10*ROW('Sanitation Data'!G139)))</f>
        <v/>
      </c>
      <c r="DC145" s="288" t="str">
        <f ca="true">+IF(OFFSET('Sanitation Data'!$G$31,0,10*ROW('Sanitation Data'!G139))="","",OFFSET('Sanitation Data'!$G$31,0,10*ROW('Sanitation Data'!G139)))</f>
        <v/>
      </c>
      <c r="DD145" s="288" t="str">
        <f ca="true">+IF(OFFSET('Sanitation Data'!$G$32,0,10*ROW('Sanitation Data'!G139))="","",OFFSET('Sanitation Data'!$G$32,0,10*ROW('Sanitation Data'!G139)))</f>
        <v/>
      </c>
      <c r="DE145" s="288" t="str">
        <f ca="true">+IF(OFFSET('Sanitation Data'!$H$28,0,10*ROW('Sanitation Data'!H139))="","",OFFSET('Sanitation Data'!$H$28,0,10*ROW('Sanitation Data'!H139)))</f>
        <v/>
      </c>
      <c r="DF145" s="288" t="str">
        <f ca="true">+IF(OFFSET('Sanitation Data'!$H$29,0,10*ROW('Sanitation Data'!H139))="","",OFFSET('Sanitation Data'!$H$29,0,10*ROW('Sanitation Data'!H139)))</f>
        <v/>
      </c>
      <c r="DG145" s="288" t="str">
        <f ca="true">+IF(OFFSET('Sanitation Data'!$H$30,0,10*ROW('Sanitation Data'!H139))="","",OFFSET('Sanitation Data'!$H$30,0,10*ROW('Sanitation Data'!H139)))</f>
        <v/>
      </c>
      <c r="DH145" s="288" t="str">
        <f ca="true">+IF(OFFSET('Sanitation Data'!$H$31,0,10*ROW('Sanitation Data'!H139))="","",OFFSET('Sanitation Data'!$H$31,0,10*ROW('Sanitation Data'!H139)))</f>
        <v/>
      </c>
      <c r="DI145" s="288" t="str">
        <f ca="true">+IF(OFFSET('Sanitation Data'!$H$32,0,10*ROW('Sanitation Data'!H139))="","",OFFSET('Sanitation Data'!$H$32,0,10*ROW('Sanitation Data'!H139)))</f>
        <v/>
      </c>
      <c r="DJ145" s="288" t="str">
        <f ca="true">+IF(OFFSET('Sanitation Data'!$I$28,0,10*ROW('Sanitation Data'!I139))="","",OFFSET('Sanitation Data'!$I$28,0,10*ROW('Sanitation Data'!I139)))</f>
        <v/>
      </c>
      <c r="DK145" s="288" t="str">
        <f ca="true">+IF(OFFSET('Sanitation Data'!$I$29,0,10*ROW('Sanitation Data'!I139))="","",OFFSET('Sanitation Data'!$I$29,0,10*ROW('Sanitation Data'!I139)))</f>
        <v/>
      </c>
      <c r="DL145" s="288" t="str">
        <f ca="true">+IF(OFFSET('Sanitation Data'!$I$30,0,10*ROW('Sanitation Data'!I139))="","",OFFSET('Sanitation Data'!$I$30,0,10*ROW('Sanitation Data'!I139)))</f>
        <v/>
      </c>
      <c r="DM145" s="288" t="str">
        <f ca="true">+IF(OFFSET('Sanitation Data'!$I$31,0,10*ROW('Sanitation Data'!I139))="","",OFFSET('Sanitation Data'!$I$31,0,10*ROW('Sanitation Data'!I139)))</f>
        <v/>
      </c>
      <c r="DN145" s="288" t="str">
        <f ca="true">+IF(OFFSET('Sanitation Data'!$I$32,0,10*ROW('Sanitation Data'!I139))="","",OFFSET('Sanitation Data'!$I$32,0,10*ROW('Sanitation Data'!I139)))</f>
        <v/>
      </c>
      <c r="DO145" s="288" t="str">
        <f ca="true">+IF(OFFSET('Hygiene Data'!$D$11,0,10*ROW('Hygiene Data'!D139))="","",OFFSET('Hygiene Data'!$D$11,0,10*ROW('Hygiene Data'!D139)))</f>
        <v/>
      </c>
      <c r="DP145" s="288" t="str">
        <f ca="true">+IF(OFFSET('Hygiene Data'!$D$12,0,10*ROW('Hygiene Data'!D139))="","",OFFSET('Hygiene Data'!$D$12,0,10*ROW('Hygiene Data'!D139)))</f>
        <v/>
      </c>
      <c r="DQ145" s="288" t="str">
        <f ca="true">+IF(OFFSET('Hygiene Data'!$D$13,0,10*ROW('Hygiene Data'!D139))="","",OFFSET('Hygiene Data'!$D$13,0,10*ROW('Hygiene Data'!D139)))</f>
        <v/>
      </c>
      <c r="DR145" s="288" t="str">
        <f ca="true">+IF(OFFSET('Hygiene Data'!$E$11,0,10*ROW('Hygiene Data'!E139))="","",OFFSET('Hygiene Data'!$E$11,0,10*ROW('Hygiene Data'!E139)))</f>
        <v/>
      </c>
      <c r="DS145" s="288" t="str">
        <f ca="true">+IF(OFFSET('Hygiene Data'!$E$12,0,10*ROW('Hygiene Data'!E139))="","",OFFSET('Hygiene Data'!$E$12,0,10*ROW('Hygiene Data'!E139)))</f>
        <v/>
      </c>
      <c r="DT145" s="288" t="str">
        <f ca="true">+IF(OFFSET('Hygiene Data'!$E$13,0,10*ROW('Hygiene Data'!E139))="","",OFFSET('Hygiene Data'!$E$13,0,10*ROW('Hygiene Data'!E139)))</f>
        <v/>
      </c>
      <c r="DU145" s="288" t="str">
        <f ca="true">+IF(OFFSET('Hygiene Data'!$F$11,0,10*ROW('Hygiene Data'!F139))="","",OFFSET('Hygiene Data'!$F$11,0,10*ROW('Hygiene Data'!F139)))</f>
        <v/>
      </c>
      <c r="DV145" s="288" t="str">
        <f ca="true">+IF(OFFSET('Hygiene Data'!$F$12,0,10*ROW('Hygiene Data'!F139))="","",OFFSET('Hygiene Data'!$F$12,0,10*ROW('Hygiene Data'!F139)))</f>
        <v/>
      </c>
      <c r="DW145" s="288" t="str">
        <f ca="true">+IF(OFFSET('Hygiene Data'!$F$13,0,10*ROW('Hygiene Data'!F139))="","",OFFSET('Hygiene Data'!$F$13,0,10*ROW('Hygiene Data'!F139)))</f>
        <v/>
      </c>
      <c r="DX145" s="288" t="str">
        <f ca="true">+IF(OFFSET('Hygiene Data'!$G$11,0,10*ROW('Hygiene Data'!G139))="","",OFFSET('Hygiene Data'!$G$11,0,10*ROW('Hygiene Data'!G139)))</f>
        <v/>
      </c>
      <c r="DY145" s="288" t="str">
        <f ca="true">+IF(OFFSET('Hygiene Data'!$G$12,0,10*ROW('Hygiene Data'!G139))="","",OFFSET('Hygiene Data'!$G$12,0,10*ROW('Hygiene Data'!G139)))</f>
        <v/>
      </c>
      <c r="DZ145" s="288" t="str">
        <f ca="true">+IF(OFFSET('Hygiene Data'!$G$13,0,10*ROW('Hygiene Data'!G139))="","",OFFSET('Hygiene Data'!$G$13,0,10*ROW('Hygiene Data'!G139)))</f>
        <v/>
      </c>
      <c r="EA145" s="288" t="str">
        <f ca="true">+IF(OFFSET('Hygiene Data'!$H$11,0,10*ROW('Hygiene Data'!H139))="","",OFFSET('Hygiene Data'!$H$11,0,10*ROW('Hygiene Data'!H139)))</f>
        <v/>
      </c>
      <c r="EB145" s="288" t="str">
        <f ca="true">+IF(OFFSET('Hygiene Data'!$H$12,0,10*ROW('Hygiene Data'!H139))="","",OFFSET('Hygiene Data'!$H$12,0,10*ROW('Hygiene Data'!H139)))</f>
        <v/>
      </c>
      <c r="EC145" s="288" t="str">
        <f ca="true">+IF(OFFSET('Hygiene Data'!$H$13,0,10*ROW('Hygiene Data'!H139))="","",OFFSET('Hygiene Data'!$H$13,0,10*ROW('Hygiene Data'!H139)))</f>
        <v/>
      </c>
      <c r="ED145" s="288" t="str">
        <f ca="true">+IF(OFFSET('Hygiene Data'!$I$11,0,10*ROW('Hygiene Data'!I139))="","",OFFSET('Hygiene Data'!$I$11,0,10*ROW('Hygiene Data'!I139)))</f>
        <v/>
      </c>
      <c r="EE145" s="288" t="str">
        <f ca="true">+IF(OFFSET('Hygiene Data'!$I$12,0,10*ROW('Hygiene Data'!I139))="","",OFFSET('Hygiene Data'!$I$12,0,10*ROW('Hygiene Data'!I139)))</f>
        <v/>
      </c>
      <c r="EF145" s="288"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44"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8"/>
      <c r="BS146" s="288" t="str">
        <f ca="true">+IF(OFFSET('Water Data'!$D$27,0,10*ROW('Water Data'!D140))="","",OFFSET('Water Data'!$D$27,0,10*ROW('Water Data'!D140)))</f>
        <v/>
      </c>
      <c r="BT146" s="288" t="str">
        <f ca="true">+IF(OFFSET('Water Data'!$D$28,0,10*ROW('Water Data'!D140))="","",OFFSET('Water Data'!$D$28,0,10*ROW('Water Data'!D140)))</f>
        <v/>
      </c>
      <c r="BU146" s="288" t="str">
        <f ca="true">+IF(OFFSET('Water Data'!$D$29,0,10*ROW('Water Data'!D140))="","",OFFSET('Water Data'!$D$29,0,10*ROW('Water Data'!D140)))</f>
        <v/>
      </c>
      <c r="BV146" s="288" t="str">
        <f ca="true">+IF(OFFSET('Water Data'!$E$27,0,10*ROW('Water Data'!E140))="","",OFFSET('Water Data'!$E$27,0,10*ROW('Water Data'!E140)))</f>
        <v/>
      </c>
      <c r="BW146" s="288" t="str">
        <f ca="true">+IF(OFFSET('Water Data'!$E$28,0,10*ROW('Water Data'!E140))="","",OFFSET('Water Data'!$E$28,0,10*ROW('Water Data'!E140)))</f>
        <v/>
      </c>
      <c r="BX146" s="288" t="str">
        <f ca="true">+IF(OFFSET('Water Data'!$E$29,0,10*ROW('Water Data'!E140))="","",OFFSET('Water Data'!$E$29,0,10*ROW('Water Data'!E140)))</f>
        <v/>
      </c>
      <c r="BY146" s="288" t="str">
        <f ca="true">+IF(OFFSET('Water Data'!$F$27,0,10*ROW('Water Data'!F140))="","",OFFSET('Water Data'!$F$27,0,10*ROW('Water Data'!F140)))</f>
        <v/>
      </c>
      <c r="BZ146" s="288" t="str">
        <f ca="true">+IF(OFFSET('Water Data'!$F$28,0,10*ROW('Water Data'!F140))="","",OFFSET('Water Data'!$F$28,0,10*ROW('Water Data'!F140)))</f>
        <v/>
      </c>
      <c r="CA146" s="288" t="str">
        <f ca="true">+IF(OFFSET('Water Data'!$F$29,0,10*ROW('Water Data'!F140))="","",OFFSET('Water Data'!$F$29,0,10*ROW('Water Data'!F140)))</f>
        <v/>
      </c>
      <c r="CB146" s="288" t="str">
        <f ca="true">+IF(OFFSET('Water Data'!$G$27,0,10*ROW('Water Data'!G140))="","",OFFSET('Water Data'!$G$27,0,10*ROW('Water Data'!G140)))</f>
        <v/>
      </c>
      <c r="CC146" s="288" t="str">
        <f ca="true">+IF(OFFSET('Water Data'!$G$28,0,10*ROW('Water Data'!G140))="","",OFFSET('Water Data'!$G$28,0,10*ROW('Water Data'!G140)))</f>
        <v/>
      </c>
      <c r="CD146" s="288" t="str">
        <f ca="true">+IF(OFFSET('Water Data'!$G$29,0,10*ROW('Water Data'!G140))="","",OFFSET('Water Data'!$G$29,0,10*ROW('Water Data'!G140)))</f>
        <v/>
      </c>
      <c r="CE146" s="288" t="str">
        <f ca="true">+IF(OFFSET('Water Data'!$H$27,0,10*ROW('Water Data'!H140))="","",OFFSET('Water Data'!$H$27,0,10*ROW('Water Data'!H140)))</f>
        <v/>
      </c>
      <c r="CF146" s="288" t="str">
        <f ca="true">+IF(OFFSET('Water Data'!$H$28,0,10*ROW('Water Data'!H140))="","",OFFSET('Water Data'!$H$28,0,10*ROW('Water Data'!H140)))</f>
        <v/>
      </c>
      <c r="CG146" s="288" t="str">
        <f ca="true">+IF(OFFSET('Water Data'!$H$29,0,10*ROW('Water Data'!H140))="","",OFFSET('Water Data'!$H$29,0,10*ROW('Water Data'!H140)))</f>
        <v/>
      </c>
      <c r="CH146" s="288" t="str">
        <f ca="true">+IF(OFFSET('Water Data'!$I$27,0,10*ROW('Water Data'!I140))="","",OFFSET('Water Data'!$I$27,0,10*ROW('Water Data'!I140)))</f>
        <v/>
      </c>
      <c r="CI146" s="288" t="str">
        <f ca="true">+IF(OFFSET('Water Data'!$I$28,0,10*ROW('Water Data'!I140))="","",OFFSET('Water Data'!$I$28,0,10*ROW('Water Data'!I140)))</f>
        <v/>
      </c>
      <c r="CJ146" s="288" t="str">
        <f ca="true">+IF(OFFSET('Water Data'!$I$29,0,10*ROW('Water Data'!I140))="","",OFFSET('Water Data'!$I$29,0,10*ROW('Water Data'!I140)))</f>
        <v/>
      </c>
      <c r="CK146" s="288" t="str">
        <f ca="true">+IF(OFFSET('Sanitation Data'!$D$28,0,10*ROW('Sanitation Data'!D140))="","",OFFSET('Sanitation Data'!$D$28,0,10*ROW('Sanitation Data'!D140)))</f>
        <v/>
      </c>
      <c r="CL146" s="288" t="str">
        <f ca="true">+IF(OFFSET('Sanitation Data'!$D$29,0,10*ROW('Sanitation Data'!D140))="","",OFFSET('Sanitation Data'!$D$29,0,10*ROW('Sanitation Data'!D140)))</f>
        <v/>
      </c>
      <c r="CM146" s="288" t="str">
        <f ca="true">+IF(OFFSET('Sanitation Data'!$D$30,0,10*ROW('Sanitation Data'!D140))="","",OFFSET('Sanitation Data'!$D$30,0,10*ROW('Sanitation Data'!D140)))</f>
        <v/>
      </c>
      <c r="CN146" s="288" t="str">
        <f ca="true">+IF(OFFSET('Sanitation Data'!$D$31,0,10*ROW('Sanitation Data'!D140))="","",OFFSET('Sanitation Data'!$D$31,0,10*ROW('Sanitation Data'!D140)))</f>
        <v/>
      </c>
      <c r="CO146" s="288" t="str">
        <f ca="true">+IF(OFFSET('Sanitation Data'!$D$32,0,10*ROW('Sanitation Data'!D140))="","",OFFSET('Sanitation Data'!$D$32,0,10*ROW('Sanitation Data'!D140)))</f>
        <v/>
      </c>
      <c r="CP146" s="288" t="str">
        <f ca="true">+IF(OFFSET('Sanitation Data'!$E$28,0,10*ROW('Sanitation Data'!E140))="","",OFFSET('Sanitation Data'!$E$28,0,10*ROW('Sanitation Data'!E140)))</f>
        <v/>
      </c>
      <c r="CQ146" s="288" t="str">
        <f ca="true">+IF(OFFSET('Sanitation Data'!$E$29,0,10*ROW('Sanitation Data'!E140))="","",OFFSET('Sanitation Data'!$E$29,0,10*ROW('Sanitation Data'!E140)))</f>
        <v/>
      </c>
      <c r="CR146" s="288" t="str">
        <f ca="true">+IF(OFFSET('Sanitation Data'!$E$30,0,10*ROW('Sanitation Data'!E140))="","",OFFSET('Sanitation Data'!$E$30,0,10*ROW('Sanitation Data'!E140)))</f>
        <v/>
      </c>
      <c r="CS146" s="288" t="str">
        <f ca="true">+IF(OFFSET('Sanitation Data'!$E$31,0,10*ROW('Sanitation Data'!E140))="","",OFFSET('Sanitation Data'!$E$31,0,10*ROW('Sanitation Data'!E140)))</f>
        <v/>
      </c>
      <c r="CT146" s="288" t="str">
        <f ca="true">+IF(OFFSET('Sanitation Data'!$E$32,0,10*ROW('Sanitation Data'!E140))="","",OFFSET('Sanitation Data'!$E$32,0,10*ROW('Sanitation Data'!E140)))</f>
        <v/>
      </c>
      <c r="CU146" s="288" t="str">
        <f ca="true">+IF(OFFSET('Sanitation Data'!$F$28,0,10*ROW('Sanitation Data'!F140))="","",OFFSET('Sanitation Data'!$F$28,0,10*ROW('Sanitation Data'!F140)))</f>
        <v/>
      </c>
      <c r="CV146" s="288" t="str">
        <f ca="true">+IF(OFFSET('Sanitation Data'!$F$29,0,10*ROW('Sanitation Data'!F140))="","",OFFSET('Sanitation Data'!$F$29,0,10*ROW('Sanitation Data'!F140)))</f>
        <v/>
      </c>
      <c r="CW146" s="288" t="str">
        <f ca="true">+IF(OFFSET('Sanitation Data'!$F$30,0,10*ROW('Sanitation Data'!F140))="","",OFFSET('Sanitation Data'!$F$30,0,10*ROW('Sanitation Data'!F140)))</f>
        <v/>
      </c>
      <c r="CX146" s="288" t="str">
        <f ca="true">+IF(OFFSET('Sanitation Data'!$F$31,0,10*ROW('Sanitation Data'!F140))="","",OFFSET('Sanitation Data'!$F$31,0,10*ROW('Sanitation Data'!F140)))</f>
        <v/>
      </c>
      <c r="CY146" s="288" t="str">
        <f ca="true">+IF(OFFSET('Sanitation Data'!$F$32,0,10*ROW('Sanitation Data'!F140))="","",OFFSET('Sanitation Data'!$F$32,0,10*ROW('Sanitation Data'!F140)))</f>
        <v/>
      </c>
      <c r="CZ146" s="288" t="str">
        <f ca="true">+IF(OFFSET('Sanitation Data'!$G$28,0,10*ROW('Sanitation Data'!G140))="","",OFFSET('Sanitation Data'!$G$28,0,10*ROW('Sanitation Data'!G140)))</f>
        <v/>
      </c>
      <c r="DA146" s="288" t="str">
        <f ca="true">+IF(OFFSET('Sanitation Data'!$G$29,0,10*ROW('Sanitation Data'!G140))="","",OFFSET('Sanitation Data'!$G$29,0,10*ROW('Sanitation Data'!G140)))</f>
        <v/>
      </c>
      <c r="DB146" s="288" t="str">
        <f ca="true">+IF(OFFSET('Sanitation Data'!$G$30,0,10*ROW('Sanitation Data'!G140))="","",OFFSET('Sanitation Data'!$G$30,0,10*ROW('Sanitation Data'!G140)))</f>
        <v/>
      </c>
      <c r="DC146" s="288" t="str">
        <f ca="true">+IF(OFFSET('Sanitation Data'!$G$31,0,10*ROW('Sanitation Data'!G140))="","",OFFSET('Sanitation Data'!$G$31,0,10*ROW('Sanitation Data'!G140)))</f>
        <v/>
      </c>
      <c r="DD146" s="288" t="str">
        <f ca="true">+IF(OFFSET('Sanitation Data'!$G$32,0,10*ROW('Sanitation Data'!G140))="","",OFFSET('Sanitation Data'!$G$32,0,10*ROW('Sanitation Data'!G140)))</f>
        <v/>
      </c>
      <c r="DE146" s="288" t="str">
        <f ca="true">+IF(OFFSET('Sanitation Data'!$H$28,0,10*ROW('Sanitation Data'!H140))="","",OFFSET('Sanitation Data'!$H$28,0,10*ROW('Sanitation Data'!H140)))</f>
        <v/>
      </c>
      <c r="DF146" s="288" t="str">
        <f ca="true">+IF(OFFSET('Sanitation Data'!$H$29,0,10*ROW('Sanitation Data'!H140))="","",OFFSET('Sanitation Data'!$H$29,0,10*ROW('Sanitation Data'!H140)))</f>
        <v/>
      </c>
      <c r="DG146" s="288" t="str">
        <f ca="true">+IF(OFFSET('Sanitation Data'!$H$30,0,10*ROW('Sanitation Data'!H140))="","",OFFSET('Sanitation Data'!$H$30,0,10*ROW('Sanitation Data'!H140)))</f>
        <v/>
      </c>
      <c r="DH146" s="288" t="str">
        <f ca="true">+IF(OFFSET('Sanitation Data'!$H$31,0,10*ROW('Sanitation Data'!H140))="","",OFFSET('Sanitation Data'!$H$31,0,10*ROW('Sanitation Data'!H140)))</f>
        <v/>
      </c>
      <c r="DI146" s="288" t="str">
        <f ca="true">+IF(OFFSET('Sanitation Data'!$H$32,0,10*ROW('Sanitation Data'!H140))="","",OFFSET('Sanitation Data'!$H$32,0,10*ROW('Sanitation Data'!H140)))</f>
        <v/>
      </c>
      <c r="DJ146" s="288" t="str">
        <f ca="true">+IF(OFFSET('Sanitation Data'!$I$28,0,10*ROW('Sanitation Data'!I140))="","",OFFSET('Sanitation Data'!$I$28,0,10*ROW('Sanitation Data'!I140)))</f>
        <v/>
      </c>
      <c r="DK146" s="288" t="str">
        <f ca="true">+IF(OFFSET('Sanitation Data'!$I$29,0,10*ROW('Sanitation Data'!I140))="","",OFFSET('Sanitation Data'!$I$29,0,10*ROW('Sanitation Data'!I140)))</f>
        <v/>
      </c>
      <c r="DL146" s="288" t="str">
        <f ca="true">+IF(OFFSET('Sanitation Data'!$I$30,0,10*ROW('Sanitation Data'!I140))="","",OFFSET('Sanitation Data'!$I$30,0,10*ROW('Sanitation Data'!I140)))</f>
        <v/>
      </c>
      <c r="DM146" s="288" t="str">
        <f ca="true">+IF(OFFSET('Sanitation Data'!$I$31,0,10*ROW('Sanitation Data'!I140))="","",OFFSET('Sanitation Data'!$I$31,0,10*ROW('Sanitation Data'!I140)))</f>
        <v/>
      </c>
      <c r="DN146" s="288" t="str">
        <f ca="true">+IF(OFFSET('Sanitation Data'!$I$32,0,10*ROW('Sanitation Data'!I140))="","",OFFSET('Sanitation Data'!$I$32,0,10*ROW('Sanitation Data'!I140)))</f>
        <v/>
      </c>
      <c r="DO146" s="288" t="str">
        <f ca="true">+IF(OFFSET('Hygiene Data'!$D$11,0,10*ROW('Hygiene Data'!D140))="","",OFFSET('Hygiene Data'!$D$11,0,10*ROW('Hygiene Data'!D140)))</f>
        <v/>
      </c>
      <c r="DP146" s="288" t="str">
        <f ca="true">+IF(OFFSET('Hygiene Data'!$D$12,0,10*ROW('Hygiene Data'!D140))="","",OFFSET('Hygiene Data'!$D$12,0,10*ROW('Hygiene Data'!D140)))</f>
        <v/>
      </c>
      <c r="DQ146" s="288" t="str">
        <f ca="true">+IF(OFFSET('Hygiene Data'!$D$13,0,10*ROW('Hygiene Data'!D140))="","",OFFSET('Hygiene Data'!$D$13,0,10*ROW('Hygiene Data'!D140)))</f>
        <v/>
      </c>
      <c r="DR146" s="288" t="str">
        <f ca="true">+IF(OFFSET('Hygiene Data'!$E$11,0,10*ROW('Hygiene Data'!E140))="","",OFFSET('Hygiene Data'!$E$11,0,10*ROW('Hygiene Data'!E140)))</f>
        <v/>
      </c>
      <c r="DS146" s="288" t="str">
        <f ca="true">+IF(OFFSET('Hygiene Data'!$E$12,0,10*ROW('Hygiene Data'!E140))="","",OFFSET('Hygiene Data'!$E$12,0,10*ROW('Hygiene Data'!E140)))</f>
        <v/>
      </c>
      <c r="DT146" s="288" t="str">
        <f ca="true">+IF(OFFSET('Hygiene Data'!$E$13,0,10*ROW('Hygiene Data'!E140))="","",OFFSET('Hygiene Data'!$E$13,0,10*ROW('Hygiene Data'!E140)))</f>
        <v/>
      </c>
      <c r="DU146" s="288" t="str">
        <f ca="true">+IF(OFFSET('Hygiene Data'!$F$11,0,10*ROW('Hygiene Data'!F140))="","",OFFSET('Hygiene Data'!$F$11,0,10*ROW('Hygiene Data'!F140)))</f>
        <v/>
      </c>
      <c r="DV146" s="288" t="str">
        <f ca="true">+IF(OFFSET('Hygiene Data'!$F$12,0,10*ROW('Hygiene Data'!F140))="","",OFFSET('Hygiene Data'!$F$12,0,10*ROW('Hygiene Data'!F140)))</f>
        <v/>
      </c>
      <c r="DW146" s="288" t="str">
        <f ca="true">+IF(OFFSET('Hygiene Data'!$F$13,0,10*ROW('Hygiene Data'!F140))="","",OFFSET('Hygiene Data'!$F$13,0,10*ROW('Hygiene Data'!F140)))</f>
        <v/>
      </c>
      <c r="DX146" s="288" t="str">
        <f ca="true">+IF(OFFSET('Hygiene Data'!$G$11,0,10*ROW('Hygiene Data'!G140))="","",OFFSET('Hygiene Data'!$G$11,0,10*ROW('Hygiene Data'!G140)))</f>
        <v/>
      </c>
      <c r="DY146" s="288" t="str">
        <f ca="true">+IF(OFFSET('Hygiene Data'!$G$12,0,10*ROW('Hygiene Data'!G140))="","",OFFSET('Hygiene Data'!$G$12,0,10*ROW('Hygiene Data'!G140)))</f>
        <v/>
      </c>
      <c r="DZ146" s="288" t="str">
        <f ca="true">+IF(OFFSET('Hygiene Data'!$G$13,0,10*ROW('Hygiene Data'!G140))="","",OFFSET('Hygiene Data'!$G$13,0,10*ROW('Hygiene Data'!G140)))</f>
        <v/>
      </c>
      <c r="EA146" s="288" t="str">
        <f ca="true">+IF(OFFSET('Hygiene Data'!$H$11,0,10*ROW('Hygiene Data'!H140))="","",OFFSET('Hygiene Data'!$H$11,0,10*ROW('Hygiene Data'!H140)))</f>
        <v/>
      </c>
      <c r="EB146" s="288" t="str">
        <f ca="true">+IF(OFFSET('Hygiene Data'!$H$12,0,10*ROW('Hygiene Data'!H140))="","",OFFSET('Hygiene Data'!$H$12,0,10*ROW('Hygiene Data'!H140)))</f>
        <v/>
      </c>
      <c r="EC146" s="288" t="str">
        <f ca="true">+IF(OFFSET('Hygiene Data'!$H$13,0,10*ROW('Hygiene Data'!H140))="","",OFFSET('Hygiene Data'!$H$13,0,10*ROW('Hygiene Data'!H140)))</f>
        <v/>
      </c>
      <c r="ED146" s="288" t="str">
        <f ca="true">+IF(OFFSET('Hygiene Data'!$I$11,0,10*ROW('Hygiene Data'!I140))="","",OFFSET('Hygiene Data'!$I$11,0,10*ROW('Hygiene Data'!I140)))</f>
        <v/>
      </c>
      <c r="EE146" s="288" t="str">
        <f ca="true">+IF(OFFSET('Hygiene Data'!$I$12,0,10*ROW('Hygiene Data'!I140))="","",OFFSET('Hygiene Data'!$I$12,0,10*ROW('Hygiene Data'!I140)))</f>
        <v/>
      </c>
      <c r="EF146" s="288"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44"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8"/>
      <c r="BS147" s="288" t="str">
        <f ca="true">+IF(OFFSET('Water Data'!$D$27,0,10*ROW('Water Data'!D141))="","",OFFSET('Water Data'!$D$27,0,10*ROW('Water Data'!D141)))</f>
        <v/>
      </c>
      <c r="BT147" s="288" t="str">
        <f ca="true">+IF(OFFSET('Water Data'!$D$28,0,10*ROW('Water Data'!D141))="","",OFFSET('Water Data'!$D$28,0,10*ROW('Water Data'!D141)))</f>
        <v/>
      </c>
      <c r="BU147" s="288" t="str">
        <f ca="true">+IF(OFFSET('Water Data'!$D$29,0,10*ROW('Water Data'!D141))="","",OFFSET('Water Data'!$D$29,0,10*ROW('Water Data'!D141)))</f>
        <v/>
      </c>
      <c r="BV147" s="288" t="str">
        <f ca="true">+IF(OFFSET('Water Data'!$E$27,0,10*ROW('Water Data'!E141))="","",OFFSET('Water Data'!$E$27,0,10*ROW('Water Data'!E141)))</f>
        <v/>
      </c>
      <c r="BW147" s="288" t="str">
        <f ca="true">+IF(OFFSET('Water Data'!$E$28,0,10*ROW('Water Data'!E141))="","",OFFSET('Water Data'!$E$28,0,10*ROW('Water Data'!E141)))</f>
        <v/>
      </c>
      <c r="BX147" s="288" t="str">
        <f ca="true">+IF(OFFSET('Water Data'!$E$29,0,10*ROW('Water Data'!E141))="","",OFFSET('Water Data'!$E$29,0,10*ROW('Water Data'!E141)))</f>
        <v/>
      </c>
      <c r="BY147" s="288" t="str">
        <f ca="true">+IF(OFFSET('Water Data'!$F$27,0,10*ROW('Water Data'!F141))="","",OFFSET('Water Data'!$F$27,0,10*ROW('Water Data'!F141)))</f>
        <v/>
      </c>
      <c r="BZ147" s="288" t="str">
        <f ca="true">+IF(OFFSET('Water Data'!$F$28,0,10*ROW('Water Data'!F141))="","",OFFSET('Water Data'!$F$28,0,10*ROW('Water Data'!F141)))</f>
        <v/>
      </c>
      <c r="CA147" s="288" t="str">
        <f ca="true">+IF(OFFSET('Water Data'!$F$29,0,10*ROW('Water Data'!F141))="","",OFFSET('Water Data'!$F$29,0,10*ROW('Water Data'!F141)))</f>
        <v/>
      </c>
      <c r="CB147" s="288" t="str">
        <f ca="true">+IF(OFFSET('Water Data'!$G$27,0,10*ROW('Water Data'!G141))="","",OFFSET('Water Data'!$G$27,0,10*ROW('Water Data'!G141)))</f>
        <v/>
      </c>
      <c r="CC147" s="288" t="str">
        <f ca="true">+IF(OFFSET('Water Data'!$G$28,0,10*ROW('Water Data'!G141))="","",OFFSET('Water Data'!$G$28,0,10*ROW('Water Data'!G141)))</f>
        <v/>
      </c>
      <c r="CD147" s="288" t="str">
        <f ca="true">+IF(OFFSET('Water Data'!$G$29,0,10*ROW('Water Data'!G141))="","",OFFSET('Water Data'!$G$29,0,10*ROW('Water Data'!G141)))</f>
        <v/>
      </c>
      <c r="CE147" s="288" t="str">
        <f ca="true">+IF(OFFSET('Water Data'!$H$27,0,10*ROW('Water Data'!H141))="","",OFFSET('Water Data'!$H$27,0,10*ROW('Water Data'!H141)))</f>
        <v/>
      </c>
      <c r="CF147" s="288" t="str">
        <f ca="true">+IF(OFFSET('Water Data'!$H$28,0,10*ROW('Water Data'!H141))="","",OFFSET('Water Data'!$H$28,0,10*ROW('Water Data'!H141)))</f>
        <v/>
      </c>
      <c r="CG147" s="288" t="str">
        <f ca="true">+IF(OFFSET('Water Data'!$H$29,0,10*ROW('Water Data'!H141))="","",OFFSET('Water Data'!$H$29,0,10*ROW('Water Data'!H141)))</f>
        <v/>
      </c>
      <c r="CH147" s="288" t="str">
        <f ca="true">+IF(OFFSET('Water Data'!$I$27,0,10*ROW('Water Data'!I141))="","",OFFSET('Water Data'!$I$27,0,10*ROW('Water Data'!I141)))</f>
        <v/>
      </c>
      <c r="CI147" s="288" t="str">
        <f ca="true">+IF(OFFSET('Water Data'!$I$28,0,10*ROW('Water Data'!I141))="","",OFFSET('Water Data'!$I$28,0,10*ROW('Water Data'!I141)))</f>
        <v/>
      </c>
      <c r="CJ147" s="288" t="str">
        <f ca="true">+IF(OFFSET('Water Data'!$I$29,0,10*ROW('Water Data'!I141))="","",OFFSET('Water Data'!$I$29,0,10*ROW('Water Data'!I141)))</f>
        <v/>
      </c>
      <c r="CK147" s="288" t="str">
        <f ca="true">+IF(OFFSET('Sanitation Data'!$D$28,0,10*ROW('Sanitation Data'!D141))="","",OFFSET('Sanitation Data'!$D$28,0,10*ROW('Sanitation Data'!D141)))</f>
        <v/>
      </c>
      <c r="CL147" s="288" t="str">
        <f ca="true">+IF(OFFSET('Sanitation Data'!$D$29,0,10*ROW('Sanitation Data'!D141))="","",OFFSET('Sanitation Data'!$D$29,0,10*ROW('Sanitation Data'!D141)))</f>
        <v/>
      </c>
      <c r="CM147" s="288" t="str">
        <f ca="true">+IF(OFFSET('Sanitation Data'!$D$30,0,10*ROW('Sanitation Data'!D141))="","",OFFSET('Sanitation Data'!$D$30,0,10*ROW('Sanitation Data'!D141)))</f>
        <v/>
      </c>
      <c r="CN147" s="288" t="str">
        <f ca="true">+IF(OFFSET('Sanitation Data'!$D$31,0,10*ROW('Sanitation Data'!D141))="","",OFFSET('Sanitation Data'!$D$31,0,10*ROW('Sanitation Data'!D141)))</f>
        <v/>
      </c>
      <c r="CO147" s="288" t="str">
        <f ca="true">+IF(OFFSET('Sanitation Data'!$D$32,0,10*ROW('Sanitation Data'!D141))="","",OFFSET('Sanitation Data'!$D$32,0,10*ROW('Sanitation Data'!D141)))</f>
        <v/>
      </c>
      <c r="CP147" s="288" t="str">
        <f ca="true">+IF(OFFSET('Sanitation Data'!$E$28,0,10*ROW('Sanitation Data'!E141))="","",OFFSET('Sanitation Data'!$E$28,0,10*ROW('Sanitation Data'!E141)))</f>
        <v/>
      </c>
      <c r="CQ147" s="288" t="str">
        <f ca="true">+IF(OFFSET('Sanitation Data'!$E$29,0,10*ROW('Sanitation Data'!E141))="","",OFFSET('Sanitation Data'!$E$29,0,10*ROW('Sanitation Data'!E141)))</f>
        <v/>
      </c>
      <c r="CR147" s="288" t="str">
        <f ca="true">+IF(OFFSET('Sanitation Data'!$E$30,0,10*ROW('Sanitation Data'!E141))="","",OFFSET('Sanitation Data'!$E$30,0,10*ROW('Sanitation Data'!E141)))</f>
        <v/>
      </c>
      <c r="CS147" s="288" t="str">
        <f ca="true">+IF(OFFSET('Sanitation Data'!$E$31,0,10*ROW('Sanitation Data'!E141))="","",OFFSET('Sanitation Data'!$E$31,0,10*ROW('Sanitation Data'!E141)))</f>
        <v/>
      </c>
      <c r="CT147" s="288" t="str">
        <f ca="true">+IF(OFFSET('Sanitation Data'!$E$32,0,10*ROW('Sanitation Data'!E141))="","",OFFSET('Sanitation Data'!$E$32,0,10*ROW('Sanitation Data'!E141)))</f>
        <v/>
      </c>
      <c r="CU147" s="288" t="str">
        <f ca="true">+IF(OFFSET('Sanitation Data'!$F$28,0,10*ROW('Sanitation Data'!F141))="","",OFFSET('Sanitation Data'!$F$28,0,10*ROW('Sanitation Data'!F141)))</f>
        <v/>
      </c>
      <c r="CV147" s="288" t="str">
        <f ca="true">+IF(OFFSET('Sanitation Data'!$F$29,0,10*ROW('Sanitation Data'!F141))="","",OFFSET('Sanitation Data'!$F$29,0,10*ROW('Sanitation Data'!F141)))</f>
        <v/>
      </c>
      <c r="CW147" s="288" t="str">
        <f ca="true">+IF(OFFSET('Sanitation Data'!$F$30,0,10*ROW('Sanitation Data'!F141))="","",OFFSET('Sanitation Data'!$F$30,0,10*ROW('Sanitation Data'!F141)))</f>
        <v/>
      </c>
      <c r="CX147" s="288" t="str">
        <f ca="true">+IF(OFFSET('Sanitation Data'!$F$31,0,10*ROW('Sanitation Data'!F141))="","",OFFSET('Sanitation Data'!$F$31,0,10*ROW('Sanitation Data'!F141)))</f>
        <v/>
      </c>
      <c r="CY147" s="288" t="str">
        <f ca="true">+IF(OFFSET('Sanitation Data'!$F$32,0,10*ROW('Sanitation Data'!F141))="","",OFFSET('Sanitation Data'!$F$32,0,10*ROW('Sanitation Data'!F141)))</f>
        <v/>
      </c>
      <c r="CZ147" s="288" t="str">
        <f ca="true">+IF(OFFSET('Sanitation Data'!$G$28,0,10*ROW('Sanitation Data'!G141))="","",OFFSET('Sanitation Data'!$G$28,0,10*ROW('Sanitation Data'!G141)))</f>
        <v/>
      </c>
      <c r="DA147" s="288" t="str">
        <f ca="true">+IF(OFFSET('Sanitation Data'!$G$29,0,10*ROW('Sanitation Data'!G141))="","",OFFSET('Sanitation Data'!$G$29,0,10*ROW('Sanitation Data'!G141)))</f>
        <v/>
      </c>
      <c r="DB147" s="288" t="str">
        <f ca="true">+IF(OFFSET('Sanitation Data'!$G$30,0,10*ROW('Sanitation Data'!G141))="","",OFFSET('Sanitation Data'!$G$30,0,10*ROW('Sanitation Data'!G141)))</f>
        <v/>
      </c>
      <c r="DC147" s="288" t="str">
        <f ca="true">+IF(OFFSET('Sanitation Data'!$G$31,0,10*ROW('Sanitation Data'!G141))="","",OFFSET('Sanitation Data'!$G$31,0,10*ROW('Sanitation Data'!G141)))</f>
        <v/>
      </c>
      <c r="DD147" s="288" t="str">
        <f ca="true">+IF(OFFSET('Sanitation Data'!$G$32,0,10*ROW('Sanitation Data'!G141))="","",OFFSET('Sanitation Data'!$G$32,0,10*ROW('Sanitation Data'!G141)))</f>
        <v/>
      </c>
      <c r="DE147" s="288" t="str">
        <f ca="true">+IF(OFFSET('Sanitation Data'!$H$28,0,10*ROW('Sanitation Data'!H141))="","",OFFSET('Sanitation Data'!$H$28,0,10*ROW('Sanitation Data'!H141)))</f>
        <v/>
      </c>
      <c r="DF147" s="288" t="str">
        <f ca="true">+IF(OFFSET('Sanitation Data'!$H$29,0,10*ROW('Sanitation Data'!H141))="","",OFFSET('Sanitation Data'!$H$29,0,10*ROW('Sanitation Data'!H141)))</f>
        <v/>
      </c>
      <c r="DG147" s="288" t="str">
        <f ca="true">+IF(OFFSET('Sanitation Data'!$H$30,0,10*ROW('Sanitation Data'!H141))="","",OFFSET('Sanitation Data'!$H$30,0,10*ROW('Sanitation Data'!H141)))</f>
        <v/>
      </c>
      <c r="DH147" s="288" t="str">
        <f ca="true">+IF(OFFSET('Sanitation Data'!$H$31,0,10*ROW('Sanitation Data'!H141))="","",OFFSET('Sanitation Data'!$H$31,0,10*ROW('Sanitation Data'!H141)))</f>
        <v/>
      </c>
      <c r="DI147" s="288" t="str">
        <f ca="true">+IF(OFFSET('Sanitation Data'!$H$32,0,10*ROW('Sanitation Data'!H141))="","",OFFSET('Sanitation Data'!$H$32,0,10*ROW('Sanitation Data'!H141)))</f>
        <v/>
      </c>
      <c r="DJ147" s="288" t="str">
        <f ca="true">+IF(OFFSET('Sanitation Data'!$I$28,0,10*ROW('Sanitation Data'!I141))="","",OFFSET('Sanitation Data'!$I$28,0,10*ROW('Sanitation Data'!I141)))</f>
        <v/>
      </c>
      <c r="DK147" s="288" t="str">
        <f ca="true">+IF(OFFSET('Sanitation Data'!$I$29,0,10*ROW('Sanitation Data'!I141))="","",OFFSET('Sanitation Data'!$I$29,0,10*ROW('Sanitation Data'!I141)))</f>
        <v/>
      </c>
      <c r="DL147" s="288" t="str">
        <f ca="true">+IF(OFFSET('Sanitation Data'!$I$30,0,10*ROW('Sanitation Data'!I141))="","",OFFSET('Sanitation Data'!$I$30,0,10*ROW('Sanitation Data'!I141)))</f>
        <v/>
      </c>
      <c r="DM147" s="288" t="str">
        <f ca="true">+IF(OFFSET('Sanitation Data'!$I$31,0,10*ROW('Sanitation Data'!I141))="","",OFFSET('Sanitation Data'!$I$31,0,10*ROW('Sanitation Data'!I141)))</f>
        <v/>
      </c>
      <c r="DN147" s="288" t="str">
        <f ca="true">+IF(OFFSET('Sanitation Data'!$I$32,0,10*ROW('Sanitation Data'!I141))="","",OFFSET('Sanitation Data'!$I$32,0,10*ROW('Sanitation Data'!I141)))</f>
        <v/>
      </c>
      <c r="DO147" s="288" t="str">
        <f ca="true">+IF(OFFSET('Hygiene Data'!$D$11,0,10*ROW('Hygiene Data'!D141))="","",OFFSET('Hygiene Data'!$D$11,0,10*ROW('Hygiene Data'!D141)))</f>
        <v/>
      </c>
      <c r="DP147" s="288" t="str">
        <f ca="true">+IF(OFFSET('Hygiene Data'!$D$12,0,10*ROW('Hygiene Data'!D141))="","",OFFSET('Hygiene Data'!$D$12,0,10*ROW('Hygiene Data'!D141)))</f>
        <v/>
      </c>
      <c r="DQ147" s="288" t="str">
        <f ca="true">+IF(OFFSET('Hygiene Data'!$D$13,0,10*ROW('Hygiene Data'!D141))="","",OFFSET('Hygiene Data'!$D$13,0,10*ROW('Hygiene Data'!D141)))</f>
        <v/>
      </c>
      <c r="DR147" s="288" t="str">
        <f ca="true">+IF(OFFSET('Hygiene Data'!$E$11,0,10*ROW('Hygiene Data'!E141))="","",OFFSET('Hygiene Data'!$E$11,0,10*ROW('Hygiene Data'!E141)))</f>
        <v/>
      </c>
      <c r="DS147" s="288" t="str">
        <f ca="true">+IF(OFFSET('Hygiene Data'!$E$12,0,10*ROW('Hygiene Data'!E141))="","",OFFSET('Hygiene Data'!$E$12,0,10*ROW('Hygiene Data'!E141)))</f>
        <v/>
      </c>
      <c r="DT147" s="288" t="str">
        <f ca="true">+IF(OFFSET('Hygiene Data'!$E$13,0,10*ROW('Hygiene Data'!E141))="","",OFFSET('Hygiene Data'!$E$13,0,10*ROW('Hygiene Data'!E141)))</f>
        <v/>
      </c>
      <c r="DU147" s="288" t="str">
        <f ca="true">+IF(OFFSET('Hygiene Data'!$F$11,0,10*ROW('Hygiene Data'!F141))="","",OFFSET('Hygiene Data'!$F$11,0,10*ROW('Hygiene Data'!F141)))</f>
        <v/>
      </c>
      <c r="DV147" s="288" t="str">
        <f ca="true">+IF(OFFSET('Hygiene Data'!$F$12,0,10*ROW('Hygiene Data'!F141))="","",OFFSET('Hygiene Data'!$F$12,0,10*ROW('Hygiene Data'!F141)))</f>
        <v/>
      </c>
      <c r="DW147" s="288" t="str">
        <f ca="true">+IF(OFFSET('Hygiene Data'!$F$13,0,10*ROW('Hygiene Data'!F141))="","",OFFSET('Hygiene Data'!$F$13,0,10*ROW('Hygiene Data'!F141)))</f>
        <v/>
      </c>
      <c r="DX147" s="288" t="str">
        <f ca="true">+IF(OFFSET('Hygiene Data'!$G$11,0,10*ROW('Hygiene Data'!G141))="","",OFFSET('Hygiene Data'!$G$11,0,10*ROW('Hygiene Data'!G141)))</f>
        <v/>
      </c>
      <c r="DY147" s="288" t="str">
        <f ca="true">+IF(OFFSET('Hygiene Data'!$G$12,0,10*ROW('Hygiene Data'!G141))="","",OFFSET('Hygiene Data'!$G$12,0,10*ROW('Hygiene Data'!G141)))</f>
        <v/>
      </c>
      <c r="DZ147" s="288" t="str">
        <f ca="true">+IF(OFFSET('Hygiene Data'!$G$13,0,10*ROW('Hygiene Data'!G141))="","",OFFSET('Hygiene Data'!$G$13,0,10*ROW('Hygiene Data'!G141)))</f>
        <v/>
      </c>
      <c r="EA147" s="288" t="str">
        <f ca="true">+IF(OFFSET('Hygiene Data'!$H$11,0,10*ROW('Hygiene Data'!H141))="","",OFFSET('Hygiene Data'!$H$11,0,10*ROW('Hygiene Data'!H141)))</f>
        <v/>
      </c>
      <c r="EB147" s="288" t="str">
        <f ca="true">+IF(OFFSET('Hygiene Data'!$H$12,0,10*ROW('Hygiene Data'!H141))="","",OFFSET('Hygiene Data'!$H$12,0,10*ROW('Hygiene Data'!H141)))</f>
        <v/>
      </c>
      <c r="EC147" s="288" t="str">
        <f ca="true">+IF(OFFSET('Hygiene Data'!$H$13,0,10*ROW('Hygiene Data'!H141))="","",OFFSET('Hygiene Data'!$H$13,0,10*ROW('Hygiene Data'!H141)))</f>
        <v/>
      </c>
      <c r="ED147" s="288" t="str">
        <f ca="true">+IF(OFFSET('Hygiene Data'!$I$11,0,10*ROW('Hygiene Data'!I141))="","",OFFSET('Hygiene Data'!$I$11,0,10*ROW('Hygiene Data'!I141)))</f>
        <v/>
      </c>
      <c r="EE147" s="288" t="str">
        <f ca="true">+IF(OFFSET('Hygiene Data'!$I$12,0,10*ROW('Hygiene Data'!I141))="","",OFFSET('Hygiene Data'!$I$12,0,10*ROW('Hygiene Data'!I141)))</f>
        <v/>
      </c>
      <c r="EF147" s="288"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44"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8"/>
      <c r="BS148" s="288" t="str">
        <f ca="true">+IF(OFFSET('Water Data'!$D$27,0,10*ROW('Water Data'!D142))="","",OFFSET('Water Data'!$D$27,0,10*ROW('Water Data'!D142)))</f>
        <v/>
      </c>
      <c r="BT148" s="288" t="str">
        <f ca="true">+IF(OFFSET('Water Data'!$D$28,0,10*ROW('Water Data'!D142))="","",OFFSET('Water Data'!$D$28,0,10*ROW('Water Data'!D142)))</f>
        <v/>
      </c>
      <c r="BU148" s="288" t="str">
        <f ca="true">+IF(OFFSET('Water Data'!$D$29,0,10*ROW('Water Data'!D142))="","",OFFSET('Water Data'!$D$29,0,10*ROW('Water Data'!D142)))</f>
        <v/>
      </c>
      <c r="BV148" s="288" t="str">
        <f ca="true">+IF(OFFSET('Water Data'!$E$27,0,10*ROW('Water Data'!E142))="","",OFFSET('Water Data'!$E$27,0,10*ROW('Water Data'!E142)))</f>
        <v/>
      </c>
      <c r="BW148" s="288" t="str">
        <f ca="true">+IF(OFFSET('Water Data'!$E$28,0,10*ROW('Water Data'!E142))="","",OFFSET('Water Data'!$E$28,0,10*ROW('Water Data'!E142)))</f>
        <v/>
      </c>
      <c r="BX148" s="288" t="str">
        <f ca="true">+IF(OFFSET('Water Data'!$E$29,0,10*ROW('Water Data'!E142))="","",OFFSET('Water Data'!$E$29,0,10*ROW('Water Data'!E142)))</f>
        <v/>
      </c>
      <c r="BY148" s="288" t="str">
        <f ca="true">+IF(OFFSET('Water Data'!$F$27,0,10*ROW('Water Data'!F142))="","",OFFSET('Water Data'!$F$27,0,10*ROW('Water Data'!F142)))</f>
        <v/>
      </c>
      <c r="BZ148" s="288" t="str">
        <f ca="true">+IF(OFFSET('Water Data'!$F$28,0,10*ROW('Water Data'!F142))="","",OFFSET('Water Data'!$F$28,0,10*ROW('Water Data'!F142)))</f>
        <v/>
      </c>
      <c r="CA148" s="288" t="str">
        <f ca="true">+IF(OFFSET('Water Data'!$F$29,0,10*ROW('Water Data'!F142))="","",OFFSET('Water Data'!$F$29,0,10*ROW('Water Data'!F142)))</f>
        <v/>
      </c>
      <c r="CB148" s="288" t="str">
        <f ca="true">+IF(OFFSET('Water Data'!$G$27,0,10*ROW('Water Data'!G142))="","",OFFSET('Water Data'!$G$27,0,10*ROW('Water Data'!G142)))</f>
        <v/>
      </c>
      <c r="CC148" s="288" t="str">
        <f ca="true">+IF(OFFSET('Water Data'!$G$28,0,10*ROW('Water Data'!G142))="","",OFFSET('Water Data'!$G$28,0,10*ROW('Water Data'!G142)))</f>
        <v/>
      </c>
      <c r="CD148" s="288" t="str">
        <f ca="true">+IF(OFFSET('Water Data'!$G$29,0,10*ROW('Water Data'!G142))="","",OFFSET('Water Data'!$G$29,0,10*ROW('Water Data'!G142)))</f>
        <v/>
      </c>
      <c r="CE148" s="288" t="str">
        <f ca="true">+IF(OFFSET('Water Data'!$H$27,0,10*ROW('Water Data'!H142))="","",OFFSET('Water Data'!$H$27,0,10*ROW('Water Data'!H142)))</f>
        <v/>
      </c>
      <c r="CF148" s="288" t="str">
        <f ca="true">+IF(OFFSET('Water Data'!$H$28,0,10*ROW('Water Data'!H142))="","",OFFSET('Water Data'!$H$28,0,10*ROW('Water Data'!H142)))</f>
        <v/>
      </c>
      <c r="CG148" s="288" t="str">
        <f ca="true">+IF(OFFSET('Water Data'!$H$29,0,10*ROW('Water Data'!H142))="","",OFFSET('Water Data'!$H$29,0,10*ROW('Water Data'!H142)))</f>
        <v/>
      </c>
      <c r="CH148" s="288" t="str">
        <f ca="true">+IF(OFFSET('Water Data'!$I$27,0,10*ROW('Water Data'!I142))="","",OFFSET('Water Data'!$I$27,0,10*ROW('Water Data'!I142)))</f>
        <v/>
      </c>
      <c r="CI148" s="288" t="str">
        <f ca="true">+IF(OFFSET('Water Data'!$I$28,0,10*ROW('Water Data'!I142))="","",OFFSET('Water Data'!$I$28,0,10*ROW('Water Data'!I142)))</f>
        <v/>
      </c>
      <c r="CJ148" s="288" t="str">
        <f ca="true">+IF(OFFSET('Water Data'!$I$29,0,10*ROW('Water Data'!I142))="","",OFFSET('Water Data'!$I$29,0,10*ROW('Water Data'!I142)))</f>
        <v/>
      </c>
      <c r="CK148" s="288" t="str">
        <f ca="true">+IF(OFFSET('Sanitation Data'!$D$28,0,10*ROW('Sanitation Data'!D142))="","",OFFSET('Sanitation Data'!$D$28,0,10*ROW('Sanitation Data'!D142)))</f>
        <v/>
      </c>
      <c r="CL148" s="288" t="str">
        <f ca="true">+IF(OFFSET('Sanitation Data'!$D$29,0,10*ROW('Sanitation Data'!D142))="","",OFFSET('Sanitation Data'!$D$29,0,10*ROW('Sanitation Data'!D142)))</f>
        <v/>
      </c>
      <c r="CM148" s="288" t="str">
        <f ca="true">+IF(OFFSET('Sanitation Data'!$D$30,0,10*ROW('Sanitation Data'!D142))="","",OFFSET('Sanitation Data'!$D$30,0,10*ROW('Sanitation Data'!D142)))</f>
        <v/>
      </c>
      <c r="CN148" s="288" t="str">
        <f ca="true">+IF(OFFSET('Sanitation Data'!$D$31,0,10*ROW('Sanitation Data'!D142))="","",OFFSET('Sanitation Data'!$D$31,0,10*ROW('Sanitation Data'!D142)))</f>
        <v/>
      </c>
      <c r="CO148" s="288" t="str">
        <f ca="true">+IF(OFFSET('Sanitation Data'!$D$32,0,10*ROW('Sanitation Data'!D142))="","",OFFSET('Sanitation Data'!$D$32,0,10*ROW('Sanitation Data'!D142)))</f>
        <v/>
      </c>
      <c r="CP148" s="288" t="str">
        <f ca="true">+IF(OFFSET('Sanitation Data'!$E$28,0,10*ROW('Sanitation Data'!E142))="","",OFFSET('Sanitation Data'!$E$28,0,10*ROW('Sanitation Data'!E142)))</f>
        <v/>
      </c>
      <c r="CQ148" s="288" t="str">
        <f ca="true">+IF(OFFSET('Sanitation Data'!$E$29,0,10*ROW('Sanitation Data'!E142))="","",OFFSET('Sanitation Data'!$E$29,0,10*ROW('Sanitation Data'!E142)))</f>
        <v/>
      </c>
      <c r="CR148" s="288" t="str">
        <f ca="true">+IF(OFFSET('Sanitation Data'!$E$30,0,10*ROW('Sanitation Data'!E142))="","",OFFSET('Sanitation Data'!$E$30,0,10*ROW('Sanitation Data'!E142)))</f>
        <v/>
      </c>
      <c r="CS148" s="288" t="str">
        <f ca="true">+IF(OFFSET('Sanitation Data'!$E$31,0,10*ROW('Sanitation Data'!E142))="","",OFFSET('Sanitation Data'!$E$31,0,10*ROW('Sanitation Data'!E142)))</f>
        <v/>
      </c>
      <c r="CT148" s="288" t="str">
        <f ca="true">+IF(OFFSET('Sanitation Data'!$E$32,0,10*ROW('Sanitation Data'!E142))="","",OFFSET('Sanitation Data'!$E$32,0,10*ROW('Sanitation Data'!E142)))</f>
        <v/>
      </c>
      <c r="CU148" s="288" t="str">
        <f ca="true">+IF(OFFSET('Sanitation Data'!$F$28,0,10*ROW('Sanitation Data'!F142))="","",OFFSET('Sanitation Data'!$F$28,0,10*ROW('Sanitation Data'!F142)))</f>
        <v/>
      </c>
      <c r="CV148" s="288" t="str">
        <f ca="true">+IF(OFFSET('Sanitation Data'!$F$29,0,10*ROW('Sanitation Data'!F142))="","",OFFSET('Sanitation Data'!$F$29,0,10*ROW('Sanitation Data'!F142)))</f>
        <v/>
      </c>
      <c r="CW148" s="288" t="str">
        <f ca="true">+IF(OFFSET('Sanitation Data'!$F$30,0,10*ROW('Sanitation Data'!F142))="","",OFFSET('Sanitation Data'!$F$30,0,10*ROW('Sanitation Data'!F142)))</f>
        <v/>
      </c>
      <c r="CX148" s="288" t="str">
        <f ca="true">+IF(OFFSET('Sanitation Data'!$F$31,0,10*ROW('Sanitation Data'!F142))="","",OFFSET('Sanitation Data'!$F$31,0,10*ROW('Sanitation Data'!F142)))</f>
        <v/>
      </c>
      <c r="CY148" s="288" t="str">
        <f ca="true">+IF(OFFSET('Sanitation Data'!$F$32,0,10*ROW('Sanitation Data'!F142))="","",OFFSET('Sanitation Data'!$F$32,0,10*ROW('Sanitation Data'!F142)))</f>
        <v/>
      </c>
      <c r="CZ148" s="288" t="str">
        <f ca="true">+IF(OFFSET('Sanitation Data'!$G$28,0,10*ROW('Sanitation Data'!G142))="","",OFFSET('Sanitation Data'!$G$28,0,10*ROW('Sanitation Data'!G142)))</f>
        <v/>
      </c>
      <c r="DA148" s="288" t="str">
        <f ca="true">+IF(OFFSET('Sanitation Data'!$G$29,0,10*ROW('Sanitation Data'!G142))="","",OFFSET('Sanitation Data'!$G$29,0,10*ROW('Sanitation Data'!G142)))</f>
        <v/>
      </c>
      <c r="DB148" s="288" t="str">
        <f ca="true">+IF(OFFSET('Sanitation Data'!$G$30,0,10*ROW('Sanitation Data'!G142))="","",OFFSET('Sanitation Data'!$G$30,0,10*ROW('Sanitation Data'!G142)))</f>
        <v/>
      </c>
      <c r="DC148" s="288" t="str">
        <f ca="true">+IF(OFFSET('Sanitation Data'!$G$31,0,10*ROW('Sanitation Data'!G142))="","",OFFSET('Sanitation Data'!$G$31,0,10*ROW('Sanitation Data'!G142)))</f>
        <v/>
      </c>
      <c r="DD148" s="288" t="str">
        <f ca="true">+IF(OFFSET('Sanitation Data'!$G$32,0,10*ROW('Sanitation Data'!G142))="","",OFFSET('Sanitation Data'!$G$32,0,10*ROW('Sanitation Data'!G142)))</f>
        <v/>
      </c>
      <c r="DE148" s="288" t="str">
        <f ca="true">+IF(OFFSET('Sanitation Data'!$H$28,0,10*ROW('Sanitation Data'!H142))="","",OFFSET('Sanitation Data'!$H$28,0,10*ROW('Sanitation Data'!H142)))</f>
        <v/>
      </c>
      <c r="DF148" s="288" t="str">
        <f ca="true">+IF(OFFSET('Sanitation Data'!$H$29,0,10*ROW('Sanitation Data'!H142))="","",OFFSET('Sanitation Data'!$H$29,0,10*ROW('Sanitation Data'!H142)))</f>
        <v/>
      </c>
      <c r="DG148" s="288" t="str">
        <f ca="true">+IF(OFFSET('Sanitation Data'!$H$30,0,10*ROW('Sanitation Data'!H142))="","",OFFSET('Sanitation Data'!$H$30,0,10*ROW('Sanitation Data'!H142)))</f>
        <v/>
      </c>
      <c r="DH148" s="288" t="str">
        <f ca="true">+IF(OFFSET('Sanitation Data'!$H$31,0,10*ROW('Sanitation Data'!H142))="","",OFFSET('Sanitation Data'!$H$31,0,10*ROW('Sanitation Data'!H142)))</f>
        <v/>
      </c>
      <c r="DI148" s="288" t="str">
        <f ca="true">+IF(OFFSET('Sanitation Data'!$H$32,0,10*ROW('Sanitation Data'!H142))="","",OFFSET('Sanitation Data'!$H$32,0,10*ROW('Sanitation Data'!H142)))</f>
        <v/>
      </c>
      <c r="DJ148" s="288" t="str">
        <f ca="true">+IF(OFFSET('Sanitation Data'!$I$28,0,10*ROW('Sanitation Data'!I142))="","",OFFSET('Sanitation Data'!$I$28,0,10*ROW('Sanitation Data'!I142)))</f>
        <v/>
      </c>
      <c r="DK148" s="288" t="str">
        <f ca="true">+IF(OFFSET('Sanitation Data'!$I$29,0,10*ROW('Sanitation Data'!I142))="","",OFFSET('Sanitation Data'!$I$29,0,10*ROW('Sanitation Data'!I142)))</f>
        <v/>
      </c>
      <c r="DL148" s="288" t="str">
        <f ca="true">+IF(OFFSET('Sanitation Data'!$I$30,0,10*ROW('Sanitation Data'!I142))="","",OFFSET('Sanitation Data'!$I$30,0,10*ROW('Sanitation Data'!I142)))</f>
        <v/>
      </c>
      <c r="DM148" s="288" t="str">
        <f ca="true">+IF(OFFSET('Sanitation Data'!$I$31,0,10*ROW('Sanitation Data'!I142))="","",OFFSET('Sanitation Data'!$I$31,0,10*ROW('Sanitation Data'!I142)))</f>
        <v/>
      </c>
      <c r="DN148" s="288" t="str">
        <f ca="true">+IF(OFFSET('Sanitation Data'!$I$32,0,10*ROW('Sanitation Data'!I142))="","",OFFSET('Sanitation Data'!$I$32,0,10*ROW('Sanitation Data'!I142)))</f>
        <v/>
      </c>
      <c r="DO148" s="288" t="str">
        <f ca="true">+IF(OFFSET('Hygiene Data'!$D$11,0,10*ROW('Hygiene Data'!D142))="","",OFFSET('Hygiene Data'!$D$11,0,10*ROW('Hygiene Data'!D142)))</f>
        <v/>
      </c>
      <c r="DP148" s="288" t="str">
        <f ca="true">+IF(OFFSET('Hygiene Data'!$D$12,0,10*ROW('Hygiene Data'!D142))="","",OFFSET('Hygiene Data'!$D$12,0,10*ROW('Hygiene Data'!D142)))</f>
        <v/>
      </c>
      <c r="DQ148" s="288" t="str">
        <f ca="true">+IF(OFFSET('Hygiene Data'!$D$13,0,10*ROW('Hygiene Data'!D142))="","",OFFSET('Hygiene Data'!$D$13,0,10*ROW('Hygiene Data'!D142)))</f>
        <v/>
      </c>
      <c r="DR148" s="288" t="str">
        <f ca="true">+IF(OFFSET('Hygiene Data'!$E$11,0,10*ROW('Hygiene Data'!E142))="","",OFFSET('Hygiene Data'!$E$11,0,10*ROW('Hygiene Data'!E142)))</f>
        <v/>
      </c>
      <c r="DS148" s="288" t="str">
        <f ca="true">+IF(OFFSET('Hygiene Data'!$E$12,0,10*ROW('Hygiene Data'!E142))="","",OFFSET('Hygiene Data'!$E$12,0,10*ROW('Hygiene Data'!E142)))</f>
        <v/>
      </c>
      <c r="DT148" s="288" t="str">
        <f ca="true">+IF(OFFSET('Hygiene Data'!$E$13,0,10*ROW('Hygiene Data'!E142))="","",OFFSET('Hygiene Data'!$E$13,0,10*ROW('Hygiene Data'!E142)))</f>
        <v/>
      </c>
      <c r="DU148" s="288" t="str">
        <f ca="true">+IF(OFFSET('Hygiene Data'!$F$11,0,10*ROW('Hygiene Data'!F142))="","",OFFSET('Hygiene Data'!$F$11,0,10*ROW('Hygiene Data'!F142)))</f>
        <v/>
      </c>
      <c r="DV148" s="288" t="str">
        <f ca="true">+IF(OFFSET('Hygiene Data'!$F$12,0,10*ROW('Hygiene Data'!F142))="","",OFFSET('Hygiene Data'!$F$12,0,10*ROW('Hygiene Data'!F142)))</f>
        <v/>
      </c>
      <c r="DW148" s="288" t="str">
        <f ca="true">+IF(OFFSET('Hygiene Data'!$F$13,0,10*ROW('Hygiene Data'!F142))="","",OFFSET('Hygiene Data'!$F$13,0,10*ROW('Hygiene Data'!F142)))</f>
        <v/>
      </c>
      <c r="DX148" s="288" t="str">
        <f ca="true">+IF(OFFSET('Hygiene Data'!$G$11,0,10*ROW('Hygiene Data'!G142))="","",OFFSET('Hygiene Data'!$G$11,0,10*ROW('Hygiene Data'!G142)))</f>
        <v/>
      </c>
      <c r="DY148" s="288" t="str">
        <f ca="true">+IF(OFFSET('Hygiene Data'!$G$12,0,10*ROW('Hygiene Data'!G142))="","",OFFSET('Hygiene Data'!$G$12,0,10*ROW('Hygiene Data'!G142)))</f>
        <v/>
      </c>
      <c r="DZ148" s="288" t="str">
        <f ca="true">+IF(OFFSET('Hygiene Data'!$G$13,0,10*ROW('Hygiene Data'!G142))="","",OFFSET('Hygiene Data'!$G$13,0,10*ROW('Hygiene Data'!G142)))</f>
        <v/>
      </c>
      <c r="EA148" s="288" t="str">
        <f ca="true">+IF(OFFSET('Hygiene Data'!$H$11,0,10*ROW('Hygiene Data'!H142))="","",OFFSET('Hygiene Data'!$H$11,0,10*ROW('Hygiene Data'!H142)))</f>
        <v/>
      </c>
      <c r="EB148" s="288" t="str">
        <f ca="true">+IF(OFFSET('Hygiene Data'!$H$12,0,10*ROW('Hygiene Data'!H142))="","",OFFSET('Hygiene Data'!$H$12,0,10*ROW('Hygiene Data'!H142)))</f>
        <v/>
      </c>
      <c r="EC148" s="288" t="str">
        <f ca="true">+IF(OFFSET('Hygiene Data'!$H$13,0,10*ROW('Hygiene Data'!H142))="","",OFFSET('Hygiene Data'!$H$13,0,10*ROW('Hygiene Data'!H142)))</f>
        <v/>
      </c>
      <c r="ED148" s="288" t="str">
        <f ca="true">+IF(OFFSET('Hygiene Data'!$I$11,0,10*ROW('Hygiene Data'!I142))="","",OFFSET('Hygiene Data'!$I$11,0,10*ROW('Hygiene Data'!I142)))</f>
        <v/>
      </c>
      <c r="EE148" s="288" t="str">
        <f ca="true">+IF(OFFSET('Hygiene Data'!$I$12,0,10*ROW('Hygiene Data'!I142))="","",OFFSET('Hygiene Data'!$I$12,0,10*ROW('Hygiene Data'!I142)))</f>
        <v/>
      </c>
      <c r="EF148" s="288"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44"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8"/>
      <c r="BS149" s="288" t="str">
        <f ca="true">+IF(OFFSET('Water Data'!$D$27,0,10*ROW('Water Data'!D143))="","",OFFSET('Water Data'!$D$27,0,10*ROW('Water Data'!D143)))</f>
        <v/>
      </c>
      <c r="BT149" s="288" t="str">
        <f ca="true">+IF(OFFSET('Water Data'!$D$28,0,10*ROW('Water Data'!D143))="","",OFFSET('Water Data'!$D$28,0,10*ROW('Water Data'!D143)))</f>
        <v/>
      </c>
      <c r="BU149" s="288" t="str">
        <f ca="true">+IF(OFFSET('Water Data'!$D$29,0,10*ROW('Water Data'!D143))="","",OFFSET('Water Data'!$D$29,0,10*ROW('Water Data'!D143)))</f>
        <v/>
      </c>
      <c r="BV149" s="288" t="str">
        <f ca="true">+IF(OFFSET('Water Data'!$E$27,0,10*ROW('Water Data'!E143))="","",OFFSET('Water Data'!$E$27,0,10*ROW('Water Data'!E143)))</f>
        <v/>
      </c>
      <c r="BW149" s="288" t="str">
        <f ca="true">+IF(OFFSET('Water Data'!$E$28,0,10*ROW('Water Data'!E143))="","",OFFSET('Water Data'!$E$28,0,10*ROW('Water Data'!E143)))</f>
        <v/>
      </c>
      <c r="BX149" s="288" t="str">
        <f ca="true">+IF(OFFSET('Water Data'!$E$29,0,10*ROW('Water Data'!E143))="","",OFFSET('Water Data'!$E$29,0,10*ROW('Water Data'!E143)))</f>
        <v/>
      </c>
      <c r="BY149" s="288" t="str">
        <f ca="true">+IF(OFFSET('Water Data'!$F$27,0,10*ROW('Water Data'!F143))="","",OFFSET('Water Data'!$F$27,0,10*ROW('Water Data'!F143)))</f>
        <v/>
      </c>
      <c r="BZ149" s="288" t="str">
        <f ca="true">+IF(OFFSET('Water Data'!$F$28,0,10*ROW('Water Data'!F143))="","",OFFSET('Water Data'!$F$28,0,10*ROW('Water Data'!F143)))</f>
        <v/>
      </c>
      <c r="CA149" s="288" t="str">
        <f ca="true">+IF(OFFSET('Water Data'!$F$29,0,10*ROW('Water Data'!F143))="","",OFFSET('Water Data'!$F$29,0,10*ROW('Water Data'!F143)))</f>
        <v/>
      </c>
      <c r="CB149" s="288" t="str">
        <f ca="true">+IF(OFFSET('Water Data'!$G$27,0,10*ROW('Water Data'!G143))="","",OFFSET('Water Data'!$G$27,0,10*ROW('Water Data'!G143)))</f>
        <v/>
      </c>
      <c r="CC149" s="288" t="str">
        <f ca="true">+IF(OFFSET('Water Data'!$G$28,0,10*ROW('Water Data'!G143))="","",OFFSET('Water Data'!$G$28,0,10*ROW('Water Data'!G143)))</f>
        <v/>
      </c>
      <c r="CD149" s="288" t="str">
        <f ca="true">+IF(OFFSET('Water Data'!$G$29,0,10*ROW('Water Data'!G143))="","",OFFSET('Water Data'!$G$29,0,10*ROW('Water Data'!G143)))</f>
        <v/>
      </c>
      <c r="CE149" s="288" t="str">
        <f ca="true">+IF(OFFSET('Water Data'!$H$27,0,10*ROW('Water Data'!H143))="","",OFFSET('Water Data'!$H$27,0,10*ROW('Water Data'!H143)))</f>
        <v/>
      </c>
      <c r="CF149" s="288" t="str">
        <f ca="true">+IF(OFFSET('Water Data'!$H$28,0,10*ROW('Water Data'!H143))="","",OFFSET('Water Data'!$H$28,0,10*ROW('Water Data'!H143)))</f>
        <v/>
      </c>
      <c r="CG149" s="288" t="str">
        <f ca="true">+IF(OFFSET('Water Data'!$H$29,0,10*ROW('Water Data'!H143))="","",OFFSET('Water Data'!$H$29,0,10*ROW('Water Data'!H143)))</f>
        <v/>
      </c>
      <c r="CH149" s="288" t="str">
        <f ca="true">+IF(OFFSET('Water Data'!$I$27,0,10*ROW('Water Data'!I143))="","",OFFSET('Water Data'!$I$27,0,10*ROW('Water Data'!I143)))</f>
        <v/>
      </c>
      <c r="CI149" s="288" t="str">
        <f ca="true">+IF(OFFSET('Water Data'!$I$28,0,10*ROW('Water Data'!I143))="","",OFFSET('Water Data'!$I$28,0,10*ROW('Water Data'!I143)))</f>
        <v/>
      </c>
      <c r="CJ149" s="288" t="str">
        <f ca="true">+IF(OFFSET('Water Data'!$I$29,0,10*ROW('Water Data'!I143))="","",OFFSET('Water Data'!$I$29,0,10*ROW('Water Data'!I143)))</f>
        <v/>
      </c>
      <c r="CK149" s="288" t="str">
        <f ca="true">+IF(OFFSET('Sanitation Data'!$D$28,0,10*ROW('Sanitation Data'!D143))="","",OFFSET('Sanitation Data'!$D$28,0,10*ROW('Sanitation Data'!D143)))</f>
        <v/>
      </c>
      <c r="CL149" s="288" t="str">
        <f ca="true">+IF(OFFSET('Sanitation Data'!$D$29,0,10*ROW('Sanitation Data'!D143))="","",OFFSET('Sanitation Data'!$D$29,0,10*ROW('Sanitation Data'!D143)))</f>
        <v/>
      </c>
      <c r="CM149" s="288" t="str">
        <f ca="true">+IF(OFFSET('Sanitation Data'!$D$30,0,10*ROW('Sanitation Data'!D143))="","",OFFSET('Sanitation Data'!$D$30,0,10*ROW('Sanitation Data'!D143)))</f>
        <v/>
      </c>
      <c r="CN149" s="288" t="str">
        <f ca="true">+IF(OFFSET('Sanitation Data'!$D$31,0,10*ROW('Sanitation Data'!D143))="","",OFFSET('Sanitation Data'!$D$31,0,10*ROW('Sanitation Data'!D143)))</f>
        <v/>
      </c>
      <c r="CO149" s="288" t="str">
        <f ca="true">+IF(OFFSET('Sanitation Data'!$D$32,0,10*ROW('Sanitation Data'!D143))="","",OFFSET('Sanitation Data'!$D$32,0,10*ROW('Sanitation Data'!D143)))</f>
        <v/>
      </c>
      <c r="CP149" s="288" t="str">
        <f ca="true">+IF(OFFSET('Sanitation Data'!$E$28,0,10*ROW('Sanitation Data'!E143))="","",OFFSET('Sanitation Data'!$E$28,0,10*ROW('Sanitation Data'!E143)))</f>
        <v/>
      </c>
      <c r="CQ149" s="288" t="str">
        <f ca="true">+IF(OFFSET('Sanitation Data'!$E$29,0,10*ROW('Sanitation Data'!E143))="","",OFFSET('Sanitation Data'!$E$29,0,10*ROW('Sanitation Data'!E143)))</f>
        <v/>
      </c>
      <c r="CR149" s="288" t="str">
        <f ca="true">+IF(OFFSET('Sanitation Data'!$E$30,0,10*ROW('Sanitation Data'!E143))="","",OFFSET('Sanitation Data'!$E$30,0,10*ROW('Sanitation Data'!E143)))</f>
        <v/>
      </c>
      <c r="CS149" s="288" t="str">
        <f ca="true">+IF(OFFSET('Sanitation Data'!$E$31,0,10*ROW('Sanitation Data'!E143))="","",OFFSET('Sanitation Data'!$E$31,0,10*ROW('Sanitation Data'!E143)))</f>
        <v/>
      </c>
      <c r="CT149" s="288" t="str">
        <f ca="true">+IF(OFFSET('Sanitation Data'!$E$32,0,10*ROW('Sanitation Data'!E143))="","",OFFSET('Sanitation Data'!$E$32,0,10*ROW('Sanitation Data'!E143)))</f>
        <v/>
      </c>
      <c r="CU149" s="288" t="str">
        <f ca="true">+IF(OFFSET('Sanitation Data'!$F$28,0,10*ROW('Sanitation Data'!F143))="","",OFFSET('Sanitation Data'!$F$28,0,10*ROW('Sanitation Data'!F143)))</f>
        <v/>
      </c>
      <c r="CV149" s="288" t="str">
        <f ca="true">+IF(OFFSET('Sanitation Data'!$F$29,0,10*ROW('Sanitation Data'!F143))="","",OFFSET('Sanitation Data'!$F$29,0,10*ROW('Sanitation Data'!F143)))</f>
        <v/>
      </c>
      <c r="CW149" s="288" t="str">
        <f ca="true">+IF(OFFSET('Sanitation Data'!$F$30,0,10*ROW('Sanitation Data'!F143))="","",OFFSET('Sanitation Data'!$F$30,0,10*ROW('Sanitation Data'!F143)))</f>
        <v/>
      </c>
      <c r="CX149" s="288" t="str">
        <f ca="true">+IF(OFFSET('Sanitation Data'!$F$31,0,10*ROW('Sanitation Data'!F143))="","",OFFSET('Sanitation Data'!$F$31,0,10*ROW('Sanitation Data'!F143)))</f>
        <v/>
      </c>
      <c r="CY149" s="288" t="str">
        <f ca="true">+IF(OFFSET('Sanitation Data'!$F$32,0,10*ROW('Sanitation Data'!F143))="","",OFFSET('Sanitation Data'!$F$32,0,10*ROW('Sanitation Data'!F143)))</f>
        <v/>
      </c>
      <c r="CZ149" s="288" t="str">
        <f ca="true">+IF(OFFSET('Sanitation Data'!$G$28,0,10*ROW('Sanitation Data'!G143))="","",OFFSET('Sanitation Data'!$G$28,0,10*ROW('Sanitation Data'!G143)))</f>
        <v/>
      </c>
      <c r="DA149" s="288" t="str">
        <f ca="true">+IF(OFFSET('Sanitation Data'!$G$29,0,10*ROW('Sanitation Data'!G143))="","",OFFSET('Sanitation Data'!$G$29,0,10*ROW('Sanitation Data'!G143)))</f>
        <v/>
      </c>
      <c r="DB149" s="288" t="str">
        <f ca="true">+IF(OFFSET('Sanitation Data'!$G$30,0,10*ROW('Sanitation Data'!G143))="","",OFFSET('Sanitation Data'!$G$30,0,10*ROW('Sanitation Data'!G143)))</f>
        <v/>
      </c>
      <c r="DC149" s="288" t="str">
        <f ca="true">+IF(OFFSET('Sanitation Data'!$G$31,0,10*ROW('Sanitation Data'!G143))="","",OFFSET('Sanitation Data'!$G$31,0,10*ROW('Sanitation Data'!G143)))</f>
        <v/>
      </c>
      <c r="DD149" s="288" t="str">
        <f ca="true">+IF(OFFSET('Sanitation Data'!$G$32,0,10*ROW('Sanitation Data'!G143))="","",OFFSET('Sanitation Data'!$G$32,0,10*ROW('Sanitation Data'!G143)))</f>
        <v/>
      </c>
      <c r="DE149" s="288" t="str">
        <f ca="true">+IF(OFFSET('Sanitation Data'!$H$28,0,10*ROW('Sanitation Data'!H143))="","",OFFSET('Sanitation Data'!$H$28,0,10*ROW('Sanitation Data'!H143)))</f>
        <v/>
      </c>
      <c r="DF149" s="288" t="str">
        <f ca="true">+IF(OFFSET('Sanitation Data'!$H$29,0,10*ROW('Sanitation Data'!H143))="","",OFFSET('Sanitation Data'!$H$29,0,10*ROW('Sanitation Data'!H143)))</f>
        <v/>
      </c>
      <c r="DG149" s="288" t="str">
        <f ca="true">+IF(OFFSET('Sanitation Data'!$H$30,0,10*ROW('Sanitation Data'!H143))="","",OFFSET('Sanitation Data'!$H$30,0,10*ROW('Sanitation Data'!H143)))</f>
        <v/>
      </c>
      <c r="DH149" s="288" t="str">
        <f ca="true">+IF(OFFSET('Sanitation Data'!$H$31,0,10*ROW('Sanitation Data'!H143))="","",OFFSET('Sanitation Data'!$H$31,0,10*ROW('Sanitation Data'!H143)))</f>
        <v/>
      </c>
      <c r="DI149" s="288" t="str">
        <f ca="true">+IF(OFFSET('Sanitation Data'!$H$32,0,10*ROW('Sanitation Data'!H143))="","",OFFSET('Sanitation Data'!$H$32,0,10*ROW('Sanitation Data'!H143)))</f>
        <v/>
      </c>
      <c r="DJ149" s="288" t="str">
        <f ca="true">+IF(OFFSET('Sanitation Data'!$I$28,0,10*ROW('Sanitation Data'!I143))="","",OFFSET('Sanitation Data'!$I$28,0,10*ROW('Sanitation Data'!I143)))</f>
        <v/>
      </c>
      <c r="DK149" s="288" t="str">
        <f ca="true">+IF(OFFSET('Sanitation Data'!$I$29,0,10*ROW('Sanitation Data'!I143))="","",OFFSET('Sanitation Data'!$I$29,0,10*ROW('Sanitation Data'!I143)))</f>
        <v/>
      </c>
      <c r="DL149" s="288" t="str">
        <f ca="true">+IF(OFFSET('Sanitation Data'!$I$30,0,10*ROW('Sanitation Data'!I143))="","",OFFSET('Sanitation Data'!$I$30,0,10*ROW('Sanitation Data'!I143)))</f>
        <v/>
      </c>
      <c r="DM149" s="288" t="str">
        <f ca="true">+IF(OFFSET('Sanitation Data'!$I$31,0,10*ROW('Sanitation Data'!I143))="","",OFFSET('Sanitation Data'!$I$31,0,10*ROW('Sanitation Data'!I143)))</f>
        <v/>
      </c>
      <c r="DN149" s="288" t="str">
        <f ca="true">+IF(OFFSET('Sanitation Data'!$I$32,0,10*ROW('Sanitation Data'!I143))="","",OFFSET('Sanitation Data'!$I$32,0,10*ROW('Sanitation Data'!I143)))</f>
        <v/>
      </c>
      <c r="DO149" s="288" t="str">
        <f ca="true">+IF(OFFSET('Hygiene Data'!$D$11,0,10*ROW('Hygiene Data'!D143))="","",OFFSET('Hygiene Data'!$D$11,0,10*ROW('Hygiene Data'!D143)))</f>
        <v/>
      </c>
      <c r="DP149" s="288" t="str">
        <f ca="true">+IF(OFFSET('Hygiene Data'!$D$12,0,10*ROW('Hygiene Data'!D143))="","",OFFSET('Hygiene Data'!$D$12,0,10*ROW('Hygiene Data'!D143)))</f>
        <v/>
      </c>
      <c r="DQ149" s="288" t="str">
        <f ca="true">+IF(OFFSET('Hygiene Data'!$D$13,0,10*ROW('Hygiene Data'!D143))="","",OFFSET('Hygiene Data'!$D$13,0,10*ROW('Hygiene Data'!D143)))</f>
        <v/>
      </c>
      <c r="DR149" s="288" t="str">
        <f ca="true">+IF(OFFSET('Hygiene Data'!$E$11,0,10*ROW('Hygiene Data'!E143))="","",OFFSET('Hygiene Data'!$E$11,0,10*ROW('Hygiene Data'!E143)))</f>
        <v/>
      </c>
      <c r="DS149" s="288" t="str">
        <f ca="true">+IF(OFFSET('Hygiene Data'!$E$12,0,10*ROW('Hygiene Data'!E143))="","",OFFSET('Hygiene Data'!$E$12,0,10*ROW('Hygiene Data'!E143)))</f>
        <v/>
      </c>
      <c r="DT149" s="288" t="str">
        <f ca="true">+IF(OFFSET('Hygiene Data'!$E$13,0,10*ROW('Hygiene Data'!E143))="","",OFFSET('Hygiene Data'!$E$13,0,10*ROW('Hygiene Data'!E143)))</f>
        <v/>
      </c>
      <c r="DU149" s="288" t="str">
        <f ca="true">+IF(OFFSET('Hygiene Data'!$F$11,0,10*ROW('Hygiene Data'!F143))="","",OFFSET('Hygiene Data'!$F$11,0,10*ROW('Hygiene Data'!F143)))</f>
        <v/>
      </c>
      <c r="DV149" s="288" t="str">
        <f ca="true">+IF(OFFSET('Hygiene Data'!$F$12,0,10*ROW('Hygiene Data'!F143))="","",OFFSET('Hygiene Data'!$F$12,0,10*ROW('Hygiene Data'!F143)))</f>
        <v/>
      </c>
      <c r="DW149" s="288" t="str">
        <f ca="true">+IF(OFFSET('Hygiene Data'!$F$13,0,10*ROW('Hygiene Data'!F143))="","",OFFSET('Hygiene Data'!$F$13,0,10*ROW('Hygiene Data'!F143)))</f>
        <v/>
      </c>
      <c r="DX149" s="288" t="str">
        <f ca="true">+IF(OFFSET('Hygiene Data'!$G$11,0,10*ROW('Hygiene Data'!G143))="","",OFFSET('Hygiene Data'!$G$11,0,10*ROW('Hygiene Data'!G143)))</f>
        <v/>
      </c>
      <c r="DY149" s="288" t="str">
        <f ca="true">+IF(OFFSET('Hygiene Data'!$G$12,0,10*ROW('Hygiene Data'!G143))="","",OFFSET('Hygiene Data'!$G$12,0,10*ROW('Hygiene Data'!G143)))</f>
        <v/>
      </c>
      <c r="DZ149" s="288" t="str">
        <f ca="true">+IF(OFFSET('Hygiene Data'!$G$13,0,10*ROW('Hygiene Data'!G143))="","",OFFSET('Hygiene Data'!$G$13,0,10*ROW('Hygiene Data'!G143)))</f>
        <v/>
      </c>
      <c r="EA149" s="288" t="str">
        <f ca="true">+IF(OFFSET('Hygiene Data'!$H$11,0,10*ROW('Hygiene Data'!H143))="","",OFFSET('Hygiene Data'!$H$11,0,10*ROW('Hygiene Data'!H143)))</f>
        <v/>
      </c>
      <c r="EB149" s="288" t="str">
        <f ca="true">+IF(OFFSET('Hygiene Data'!$H$12,0,10*ROW('Hygiene Data'!H143))="","",OFFSET('Hygiene Data'!$H$12,0,10*ROW('Hygiene Data'!H143)))</f>
        <v/>
      </c>
      <c r="EC149" s="288" t="str">
        <f ca="true">+IF(OFFSET('Hygiene Data'!$H$13,0,10*ROW('Hygiene Data'!H143))="","",OFFSET('Hygiene Data'!$H$13,0,10*ROW('Hygiene Data'!H143)))</f>
        <v/>
      </c>
      <c r="ED149" s="288" t="str">
        <f ca="true">+IF(OFFSET('Hygiene Data'!$I$11,0,10*ROW('Hygiene Data'!I143))="","",OFFSET('Hygiene Data'!$I$11,0,10*ROW('Hygiene Data'!I143)))</f>
        <v/>
      </c>
      <c r="EE149" s="288" t="str">
        <f ca="true">+IF(OFFSET('Hygiene Data'!$I$12,0,10*ROW('Hygiene Data'!I143))="","",OFFSET('Hygiene Data'!$I$12,0,10*ROW('Hygiene Data'!I143)))</f>
        <v/>
      </c>
      <c r="EF149" s="288"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44"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8"/>
      <c r="BS150" s="288" t="str">
        <f ca="true">+IF(OFFSET('Water Data'!$D$27,0,10*ROW('Water Data'!D144))="","",OFFSET('Water Data'!$D$27,0,10*ROW('Water Data'!D144)))</f>
        <v/>
      </c>
      <c r="BT150" s="288" t="str">
        <f ca="true">+IF(OFFSET('Water Data'!$D$28,0,10*ROW('Water Data'!D144))="","",OFFSET('Water Data'!$D$28,0,10*ROW('Water Data'!D144)))</f>
        <v/>
      </c>
      <c r="BU150" s="288" t="str">
        <f ca="true">+IF(OFFSET('Water Data'!$D$29,0,10*ROW('Water Data'!D144))="","",OFFSET('Water Data'!$D$29,0,10*ROW('Water Data'!D144)))</f>
        <v/>
      </c>
      <c r="BV150" s="288" t="str">
        <f ca="true">+IF(OFFSET('Water Data'!$E$27,0,10*ROW('Water Data'!E144))="","",OFFSET('Water Data'!$E$27,0,10*ROW('Water Data'!E144)))</f>
        <v/>
      </c>
      <c r="BW150" s="288" t="str">
        <f ca="true">+IF(OFFSET('Water Data'!$E$28,0,10*ROW('Water Data'!E144))="","",OFFSET('Water Data'!$E$28,0,10*ROW('Water Data'!E144)))</f>
        <v/>
      </c>
      <c r="BX150" s="288" t="str">
        <f ca="true">+IF(OFFSET('Water Data'!$E$29,0,10*ROW('Water Data'!E144))="","",OFFSET('Water Data'!$E$29,0,10*ROW('Water Data'!E144)))</f>
        <v/>
      </c>
      <c r="BY150" s="288" t="str">
        <f ca="true">+IF(OFFSET('Water Data'!$F$27,0,10*ROW('Water Data'!F144))="","",OFFSET('Water Data'!$F$27,0,10*ROW('Water Data'!F144)))</f>
        <v/>
      </c>
      <c r="BZ150" s="288" t="str">
        <f ca="true">+IF(OFFSET('Water Data'!$F$28,0,10*ROW('Water Data'!F144))="","",OFFSET('Water Data'!$F$28,0,10*ROW('Water Data'!F144)))</f>
        <v/>
      </c>
      <c r="CA150" s="288" t="str">
        <f ca="true">+IF(OFFSET('Water Data'!$F$29,0,10*ROW('Water Data'!F144))="","",OFFSET('Water Data'!$F$29,0,10*ROW('Water Data'!F144)))</f>
        <v/>
      </c>
      <c r="CB150" s="288" t="str">
        <f ca="true">+IF(OFFSET('Water Data'!$G$27,0,10*ROW('Water Data'!G144))="","",OFFSET('Water Data'!$G$27,0,10*ROW('Water Data'!G144)))</f>
        <v/>
      </c>
      <c r="CC150" s="288" t="str">
        <f ca="true">+IF(OFFSET('Water Data'!$G$28,0,10*ROW('Water Data'!G144))="","",OFFSET('Water Data'!$G$28,0,10*ROW('Water Data'!G144)))</f>
        <v/>
      </c>
      <c r="CD150" s="288" t="str">
        <f ca="true">+IF(OFFSET('Water Data'!$G$29,0,10*ROW('Water Data'!G144))="","",OFFSET('Water Data'!$G$29,0,10*ROW('Water Data'!G144)))</f>
        <v/>
      </c>
      <c r="CE150" s="288" t="str">
        <f ca="true">+IF(OFFSET('Water Data'!$H$27,0,10*ROW('Water Data'!H144))="","",OFFSET('Water Data'!$H$27,0,10*ROW('Water Data'!H144)))</f>
        <v/>
      </c>
      <c r="CF150" s="288" t="str">
        <f ca="true">+IF(OFFSET('Water Data'!$H$28,0,10*ROW('Water Data'!H144))="","",OFFSET('Water Data'!$H$28,0,10*ROW('Water Data'!H144)))</f>
        <v/>
      </c>
      <c r="CG150" s="288" t="str">
        <f ca="true">+IF(OFFSET('Water Data'!$H$29,0,10*ROW('Water Data'!H144))="","",OFFSET('Water Data'!$H$29,0,10*ROW('Water Data'!H144)))</f>
        <v/>
      </c>
      <c r="CH150" s="288" t="str">
        <f ca="true">+IF(OFFSET('Water Data'!$I$27,0,10*ROW('Water Data'!I144))="","",OFFSET('Water Data'!$I$27,0,10*ROW('Water Data'!I144)))</f>
        <v/>
      </c>
      <c r="CI150" s="288" t="str">
        <f ca="true">+IF(OFFSET('Water Data'!$I$28,0,10*ROW('Water Data'!I144))="","",OFFSET('Water Data'!$I$28,0,10*ROW('Water Data'!I144)))</f>
        <v/>
      </c>
      <c r="CJ150" s="288" t="str">
        <f ca="true">+IF(OFFSET('Water Data'!$I$29,0,10*ROW('Water Data'!I144))="","",OFFSET('Water Data'!$I$29,0,10*ROW('Water Data'!I144)))</f>
        <v/>
      </c>
      <c r="CK150" s="288" t="str">
        <f ca="true">+IF(OFFSET('Sanitation Data'!$D$28,0,10*ROW('Sanitation Data'!D144))="","",OFFSET('Sanitation Data'!$D$28,0,10*ROW('Sanitation Data'!D144)))</f>
        <v/>
      </c>
      <c r="CL150" s="288" t="str">
        <f ca="true">+IF(OFFSET('Sanitation Data'!$D$29,0,10*ROW('Sanitation Data'!D144))="","",OFFSET('Sanitation Data'!$D$29,0,10*ROW('Sanitation Data'!D144)))</f>
        <v/>
      </c>
      <c r="CM150" s="288" t="str">
        <f ca="true">+IF(OFFSET('Sanitation Data'!$D$30,0,10*ROW('Sanitation Data'!D144))="","",OFFSET('Sanitation Data'!$D$30,0,10*ROW('Sanitation Data'!D144)))</f>
        <v/>
      </c>
      <c r="CN150" s="288" t="str">
        <f ca="true">+IF(OFFSET('Sanitation Data'!$D$31,0,10*ROW('Sanitation Data'!D144))="","",OFFSET('Sanitation Data'!$D$31,0,10*ROW('Sanitation Data'!D144)))</f>
        <v/>
      </c>
      <c r="CO150" s="288" t="str">
        <f ca="true">+IF(OFFSET('Sanitation Data'!$D$32,0,10*ROW('Sanitation Data'!D144))="","",OFFSET('Sanitation Data'!$D$32,0,10*ROW('Sanitation Data'!D144)))</f>
        <v/>
      </c>
      <c r="CP150" s="288" t="str">
        <f ca="true">+IF(OFFSET('Sanitation Data'!$E$28,0,10*ROW('Sanitation Data'!E144))="","",OFFSET('Sanitation Data'!$E$28,0,10*ROW('Sanitation Data'!E144)))</f>
        <v/>
      </c>
      <c r="CQ150" s="288" t="str">
        <f ca="true">+IF(OFFSET('Sanitation Data'!$E$29,0,10*ROW('Sanitation Data'!E144))="","",OFFSET('Sanitation Data'!$E$29,0,10*ROW('Sanitation Data'!E144)))</f>
        <v/>
      </c>
      <c r="CR150" s="288" t="str">
        <f ca="true">+IF(OFFSET('Sanitation Data'!$E$30,0,10*ROW('Sanitation Data'!E144))="","",OFFSET('Sanitation Data'!$E$30,0,10*ROW('Sanitation Data'!E144)))</f>
        <v/>
      </c>
      <c r="CS150" s="288" t="str">
        <f ca="true">+IF(OFFSET('Sanitation Data'!$E$31,0,10*ROW('Sanitation Data'!E144))="","",OFFSET('Sanitation Data'!$E$31,0,10*ROW('Sanitation Data'!E144)))</f>
        <v/>
      </c>
      <c r="CT150" s="288" t="str">
        <f ca="true">+IF(OFFSET('Sanitation Data'!$E$32,0,10*ROW('Sanitation Data'!E144))="","",OFFSET('Sanitation Data'!$E$32,0,10*ROW('Sanitation Data'!E144)))</f>
        <v/>
      </c>
      <c r="CU150" s="288" t="str">
        <f ca="true">+IF(OFFSET('Sanitation Data'!$F$28,0,10*ROW('Sanitation Data'!F144))="","",OFFSET('Sanitation Data'!$F$28,0,10*ROW('Sanitation Data'!F144)))</f>
        <v/>
      </c>
      <c r="CV150" s="288" t="str">
        <f ca="true">+IF(OFFSET('Sanitation Data'!$F$29,0,10*ROW('Sanitation Data'!F144))="","",OFFSET('Sanitation Data'!$F$29,0,10*ROW('Sanitation Data'!F144)))</f>
        <v/>
      </c>
      <c r="CW150" s="288" t="str">
        <f ca="true">+IF(OFFSET('Sanitation Data'!$F$30,0,10*ROW('Sanitation Data'!F144))="","",OFFSET('Sanitation Data'!$F$30,0,10*ROW('Sanitation Data'!F144)))</f>
        <v/>
      </c>
      <c r="CX150" s="288" t="str">
        <f ca="true">+IF(OFFSET('Sanitation Data'!$F$31,0,10*ROW('Sanitation Data'!F144))="","",OFFSET('Sanitation Data'!$F$31,0,10*ROW('Sanitation Data'!F144)))</f>
        <v/>
      </c>
      <c r="CY150" s="288" t="str">
        <f ca="true">+IF(OFFSET('Sanitation Data'!$F$32,0,10*ROW('Sanitation Data'!F144))="","",OFFSET('Sanitation Data'!$F$32,0,10*ROW('Sanitation Data'!F144)))</f>
        <v/>
      </c>
      <c r="CZ150" s="288" t="str">
        <f ca="true">+IF(OFFSET('Sanitation Data'!$G$28,0,10*ROW('Sanitation Data'!G144))="","",OFFSET('Sanitation Data'!$G$28,0,10*ROW('Sanitation Data'!G144)))</f>
        <v/>
      </c>
      <c r="DA150" s="288" t="str">
        <f ca="true">+IF(OFFSET('Sanitation Data'!$G$29,0,10*ROW('Sanitation Data'!G144))="","",OFFSET('Sanitation Data'!$G$29,0,10*ROW('Sanitation Data'!G144)))</f>
        <v/>
      </c>
      <c r="DB150" s="288" t="str">
        <f ca="true">+IF(OFFSET('Sanitation Data'!$G$30,0,10*ROW('Sanitation Data'!G144))="","",OFFSET('Sanitation Data'!$G$30,0,10*ROW('Sanitation Data'!G144)))</f>
        <v/>
      </c>
      <c r="DC150" s="288" t="str">
        <f ca="true">+IF(OFFSET('Sanitation Data'!$G$31,0,10*ROW('Sanitation Data'!G144))="","",OFFSET('Sanitation Data'!$G$31,0,10*ROW('Sanitation Data'!G144)))</f>
        <v/>
      </c>
      <c r="DD150" s="288" t="str">
        <f ca="true">+IF(OFFSET('Sanitation Data'!$G$32,0,10*ROW('Sanitation Data'!G144))="","",OFFSET('Sanitation Data'!$G$32,0,10*ROW('Sanitation Data'!G144)))</f>
        <v/>
      </c>
      <c r="DE150" s="288" t="str">
        <f ca="true">+IF(OFFSET('Sanitation Data'!$H$28,0,10*ROW('Sanitation Data'!H144))="","",OFFSET('Sanitation Data'!$H$28,0,10*ROW('Sanitation Data'!H144)))</f>
        <v/>
      </c>
      <c r="DF150" s="288" t="str">
        <f ca="true">+IF(OFFSET('Sanitation Data'!$H$29,0,10*ROW('Sanitation Data'!H144))="","",OFFSET('Sanitation Data'!$H$29,0,10*ROW('Sanitation Data'!H144)))</f>
        <v/>
      </c>
      <c r="DG150" s="288" t="str">
        <f ca="true">+IF(OFFSET('Sanitation Data'!$H$30,0,10*ROW('Sanitation Data'!H144))="","",OFFSET('Sanitation Data'!$H$30,0,10*ROW('Sanitation Data'!H144)))</f>
        <v/>
      </c>
      <c r="DH150" s="288" t="str">
        <f ca="true">+IF(OFFSET('Sanitation Data'!$H$31,0,10*ROW('Sanitation Data'!H144))="","",OFFSET('Sanitation Data'!$H$31,0,10*ROW('Sanitation Data'!H144)))</f>
        <v/>
      </c>
      <c r="DI150" s="288" t="str">
        <f ca="true">+IF(OFFSET('Sanitation Data'!$H$32,0,10*ROW('Sanitation Data'!H144))="","",OFFSET('Sanitation Data'!$H$32,0,10*ROW('Sanitation Data'!H144)))</f>
        <v/>
      </c>
      <c r="DJ150" s="288" t="str">
        <f ca="true">+IF(OFFSET('Sanitation Data'!$I$28,0,10*ROW('Sanitation Data'!I144))="","",OFFSET('Sanitation Data'!$I$28,0,10*ROW('Sanitation Data'!I144)))</f>
        <v/>
      </c>
      <c r="DK150" s="288" t="str">
        <f ca="true">+IF(OFFSET('Sanitation Data'!$I$29,0,10*ROW('Sanitation Data'!I144))="","",OFFSET('Sanitation Data'!$I$29,0,10*ROW('Sanitation Data'!I144)))</f>
        <v/>
      </c>
      <c r="DL150" s="288" t="str">
        <f ca="true">+IF(OFFSET('Sanitation Data'!$I$30,0,10*ROW('Sanitation Data'!I144))="","",OFFSET('Sanitation Data'!$I$30,0,10*ROW('Sanitation Data'!I144)))</f>
        <v/>
      </c>
      <c r="DM150" s="288" t="str">
        <f ca="true">+IF(OFFSET('Sanitation Data'!$I$31,0,10*ROW('Sanitation Data'!I144))="","",OFFSET('Sanitation Data'!$I$31,0,10*ROW('Sanitation Data'!I144)))</f>
        <v/>
      </c>
      <c r="DN150" s="288" t="str">
        <f ca="true">+IF(OFFSET('Sanitation Data'!$I$32,0,10*ROW('Sanitation Data'!I144))="","",OFFSET('Sanitation Data'!$I$32,0,10*ROW('Sanitation Data'!I144)))</f>
        <v/>
      </c>
      <c r="DO150" s="288" t="str">
        <f ca="true">+IF(OFFSET('Hygiene Data'!$D$11,0,10*ROW('Hygiene Data'!D144))="","",OFFSET('Hygiene Data'!$D$11,0,10*ROW('Hygiene Data'!D144)))</f>
        <v/>
      </c>
      <c r="DP150" s="288" t="str">
        <f ca="true">+IF(OFFSET('Hygiene Data'!$D$12,0,10*ROW('Hygiene Data'!D144))="","",OFFSET('Hygiene Data'!$D$12,0,10*ROW('Hygiene Data'!D144)))</f>
        <v/>
      </c>
      <c r="DQ150" s="288" t="str">
        <f ca="true">+IF(OFFSET('Hygiene Data'!$D$13,0,10*ROW('Hygiene Data'!D144))="","",OFFSET('Hygiene Data'!$D$13,0,10*ROW('Hygiene Data'!D144)))</f>
        <v/>
      </c>
      <c r="DR150" s="288" t="str">
        <f ca="true">+IF(OFFSET('Hygiene Data'!$E$11,0,10*ROW('Hygiene Data'!E144))="","",OFFSET('Hygiene Data'!$E$11,0,10*ROW('Hygiene Data'!E144)))</f>
        <v/>
      </c>
      <c r="DS150" s="288" t="str">
        <f ca="true">+IF(OFFSET('Hygiene Data'!$E$12,0,10*ROW('Hygiene Data'!E144))="","",OFFSET('Hygiene Data'!$E$12,0,10*ROW('Hygiene Data'!E144)))</f>
        <v/>
      </c>
      <c r="DT150" s="288" t="str">
        <f ca="true">+IF(OFFSET('Hygiene Data'!$E$13,0,10*ROW('Hygiene Data'!E144))="","",OFFSET('Hygiene Data'!$E$13,0,10*ROW('Hygiene Data'!E144)))</f>
        <v/>
      </c>
      <c r="DU150" s="288" t="str">
        <f ca="true">+IF(OFFSET('Hygiene Data'!$F$11,0,10*ROW('Hygiene Data'!F144))="","",OFFSET('Hygiene Data'!$F$11,0,10*ROW('Hygiene Data'!F144)))</f>
        <v/>
      </c>
      <c r="DV150" s="288" t="str">
        <f ca="true">+IF(OFFSET('Hygiene Data'!$F$12,0,10*ROW('Hygiene Data'!F144))="","",OFFSET('Hygiene Data'!$F$12,0,10*ROW('Hygiene Data'!F144)))</f>
        <v/>
      </c>
      <c r="DW150" s="288" t="str">
        <f ca="true">+IF(OFFSET('Hygiene Data'!$F$13,0,10*ROW('Hygiene Data'!F144))="","",OFFSET('Hygiene Data'!$F$13,0,10*ROW('Hygiene Data'!F144)))</f>
        <v/>
      </c>
      <c r="DX150" s="288" t="str">
        <f ca="true">+IF(OFFSET('Hygiene Data'!$G$11,0,10*ROW('Hygiene Data'!G144))="","",OFFSET('Hygiene Data'!$G$11,0,10*ROW('Hygiene Data'!G144)))</f>
        <v/>
      </c>
      <c r="DY150" s="288" t="str">
        <f ca="true">+IF(OFFSET('Hygiene Data'!$G$12,0,10*ROW('Hygiene Data'!G144))="","",OFFSET('Hygiene Data'!$G$12,0,10*ROW('Hygiene Data'!G144)))</f>
        <v/>
      </c>
      <c r="DZ150" s="288" t="str">
        <f ca="true">+IF(OFFSET('Hygiene Data'!$G$13,0,10*ROW('Hygiene Data'!G144))="","",OFFSET('Hygiene Data'!$G$13,0,10*ROW('Hygiene Data'!G144)))</f>
        <v/>
      </c>
      <c r="EA150" s="288" t="str">
        <f ca="true">+IF(OFFSET('Hygiene Data'!$H$11,0,10*ROW('Hygiene Data'!H144))="","",OFFSET('Hygiene Data'!$H$11,0,10*ROW('Hygiene Data'!H144)))</f>
        <v/>
      </c>
      <c r="EB150" s="288" t="str">
        <f ca="true">+IF(OFFSET('Hygiene Data'!$H$12,0,10*ROW('Hygiene Data'!H144))="","",OFFSET('Hygiene Data'!$H$12,0,10*ROW('Hygiene Data'!H144)))</f>
        <v/>
      </c>
      <c r="EC150" s="288" t="str">
        <f ca="true">+IF(OFFSET('Hygiene Data'!$H$13,0,10*ROW('Hygiene Data'!H144))="","",OFFSET('Hygiene Data'!$H$13,0,10*ROW('Hygiene Data'!H144)))</f>
        <v/>
      </c>
      <c r="ED150" s="288" t="str">
        <f ca="true">+IF(OFFSET('Hygiene Data'!$I$11,0,10*ROW('Hygiene Data'!I144))="","",OFFSET('Hygiene Data'!$I$11,0,10*ROW('Hygiene Data'!I144)))</f>
        <v/>
      </c>
      <c r="EE150" s="288" t="str">
        <f ca="true">+IF(OFFSET('Hygiene Data'!$I$12,0,10*ROW('Hygiene Data'!I144))="","",OFFSET('Hygiene Data'!$I$12,0,10*ROW('Hygiene Data'!I144)))</f>
        <v/>
      </c>
      <c r="EF150" s="288"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44"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8"/>
      <c r="BS151" s="288" t="str">
        <f ca="true">+IF(OFFSET('Water Data'!$D$27,0,10*ROW('Water Data'!D145))="","",OFFSET('Water Data'!$D$27,0,10*ROW('Water Data'!D145)))</f>
        <v/>
      </c>
      <c r="BT151" s="288" t="str">
        <f ca="true">+IF(OFFSET('Water Data'!$D$28,0,10*ROW('Water Data'!D145))="","",OFFSET('Water Data'!$D$28,0,10*ROW('Water Data'!D145)))</f>
        <v/>
      </c>
      <c r="BU151" s="288" t="str">
        <f ca="true">+IF(OFFSET('Water Data'!$D$29,0,10*ROW('Water Data'!D145))="","",OFFSET('Water Data'!$D$29,0,10*ROW('Water Data'!D145)))</f>
        <v/>
      </c>
      <c r="BV151" s="288" t="str">
        <f ca="true">+IF(OFFSET('Water Data'!$E$27,0,10*ROW('Water Data'!E145))="","",OFFSET('Water Data'!$E$27,0,10*ROW('Water Data'!E145)))</f>
        <v/>
      </c>
      <c r="BW151" s="288" t="str">
        <f ca="true">+IF(OFFSET('Water Data'!$E$28,0,10*ROW('Water Data'!E145))="","",OFFSET('Water Data'!$E$28,0,10*ROW('Water Data'!E145)))</f>
        <v/>
      </c>
      <c r="BX151" s="288" t="str">
        <f ca="true">+IF(OFFSET('Water Data'!$E$29,0,10*ROW('Water Data'!E145))="","",OFFSET('Water Data'!$E$29,0,10*ROW('Water Data'!E145)))</f>
        <v/>
      </c>
      <c r="BY151" s="288" t="str">
        <f ca="true">+IF(OFFSET('Water Data'!$F$27,0,10*ROW('Water Data'!F145))="","",OFFSET('Water Data'!$F$27,0,10*ROW('Water Data'!F145)))</f>
        <v/>
      </c>
      <c r="BZ151" s="288" t="str">
        <f ca="true">+IF(OFFSET('Water Data'!$F$28,0,10*ROW('Water Data'!F145))="","",OFFSET('Water Data'!$F$28,0,10*ROW('Water Data'!F145)))</f>
        <v/>
      </c>
      <c r="CA151" s="288" t="str">
        <f ca="true">+IF(OFFSET('Water Data'!$F$29,0,10*ROW('Water Data'!F145))="","",OFFSET('Water Data'!$F$29,0,10*ROW('Water Data'!F145)))</f>
        <v/>
      </c>
      <c r="CB151" s="288" t="str">
        <f ca="true">+IF(OFFSET('Water Data'!$G$27,0,10*ROW('Water Data'!G145))="","",OFFSET('Water Data'!$G$27,0,10*ROW('Water Data'!G145)))</f>
        <v/>
      </c>
      <c r="CC151" s="288" t="str">
        <f ca="true">+IF(OFFSET('Water Data'!$G$28,0,10*ROW('Water Data'!G145))="","",OFFSET('Water Data'!$G$28,0,10*ROW('Water Data'!G145)))</f>
        <v/>
      </c>
      <c r="CD151" s="288" t="str">
        <f ca="true">+IF(OFFSET('Water Data'!$G$29,0,10*ROW('Water Data'!G145))="","",OFFSET('Water Data'!$G$29,0,10*ROW('Water Data'!G145)))</f>
        <v/>
      </c>
      <c r="CE151" s="288" t="str">
        <f ca="true">+IF(OFFSET('Water Data'!$H$27,0,10*ROW('Water Data'!H145))="","",OFFSET('Water Data'!$H$27,0,10*ROW('Water Data'!H145)))</f>
        <v/>
      </c>
      <c r="CF151" s="288" t="str">
        <f ca="true">+IF(OFFSET('Water Data'!$H$28,0,10*ROW('Water Data'!H145))="","",OFFSET('Water Data'!$H$28,0,10*ROW('Water Data'!H145)))</f>
        <v/>
      </c>
      <c r="CG151" s="288" t="str">
        <f ca="true">+IF(OFFSET('Water Data'!$H$29,0,10*ROW('Water Data'!H145))="","",OFFSET('Water Data'!$H$29,0,10*ROW('Water Data'!H145)))</f>
        <v/>
      </c>
      <c r="CH151" s="288" t="str">
        <f ca="true">+IF(OFFSET('Water Data'!$I$27,0,10*ROW('Water Data'!I145))="","",OFFSET('Water Data'!$I$27,0,10*ROW('Water Data'!I145)))</f>
        <v/>
      </c>
      <c r="CI151" s="288" t="str">
        <f ca="true">+IF(OFFSET('Water Data'!$I$28,0,10*ROW('Water Data'!I145))="","",OFFSET('Water Data'!$I$28,0,10*ROW('Water Data'!I145)))</f>
        <v/>
      </c>
      <c r="CJ151" s="288" t="str">
        <f ca="true">+IF(OFFSET('Water Data'!$I$29,0,10*ROW('Water Data'!I145))="","",OFFSET('Water Data'!$I$29,0,10*ROW('Water Data'!I145)))</f>
        <v/>
      </c>
      <c r="CK151" s="288" t="str">
        <f ca="true">+IF(OFFSET('Sanitation Data'!$D$28,0,10*ROW('Sanitation Data'!D145))="","",OFFSET('Sanitation Data'!$D$28,0,10*ROW('Sanitation Data'!D145)))</f>
        <v/>
      </c>
      <c r="CL151" s="288" t="str">
        <f ca="true">+IF(OFFSET('Sanitation Data'!$D$29,0,10*ROW('Sanitation Data'!D145))="","",OFFSET('Sanitation Data'!$D$29,0,10*ROW('Sanitation Data'!D145)))</f>
        <v/>
      </c>
      <c r="CM151" s="288" t="str">
        <f ca="true">+IF(OFFSET('Sanitation Data'!$D$30,0,10*ROW('Sanitation Data'!D145))="","",OFFSET('Sanitation Data'!$D$30,0,10*ROW('Sanitation Data'!D145)))</f>
        <v/>
      </c>
      <c r="CN151" s="288" t="str">
        <f ca="true">+IF(OFFSET('Sanitation Data'!$D$31,0,10*ROW('Sanitation Data'!D145))="","",OFFSET('Sanitation Data'!$D$31,0,10*ROW('Sanitation Data'!D145)))</f>
        <v/>
      </c>
      <c r="CO151" s="288" t="str">
        <f ca="true">+IF(OFFSET('Sanitation Data'!$D$32,0,10*ROW('Sanitation Data'!D145))="","",OFFSET('Sanitation Data'!$D$32,0,10*ROW('Sanitation Data'!D145)))</f>
        <v/>
      </c>
      <c r="CP151" s="288" t="str">
        <f ca="true">+IF(OFFSET('Sanitation Data'!$E$28,0,10*ROW('Sanitation Data'!E145))="","",OFFSET('Sanitation Data'!$E$28,0,10*ROW('Sanitation Data'!E145)))</f>
        <v/>
      </c>
      <c r="CQ151" s="288" t="str">
        <f ca="true">+IF(OFFSET('Sanitation Data'!$E$29,0,10*ROW('Sanitation Data'!E145))="","",OFFSET('Sanitation Data'!$E$29,0,10*ROW('Sanitation Data'!E145)))</f>
        <v/>
      </c>
      <c r="CR151" s="288" t="str">
        <f ca="true">+IF(OFFSET('Sanitation Data'!$E$30,0,10*ROW('Sanitation Data'!E145))="","",OFFSET('Sanitation Data'!$E$30,0,10*ROW('Sanitation Data'!E145)))</f>
        <v/>
      </c>
      <c r="CS151" s="288" t="str">
        <f ca="true">+IF(OFFSET('Sanitation Data'!$E$31,0,10*ROW('Sanitation Data'!E145))="","",OFFSET('Sanitation Data'!$E$31,0,10*ROW('Sanitation Data'!E145)))</f>
        <v/>
      </c>
      <c r="CT151" s="288" t="str">
        <f ca="true">+IF(OFFSET('Sanitation Data'!$E$32,0,10*ROW('Sanitation Data'!E145))="","",OFFSET('Sanitation Data'!$E$32,0,10*ROW('Sanitation Data'!E145)))</f>
        <v/>
      </c>
      <c r="CU151" s="288" t="str">
        <f ca="true">+IF(OFFSET('Sanitation Data'!$F$28,0,10*ROW('Sanitation Data'!F145))="","",OFFSET('Sanitation Data'!$F$28,0,10*ROW('Sanitation Data'!F145)))</f>
        <v/>
      </c>
      <c r="CV151" s="288" t="str">
        <f ca="true">+IF(OFFSET('Sanitation Data'!$F$29,0,10*ROW('Sanitation Data'!F145))="","",OFFSET('Sanitation Data'!$F$29,0,10*ROW('Sanitation Data'!F145)))</f>
        <v/>
      </c>
      <c r="CW151" s="288" t="str">
        <f ca="true">+IF(OFFSET('Sanitation Data'!$F$30,0,10*ROW('Sanitation Data'!F145))="","",OFFSET('Sanitation Data'!$F$30,0,10*ROW('Sanitation Data'!F145)))</f>
        <v/>
      </c>
      <c r="CX151" s="288" t="str">
        <f ca="true">+IF(OFFSET('Sanitation Data'!$F$31,0,10*ROW('Sanitation Data'!F145))="","",OFFSET('Sanitation Data'!$F$31,0,10*ROW('Sanitation Data'!F145)))</f>
        <v/>
      </c>
      <c r="CY151" s="288" t="str">
        <f ca="true">+IF(OFFSET('Sanitation Data'!$F$32,0,10*ROW('Sanitation Data'!F145))="","",OFFSET('Sanitation Data'!$F$32,0,10*ROW('Sanitation Data'!F145)))</f>
        <v/>
      </c>
      <c r="CZ151" s="288" t="str">
        <f ca="true">+IF(OFFSET('Sanitation Data'!$G$28,0,10*ROW('Sanitation Data'!G145))="","",OFFSET('Sanitation Data'!$G$28,0,10*ROW('Sanitation Data'!G145)))</f>
        <v/>
      </c>
      <c r="DA151" s="288" t="str">
        <f ca="true">+IF(OFFSET('Sanitation Data'!$G$29,0,10*ROW('Sanitation Data'!G145))="","",OFFSET('Sanitation Data'!$G$29,0,10*ROW('Sanitation Data'!G145)))</f>
        <v/>
      </c>
      <c r="DB151" s="288" t="str">
        <f ca="true">+IF(OFFSET('Sanitation Data'!$G$30,0,10*ROW('Sanitation Data'!G145))="","",OFFSET('Sanitation Data'!$G$30,0,10*ROW('Sanitation Data'!G145)))</f>
        <v/>
      </c>
      <c r="DC151" s="288" t="str">
        <f ca="true">+IF(OFFSET('Sanitation Data'!$G$31,0,10*ROW('Sanitation Data'!G145))="","",OFFSET('Sanitation Data'!$G$31,0,10*ROW('Sanitation Data'!G145)))</f>
        <v/>
      </c>
      <c r="DD151" s="288" t="str">
        <f ca="true">+IF(OFFSET('Sanitation Data'!$G$32,0,10*ROW('Sanitation Data'!G145))="","",OFFSET('Sanitation Data'!$G$32,0,10*ROW('Sanitation Data'!G145)))</f>
        <v/>
      </c>
      <c r="DE151" s="288" t="str">
        <f ca="true">+IF(OFFSET('Sanitation Data'!$H$28,0,10*ROW('Sanitation Data'!H145))="","",OFFSET('Sanitation Data'!$H$28,0,10*ROW('Sanitation Data'!H145)))</f>
        <v/>
      </c>
      <c r="DF151" s="288" t="str">
        <f ca="true">+IF(OFFSET('Sanitation Data'!$H$29,0,10*ROW('Sanitation Data'!H145))="","",OFFSET('Sanitation Data'!$H$29,0,10*ROW('Sanitation Data'!H145)))</f>
        <v/>
      </c>
      <c r="DG151" s="288" t="str">
        <f ca="true">+IF(OFFSET('Sanitation Data'!$H$30,0,10*ROW('Sanitation Data'!H145))="","",OFFSET('Sanitation Data'!$H$30,0,10*ROW('Sanitation Data'!H145)))</f>
        <v/>
      </c>
      <c r="DH151" s="288" t="str">
        <f ca="true">+IF(OFFSET('Sanitation Data'!$H$31,0,10*ROW('Sanitation Data'!H145))="","",OFFSET('Sanitation Data'!$H$31,0,10*ROW('Sanitation Data'!H145)))</f>
        <v/>
      </c>
      <c r="DI151" s="288" t="str">
        <f ca="true">+IF(OFFSET('Sanitation Data'!$H$32,0,10*ROW('Sanitation Data'!H145))="","",OFFSET('Sanitation Data'!$H$32,0,10*ROW('Sanitation Data'!H145)))</f>
        <v/>
      </c>
      <c r="DJ151" s="288" t="str">
        <f ca="true">+IF(OFFSET('Sanitation Data'!$I$28,0,10*ROW('Sanitation Data'!I145))="","",OFFSET('Sanitation Data'!$I$28,0,10*ROW('Sanitation Data'!I145)))</f>
        <v/>
      </c>
      <c r="DK151" s="288" t="str">
        <f ca="true">+IF(OFFSET('Sanitation Data'!$I$29,0,10*ROW('Sanitation Data'!I145))="","",OFFSET('Sanitation Data'!$I$29,0,10*ROW('Sanitation Data'!I145)))</f>
        <v/>
      </c>
      <c r="DL151" s="288" t="str">
        <f ca="true">+IF(OFFSET('Sanitation Data'!$I$30,0,10*ROW('Sanitation Data'!I145))="","",OFFSET('Sanitation Data'!$I$30,0,10*ROW('Sanitation Data'!I145)))</f>
        <v/>
      </c>
      <c r="DM151" s="288" t="str">
        <f ca="true">+IF(OFFSET('Sanitation Data'!$I$31,0,10*ROW('Sanitation Data'!I145))="","",OFFSET('Sanitation Data'!$I$31,0,10*ROW('Sanitation Data'!I145)))</f>
        <v/>
      </c>
      <c r="DN151" s="288" t="str">
        <f ca="true">+IF(OFFSET('Sanitation Data'!$I$32,0,10*ROW('Sanitation Data'!I145))="","",OFFSET('Sanitation Data'!$I$32,0,10*ROW('Sanitation Data'!I145)))</f>
        <v/>
      </c>
      <c r="DO151" s="288" t="str">
        <f ca="true">+IF(OFFSET('Hygiene Data'!$D$11,0,10*ROW('Hygiene Data'!D145))="","",OFFSET('Hygiene Data'!$D$11,0,10*ROW('Hygiene Data'!D145)))</f>
        <v/>
      </c>
      <c r="DP151" s="288" t="str">
        <f ca="true">+IF(OFFSET('Hygiene Data'!$D$12,0,10*ROW('Hygiene Data'!D145))="","",OFFSET('Hygiene Data'!$D$12,0,10*ROW('Hygiene Data'!D145)))</f>
        <v/>
      </c>
      <c r="DQ151" s="288" t="str">
        <f ca="true">+IF(OFFSET('Hygiene Data'!$D$13,0,10*ROW('Hygiene Data'!D145))="","",OFFSET('Hygiene Data'!$D$13,0,10*ROW('Hygiene Data'!D145)))</f>
        <v/>
      </c>
      <c r="DR151" s="288" t="str">
        <f ca="true">+IF(OFFSET('Hygiene Data'!$E$11,0,10*ROW('Hygiene Data'!E145))="","",OFFSET('Hygiene Data'!$E$11,0,10*ROW('Hygiene Data'!E145)))</f>
        <v/>
      </c>
      <c r="DS151" s="288" t="str">
        <f ca="true">+IF(OFFSET('Hygiene Data'!$E$12,0,10*ROW('Hygiene Data'!E145))="","",OFFSET('Hygiene Data'!$E$12,0,10*ROW('Hygiene Data'!E145)))</f>
        <v/>
      </c>
      <c r="DT151" s="288" t="str">
        <f ca="true">+IF(OFFSET('Hygiene Data'!$E$13,0,10*ROW('Hygiene Data'!E145))="","",OFFSET('Hygiene Data'!$E$13,0,10*ROW('Hygiene Data'!E145)))</f>
        <v/>
      </c>
      <c r="DU151" s="288" t="str">
        <f ca="true">+IF(OFFSET('Hygiene Data'!$F$11,0,10*ROW('Hygiene Data'!F145))="","",OFFSET('Hygiene Data'!$F$11,0,10*ROW('Hygiene Data'!F145)))</f>
        <v/>
      </c>
      <c r="DV151" s="288" t="str">
        <f ca="true">+IF(OFFSET('Hygiene Data'!$F$12,0,10*ROW('Hygiene Data'!F145))="","",OFFSET('Hygiene Data'!$F$12,0,10*ROW('Hygiene Data'!F145)))</f>
        <v/>
      </c>
      <c r="DW151" s="288" t="str">
        <f ca="true">+IF(OFFSET('Hygiene Data'!$F$13,0,10*ROW('Hygiene Data'!F145))="","",OFFSET('Hygiene Data'!$F$13,0,10*ROW('Hygiene Data'!F145)))</f>
        <v/>
      </c>
      <c r="DX151" s="288" t="str">
        <f ca="true">+IF(OFFSET('Hygiene Data'!$G$11,0,10*ROW('Hygiene Data'!G145))="","",OFFSET('Hygiene Data'!$G$11,0,10*ROW('Hygiene Data'!G145)))</f>
        <v/>
      </c>
      <c r="DY151" s="288" t="str">
        <f ca="true">+IF(OFFSET('Hygiene Data'!$G$12,0,10*ROW('Hygiene Data'!G145))="","",OFFSET('Hygiene Data'!$G$12,0,10*ROW('Hygiene Data'!G145)))</f>
        <v/>
      </c>
      <c r="DZ151" s="288" t="str">
        <f ca="true">+IF(OFFSET('Hygiene Data'!$G$13,0,10*ROW('Hygiene Data'!G145))="","",OFFSET('Hygiene Data'!$G$13,0,10*ROW('Hygiene Data'!G145)))</f>
        <v/>
      </c>
      <c r="EA151" s="288" t="str">
        <f ca="true">+IF(OFFSET('Hygiene Data'!$H$11,0,10*ROW('Hygiene Data'!H145))="","",OFFSET('Hygiene Data'!$H$11,0,10*ROW('Hygiene Data'!H145)))</f>
        <v/>
      </c>
      <c r="EB151" s="288" t="str">
        <f ca="true">+IF(OFFSET('Hygiene Data'!$H$12,0,10*ROW('Hygiene Data'!H145))="","",OFFSET('Hygiene Data'!$H$12,0,10*ROW('Hygiene Data'!H145)))</f>
        <v/>
      </c>
      <c r="EC151" s="288" t="str">
        <f ca="true">+IF(OFFSET('Hygiene Data'!$H$13,0,10*ROW('Hygiene Data'!H145))="","",OFFSET('Hygiene Data'!$H$13,0,10*ROW('Hygiene Data'!H145)))</f>
        <v/>
      </c>
      <c r="ED151" s="288" t="str">
        <f ca="true">+IF(OFFSET('Hygiene Data'!$I$11,0,10*ROW('Hygiene Data'!I145))="","",OFFSET('Hygiene Data'!$I$11,0,10*ROW('Hygiene Data'!I145)))</f>
        <v/>
      </c>
      <c r="EE151" s="288" t="str">
        <f ca="true">+IF(OFFSET('Hygiene Data'!$I$12,0,10*ROW('Hygiene Data'!I145))="","",OFFSET('Hygiene Data'!$I$12,0,10*ROW('Hygiene Data'!I145)))</f>
        <v/>
      </c>
      <c r="EF151" s="288"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44"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8"/>
      <c r="BS152" s="288" t="str">
        <f ca="true">+IF(OFFSET('Water Data'!$D$27,0,10*ROW('Water Data'!D146))="","",OFFSET('Water Data'!$D$27,0,10*ROW('Water Data'!D146)))</f>
        <v/>
      </c>
      <c r="BT152" s="288" t="str">
        <f ca="true">+IF(OFFSET('Water Data'!$D$28,0,10*ROW('Water Data'!D146))="","",OFFSET('Water Data'!$D$28,0,10*ROW('Water Data'!D146)))</f>
        <v/>
      </c>
      <c r="BU152" s="288" t="str">
        <f ca="true">+IF(OFFSET('Water Data'!$D$29,0,10*ROW('Water Data'!D146))="","",OFFSET('Water Data'!$D$29,0,10*ROW('Water Data'!D146)))</f>
        <v/>
      </c>
      <c r="BV152" s="288" t="str">
        <f ca="true">+IF(OFFSET('Water Data'!$E$27,0,10*ROW('Water Data'!E146))="","",OFFSET('Water Data'!$E$27,0,10*ROW('Water Data'!E146)))</f>
        <v/>
      </c>
      <c r="BW152" s="288" t="str">
        <f ca="true">+IF(OFFSET('Water Data'!$E$28,0,10*ROW('Water Data'!E146))="","",OFFSET('Water Data'!$E$28,0,10*ROW('Water Data'!E146)))</f>
        <v/>
      </c>
      <c r="BX152" s="288" t="str">
        <f ca="true">+IF(OFFSET('Water Data'!$E$29,0,10*ROW('Water Data'!E146))="","",OFFSET('Water Data'!$E$29,0,10*ROW('Water Data'!E146)))</f>
        <v/>
      </c>
      <c r="BY152" s="288" t="str">
        <f ca="true">+IF(OFFSET('Water Data'!$F$27,0,10*ROW('Water Data'!F146))="","",OFFSET('Water Data'!$F$27,0,10*ROW('Water Data'!F146)))</f>
        <v/>
      </c>
      <c r="BZ152" s="288" t="str">
        <f ca="true">+IF(OFFSET('Water Data'!$F$28,0,10*ROW('Water Data'!F146))="","",OFFSET('Water Data'!$F$28,0,10*ROW('Water Data'!F146)))</f>
        <v/>
      </c>
      <c r="CA152" s="288" t="str">
        <f ca="true">+IF(OFFSET('Water Data'!$F$29,0,10*ROW('Water Data'!F146))="","",OFFSET('Water Data'!$F$29,0,10*ROW('Water Data'!F146)))</f>
        <v/>
      </c>
      <c r="CB152" s="288" t="str">
        <f ca="true">+IF(OFFSET('Water Data'!$G$27,0,10*ROW('Water Data'!G146))="","",OFFSET('Water Data'!$G$27,0,10*ROW('Water Data'!G146)))</f>
        <v/>
      </c>
      <c r="CC152" s="288" t="str">
        <f ca="true">+IF(OFFSET('Water Data'!$G$28,0,10*ROW('Water Data'!G146))="","",OFFSET('Water Data'!$G$28,0,10*ROW('Water Data'!G146)))</f>
        <v/>
      </c>
      <c r="CD152" s="288" t="str">
        <f ca="true">+IF(OFFSET('Water Data'!$G$29,0,10*ROW('Water Data'!G146))="","",OFFSET('Water Data'!$G$29,0,10*ROW('Water Data'!G146)))</f>
        <v/>
      </c>
      <c r="CE152" s="288" t="str">
        <f ca="true">+IF(OFFSET('Water Data'!$H$27,0,10*ROW('Water Data'!H146))="","",OFFSET('Water Data'!$H$27,0,10*ROW('Water Data'!H146)))</f>
        <v/>
      </c>
      <c r="CF152" s="288" t="str">
        <f ca="true">+IF(OFFSET('Water Data'!$H$28,0,10*ROW('Water Data'!H146))="","",OFFSET('Water Data'!$H$28,0,10*ROW('Water Data'!H146)))</f>
        <v/>
      </c>
      <c r="CG152" s="288" t="str">
        <f ca="true">+IF(OFFSET('Water Data'!$H$29,0,10*ROW('Water Data'!H146))="","",OFFSET('Water Data'!$H$29,0,10*ROW('Water Data'!H146)))</f>
        <v/>
      </c>
      <c r="CH152" s="288" t="str">
        <f ca="true">+IF(OFFSET('Water Data'!$I$27,0,10*ROW('Water Data'!I146))="","",OFFSET('Water Data'!$I$27,0,10*ROW('Water Data'!I146)))</f>
        <v/>
      </c>
      <c r="CI152" s="288" t="str">
        <f ca="true">+IF(OFFSET('Water Data'!$I$28,0,10*ROW('Water Data'!I146))="","",OFFSET('Water Data'!$I$28,0,10*ROW('Water Data'!I146)))</f>
        <v/>
      </c>
      <c r="CJ152" s="288" t="str">
        <f ca="true">+IF(OFFSET('Water Data'!$I$29,0,10*ROW('Water Data'!I146))="","",OFFSET('Water Data'!$I$29,0,10*ROW('Water Data'!I146)))</f>
        <v/>
      </c>
      <c r="CK152" s="288" t="str">
        <f ca="true">+IF(OFFSET('Sanitation Data'!$D$28,0,10*ROW('Sanitation Data'!D146))="","",OFFSET('Sanitation Data'!$D$28,0,10*ROW('Sanitation Data'!D146)))</f>
        <v/>
      </c>
      <c r="CL152" s="288" t="str">
        <f ca="true">+IF(OFFSET('Sanitation Data'!$D$29,0,10*ROW('Sanitation Data'!D146))="","",OFFSET('Sanitation Data'!$D$29,0,10*ROW('Sanitation Data'!D146)))</f>
        <v/>
      </c>
      <c r="CM152" s="288" t="str">
        <f ca="true">+IF(OFFSET('Sanitation Data'!$D$30,0,10*ROW('Sanitation Data'!D146))="","",OFFSET('Sanitation Data'!$D$30,0,10*ROW('Sanitation Data'!D146)))</f>
        <v/>
      </c>
      <c r="CN152" s="288" t="str">
        <f ca="true">+IF(OFFSET('Sanitation Data'!$D$31,0,10*ROW('Sanitation Data'!D146))="","",OFFSET('Sanitation Data'!$D$31,0,10*ROW('Sanitation Data'!D146)))</f>
        <v/>
      </c>
      <c r="CO152" s="288" t="str">
        <f ca="true">+IF(OFFSET('Sanitation Data'!$D$32,0,10*ROW('Sanitation Data'!D146))="","",OFFSET('Sanitation Data'!$D$32,0,10*ROW('Sanitation Data'!D146)))</f>
        <v/>
      </c>
      <c r="CP152" s="288" t="str">
        <f ca="true">+IF(OFFSET('Sanitation Data'!$E$28,0,10*ROW('Sanitation Data'!E146))="","",OFFSET('Sanitation Data'!$E$28,0,10*ROW('Sanitation Data'!E146)))</f>
        <v/>
      </c>
      <c r="CQ152" s="288" t="str">
        <f ca="true">+IF(OFFSET('Sanitation Data'!$E$29,0,10*ROW('Sanitation Data'!E146))="","",OFFSET('Sanitation Data'!$E$29,0,10*ROW('Sanitation Data'!E146)))</f>
        <v/>
      </c>
      <c r="CR152" s="288" t="str">
        <f ca="true">+IF(OFFSET('Sanitation Data'!$E$30,0,10*ROW('Sanitation Data'!E146))="","",OFFSET('Sanitation Data'!$E$30,0,10*ROW('Sanitation Data'!E146)))</f>
        <v/>
      </c>
      <c r="CS152" s="288" t="str">
        <f ca="true">+IF(OFFSET('Sanitation Data'!$E$31,0,10*ROW('Sanitation Data'!E146))="","",OFFSET('Sanitation Data'!$E$31,0,10*ROW('Sanitation Data'!E146)))</f>
        <v/>
      </c>
      <c r="CT152" s="288" t="str">
        <f ca="true">+IF(OFFSET('Sanitation Data'!$E$32,0,10*ROW('Sanitation Data'!E146))="","",OFFSET('Sanitation Data'!$E$32,0,10*ROW('Sanitation Data'!E146)))</f>
        <v/>
      </c>
      <c r="CU152" s="288" t="str">
        <f ca="true">+IF(OFFSET('Sanitation Data'!$F$28,0,10*ROW('Sanitation Data'!F146))="","",OFFSET('Sanitation Data'!$F$28,0,10*ROW('Sanitation Data'!F146)))</f>
        <v/>
      </c>
      <c r="CV152" s="288" t="str">
        <f ca="true">+IF(OFFSET('Sanitation Data'!$F$29,0,10*ROW('Sanitation Data'!F146))="","",OFFSET('Sanitation Data'!$F$29,0,10*ROW('Sanitation Data'!F146)))</f>
        <v/>
      </c>
      <c r="CW152" s="288" t="str">
        <f ca="true">+IF(OFFSET('Sanitation Data'!$F$30,0,10*ROW('Sanitation Data'!F146))="","",OFFSET('Sanitation Data'!$F$30,0,10*ROW('Sanitation Data'!F146)))</f>
        <v/>
      </c>
      <c r="CX152" s="288" t="str">
        <f ca="true">+IF(OFFSET('Sanitation Data'!$F$31,0,10*ROW('Sanitation Data'!F146))="","",OFFSET('Sanitation Data'!$F$31,0,10*ROW('Sanitation Data'!F146)))</f>
        <v/>
      </c>
      <c r="CY152" s="288" t="str">
        <f ca="true">+IF(OFFSET('Sanitation Data'!$F$32,0,10*ROW('Sanitation Data'!F146))="","",OFFSET('Sanitation Data'!$F$32,0,10*ROW('Sanitation Data'!F146)))</f>
        <v/>
      </c>
      <c r="CZ152" s="288" t="str">
        <f ca="true">+IF(OFFSET('Sanitation Data'!$G$28,0,10*ROW('Sanitation Data'!G146))="","",OFFSET('Sanitation Data'!$G$28,0,10*ROW('Sanitation Data'!G146)))</f>
        <v/>
      </c>
      <c r="DA152" s="288" t="str">
        <f ca="true">+IF(OFFSET('Sanitation Data'!$G$29,0,10*ROW('Sanitation Data'!G146))="","",OFFSET('Sanitation Data'!$G$29,0,10*ROW('Sanitation Data'!G146)))</f>
        <v/>
      </c>
      <c r="DB152" s="288" t="str">
        <f ca="true">+IF(OFFSET('Sanitation Data'!$G$30,0,10*ROW('Sanitation Data'!G146))="","",OFFSET('Sanitation Data'!$G$30,0,10*ROW('Sanitation Data'!G146)))</f>
        <v/>
      </c>
      <c r="DC152" s="288" t="str">
        <f ca="true">+IF(OFFSET('Sanitation Data'!$G$31,0,10*ROW('Sanitation Data'!G146))="","",OFFSET('Sanitation Data'!$G$31,0,10*ROW('Sanitation Data'!G146)))</f>
        <v/>
      </c>
      <c r="DD152" s="288" t="str">
        <f ca="true">+IF(OFFSET('Sanitation Data'!$G$32,0,10*ROW('Sanitation Data'!G146))="","",OFFSET('Sanitation Data'!$G$32,0,10*ROW('Sanitation Data'!G146)))</f>
        <v/>
      </c>
      <c r="DE152" s="288" t="str">
        <f ca="true">+IF(OFFSET('Sanitation Data'!$H$28,0,10*ROW('Sanitation Data'!H146))="","",OFFSET('Sanitation Data'!$H$28,0,10*ROW('Sanitation Data'!H146)))</f>
        <v/>
      </c>
      <c r="DF152" s="288" t="str">
        <f ca="true">+IF(OFFSET('Sanitation Data'!$H$29,0,10*ROW('Sanitation Data'!H146))="","",OFFSET('Sanitation Data'!$H$29,0,10*ROW('Sanitation Data'!H146)))</f>
        <v/>
      </c>
      <c r="DG152" s="288" t="str">
        <f ca="true">+IF(OFFSET('Sanitation Data'!$H$30,0,10*ROW('Sanitation Data'!H146))="","",OFFSET('Sanitation Data'!$H$30,0,10*ROW('Sanitation Data'!H146)))</f>
        <v/>
      </c>
      <c r="DH152" s="288" t="str">
        <f ca="true">+IF(OFFSET('Sanitation Data'!$H$31,0,10*ROW('Sanitation Data'!H146))="","",OFFSET('Sanitation Data'!$H$31,0,10*ROW('Sanitation Data'!H146)))</f>
        <v/>
      </c>
      <c r="DI152" s="288" t="str">
        <f ca="true">+IF(OFFSET('Sanitation Data'!$H$32,0,10*ROW('Sanitation Data'!H146))="","",OFFSET('Sanitation Data'!$H$32,0,10*ROW('Sanitation Data'!H146)))</f>
        <v/>
      </c>
      <c r="DJ152" s="288" t="str">
        <f ca="true">+IF(OFFSET('Sanitation Data'!$I$28,0,10*ROW('Sanitation Data'!I146))="","",OFFSET('Sanitation Data'!$I$28,0,10*ROW('Sanitation Data'!I146)))</f>
        <v/>
      </c>
      <c r="DK152" s="288" t="str">
        <f ca="true">+IF(OFFSET('Sanitation Data'!$I$29,0,10*ROW('Sanitation Data'!I146))="","",OFFSET('Sanitation Data'!$I$29,0,10*ROW('Sanitation Data'!I146)))</f>
        <v/>
      </c>
      <c r="DL152" s="288" t="str">
        <f ca="true">+IF(OFFSET('Sanitation Data'!$I$30,0,10*ROW('Sanitation Data'!I146))="","",OFFSET('Sanitation Data'!$I$30,0,10*ROW('Sanitation Data'!I146)))</f>
        <v/>
      </c>
      <c r="DM152" s="288" t="str">
        <f ca="true">+IF(OFFSET('Sanitation Data'!$I$31,0,10*ROW('Sanitation Data'!I146))="","",OFFSET('Sanitation Data'!$I$31,0,10*ROW('Sanitation Data'!I146)))</f>
        <v/>
      </c>
      <c r="DN152" s="288" t="str">
        <f ca="true">+IF(OFFSET('Sanitation Data'!$I$32,0,10*ROW('Sanitation Data'!I146))="","",OFFSET('Sanitation Data'!$I$32,0,10*ROW('Sanitation Data'!I146)))</f>
        <v/>
      </c>
      <c r="DO152" s="288" t="str">
        <f ca="true">+IF(OFFSET('Hygiene Data'!$D$11,0,10*ROW('Hygiene Data'!D146))="","",OFFSET('Hygiene Data'!$D$11,0,10*ROW('Hygiene Data'!D146)))</f>
        <v/>
      </c>
      <c r="DP152" s="288" t="str">
        <f ca="true">+IF(OFFSET('Hygiene Data'!$D$12,0,10*ROW('Hygiene Data'!D146))="","",OFFSET('Hygiene Data'!$D$12,0,10*ROW('Hygiene Data'!D146)))</f>
        <v/>
      </c>
      <c r="DQ152" s="288" t="str">
        <f ca="true">+IF(OFFSET('Hygiene Data'!$D$13,0,10*ROW('Hygiene Data'!D146))="","",OFFSET('Hygiene Data'!$D$13,0,10*ROW('Hygiene Data'!D146)))</f>
        <v/>
      </c>
      <c r="DR152" s="288" t="str">
        <f ca="true">+IF(OFFSET('Hygiene Data'!$E$11,0,10*ROW('Hygiene Data'!E146))="","",OFFSET('Hygiene Data'!$E$11,0,10*ROW('Hygiene Data'!E146)))</f>
        <v/>
      </c>
      <c r="DS152" s="288" t="str">
        <f ca="true">+IF(OFFSET('Hygiene Data'!$E$12,0,10*ROW('Hygiene Data'!E146))="","",OFFSET('Hygiene Data'!$E$12,0,10*ROW('Hygiene Data'!E146)))</f>
        <v/>
      </c>
      <c r="DT152" s="288" t="str">
        <f ca="true">+IF(OFFSET('Hygiene Data'!$E$13,0,10*ROW('Hygiene Data'!E146))="","",OFFSET('Hygiene Data'!$E$13,0,10*ROW('Hygiene Data'!E146)))</f>
        <v/>
      </c>
      <c r="DU152" s="288" t="str">
        <f ca="true">+IF(OFFSET('Hygiene Data'!$F$11,0,10*ROW('Hygiene Data'!F146))="","",OFFSET('Hygiene Data'!$F$11,0,10*ROW('Hygiene Data'!F146)))</f>
        <v/>
      </c>
      <c r="DV152" s="288" t="str">
        <f ca="true">+IF(OFFSET('Hygiene Data'!$F$12,0,10*ROW('Hygiene Data'!F146))="","",OFFSET('Hygiene Data'!$F$12,0,10*ROW('Hygiene Data'!F146)))</f>
        <v/>
      </c>
      <c r="DW152" s="288" t="str">
        <f ca="true">+IF(OFFSET('Hygiene Data'!$F$13,0,10*ROW('Hygiene Data'!F146))="","",OFFSET('Hygiene Data'!$F$13,0,10*ROW('Hygiene Data'!F146)))</f>
        <v/>
      </c>
      <c r="DX152" s="288" t="str">
        <f ca="true">+IF(OFFSET('Hygiene Data'!$G$11,0,10*ROW('Hygiene Data'!G146))="","",OFFSET('Hygiene Data'!$G$11,0,10*ROW('Hygiene Data'!G146)))</f>
        <v/>
      </c>
      <c r="DY152" s="288" t="str">
        <f ca="true">+IF(OFFSET('Hygiene Data'!$G$12,0,10*ROW('Hygiene Data'!G146))="","",OFFSET('Hygiene Data'!$G$12,0,10*ROW('Hygiene Data'!G146)))</f>
        <v/>
      </c>
      <c r="DZ152" s="288" t="str">
        <f ca="true">+IF(OFFSET('Hygiene Data'!$G$13,0,10*ROW('Hygiene Data'!G146))="","",OFFSET('Hygiene Data'!$G$13,0,10*ROW('Hygiene Data'!G146)))</f>
        <v/>
      </c>
      <c r="EA152" s="288" t="str">
        <f ca="true">+IF(OFFSET('Hygiene Data'!$H$11,0,10*ROW('Hygiene Data'!H146))="","",OFFSET('Hygiene Data'!$H$11,0,10*ROW('Hygiene Data'!H146)))</f>
        <v/>
      </c>
      <c r="EB152" s="288" t="str">
        <f ca="true">+IF(OFFSET('Hygiene Data'!$H$12,0,10*ROW('Hygiene Data'!H146))="","",OFFSET('Hygiene Data'!$H$12,0,10*ROW('Hygiene Data'!H146)))</f>
        <v/>
      </c>
      <c r="EC152" s="288" t="str">
        <f ca="true">+IF(OFFSET('Hygiene Data'!$H$13,0,10*ROW('Hygiene Data'!H146))="","",OFFSET('Hygiene Data'!$H$13,0,10*ROW('Hygiene Data'!H146)))</f>
        <v/>
      </c>
      <c r="ED152" s="288" t="str">
        <f ca="true">+IF(OFFSET('Hygiene Data'!$I$11,0,10*ROW('Hygiene Data'!I146))="","",OFFSET('Hygiene Data'!$I$11,0,10*ROW('Hygiene Data'!I146)))</f>
        <v/>
      </c>
      <c r="EE152" s="288" t="str">
        <f ca="true">+IF(OFFSET('Hygiene Data'!$I$12,0,10*ROW('Hygiene Data'!I146))="","",OFFSET('Hygiene Data'!$I$12,0,10*ROW('Hygiene Data'!I146)))</f>
        <v/>
      </c>
      <c r="EF152" s="288"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44"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8"/>
      <c r="BS153" s="288" t="str">
        <f ca="true">+IF(OFFSET('Water Data'!$D$27,0,10*ROW('Water Data'!D147))="","",OFFSET('Water Data'!$D$27,0,10*ROW('Water Data'!D147)))</f>
        <v/>
      </c>
      <c r="BT153" s="288" t="str">
        <f ca="true">+IF(OFFSET('Water Data'!$D$28,0,10*ROW('Water Data'!D147))="","",OFFSET('Water Data'!$D$28,0,10*ROW('Water Data'!D147)))</f>
        <v/>
      </c>
      <c r="BU153" s="288" t="str">
        <f ca="true">+IF(OFFSET('Water Data'!$D$29,0,10*ROW('Water Data'!D147))="","",OFFSET('Water Data'!$D$29,0,10*ROW('Water Data'!D147)))</f>
        <v/>
      </c>
      <c r="BV153" s="288" t="str">
        <f ca="true">+IF(OFFSET('Water Data'!$E$27,0,10*ROW('Water Data'!E147))="","",OFFSET('Water Data'!$E$27,0,10*ROW('Water Data'!E147)))</f>
        <v/>
      </c>
      <c r="BW153" s="288" t="str">
        <f ca="true">+IF(OFFSET('Water Data'!$E$28,0,10*ROW('Water Data'!E147))="","",OFFSET('Water Data'!$E$28,0,10*ROW('Water Data'!E147)))</f>
        <v/>
      </c>
      <c r="BX153" s="288" t="str">
        <f ca="true">+IF(OFFSET('Water Data'!$E$29,0,10*ROW('Water Data'!E147))="","",OFFSET('Water Data'!$E$29,0,10*ROW('Water Data'!E147)))</f>
        <v/>
      </c>
      <c r="BY153" s="288" t="str">
        <f ca="true">+IF(OFFSET('Water Data'!$F$27,0,10*ROW('Water Data'!F147))="","",OFFSET('Water Data'!$F$27,0,10*ROW('Water Data'!F147)))</f>
        <v/>
      </c>
      <c r="BZ153" s="288" t="str">
        <f ca="true">+IF(OFFSET('Water Data'!$F$28,0,10*ROW('Water Data'!F147))="","",OFFSET('Water Data'!$F$28,0,10*ROW('Water Data'!F147)))</f>
        <v/>
      </c>
      <c r="CA153" s="288" t="str">
        <f ca="true">+IF(OFFSET('Water Data'!$F$29,0,10*ROW('Water Data'!F147))="","",OFFSET('Water Data'!$F$29,0,10*ROW('Water Data'!F147)))</f>
        <v/>
      </c>
      <c r="CB153" s="288" t="str">
        <f ca="true">+IF(OFFSET('Water Data'!$G$27,0,10*ROW('Water Data'!G147))="","",OFFSET('Water Data'!$G$27,0,10*ROW('Water Data'!G147)))</f>
        <v/>
      </c>
      <c r="CC153" s="288" t="str">
        <f ca="true">+IF(OFFSET('Water Data'!$G$28,0,10*ROW('Water Data'!G147))="","",OFFSET('Water Data'!$G$28,0,10*ROW('Water Data'!G147)))</f>
        <v/>
      </c>
      <c r="CD153" s="288" t="str">
        <f ca="true">+IF(OFFSET('Water Data'!$G$29,0,10*ROW('Water Data'!G147))="","",OFFSET('Water Data'!$G$29,0,10*ROW('Water Data'!G147)))</f>
        <v/>
      </c>
      <c r="CE153" s="288" t="str">
        <f ca="true">+IF(OFFSET('Water Data'!$H$27,0,10*ROW('Water Data'!H147))="","",OFFSET('Water Data'!$H$27,0,10*ROW('Water Data'!H147)))</f>
        <v/>
      </c>
      <c r="CF153" s="288" t="str">
        <f ca="true">+IF(OFFSET('Water Data'!$H$28,0,10*ROW('Water Data'!H147))="","",OFFSET('Water Data'!$H$28,0,10*ROW('Water Data'!H147)))</f>
        <v/>
      </c>
      <c r="CG153" s="288" t="str">
        <f ca="true">+IF(OFFSET('Water Data'!$H$29,0,10*ROW('Water Data'!H147))="","",OFFSET('Water Data'!$H$29,0,10*ROW('Water Data'!H147)))</f>
        <v/>
      </c>
      <c r="CH153" s="288" t="str">
        <f ca="true">+IF(OFFSET('Water Data'!$I$27,0,10*ROW('Water Data'!I147))="","",OFFSET('Water Data'!$I$27,0,10*ROW('Water Data'!I147)))</f>
        <v/>
      </c>
      <c r="CI153" s="288" t="str">
        <f ca="true">+IF(OFFSET('Water Data'!$I$28,0,10*ROW('Water Data'!I147))="","",OFFSET('Water Data'!$I$28,0,10*ROW('Water Data'!I147)))</f>
        <v/>
      </c>
      <c r="CJ153" s="288" t="str">
        <f ca="true">+IF(OFFSET('Water Data'!$I$29,0,10*ROW('Water Data'!I147))="","",OFFSET('Water Data'!$I$29,0,10*ROW('Water Data'!I147)))</f>
        <v/>
      </c>
      <c r="CK153" s="288" t="str">
        <f ca="true">+IF(OFFSET('Sanitation Data'!$D$28,0,10*ROW('Sanitation Data'!D147))="","",OFFSET('Sanitation Data'!$D$28,0,10*ROW('Sanitation Data'!D147)))</f>
        <v/>
      </c>
      <c r="CL153" s="288" t="str">
        <f ca="true">+IF(OFFSET('Sanitation Data'!$D$29,0,10*ROW('Sanitation Data'!D147))="","",OFFSET('Sanitation Data'!$D$29,0,10*ROW('Sanitation Data'!D147)))</f>
        <v/>
      </c>
      <c r="CM153" s="288" t="str">
        <f ca="true">+IF(OFFSET('Sanitation Data'!$D$30,0,10*ROW('Sanitation Data'!D147))="","",OFFSET('Sanitation Data'!$D$30,0,10*ROW('Sanitation Data'!D147)))</f>
        <v/>
      </c>
      <c r="CN153" s="288" t="str">
        <f ca="true">+IF(OFFSET('Sanitation Data'!$D$31,0,10*ROW('Sanitation Data'!D147))="","",OFFSET('Sanitation Data'!$D$31,0,10*ROW('Sanitation Data'!D147)))</f>
        <v/>
      </c>
      <c r="CO153" s="288" t="str">
        <f ca="true">+IF(OFFSET('Sanitation Data'!$D$32,0,10*ROW('Sanitation Data'!D147))="","",OFFSET('Sanitation Data'!$D$32,0,10*ROW('Sanitation Data'!D147)))</f>
        <v/>
      </c>
      <c r="CP153" s="288" t="str">
        <f ca="true">+IF(OFFSET('Sanitation Data'!$E$28,0,10*ROW('Sanitation Data'!E147))="","",OFFSET('Sanitation Data'!$E$28,0,10*ROW('Sanitation Data'!E147)))</f>
        <v/>
      </c>
      <c r="CQ153" s="288" t="str">
        <f ca="true">+IF(OFFSET('Sanitation Data'!$E$29,0,10*ROW('Sanitation Data'!E147))="","",OFFSET('Sanitation Data'!$E$29,0,10*ROW('Sanitation Data'!E147)))</f>
        <v/>
      </c>
      <c r="CR153" s="288" t="str">
        <f ca="true">+IF(OFFSET('Sanitation Data'!$E$30,0,10*ROW('Sanitation Data'!E147))="","",OFFSET('Sanitation Data'!$E$30,0,10*ROW('Sanitation Data'!E147)))</f>
        <v/>
      </c>
      <c r="CS153" s="288" t="str">
        <f ca="true">+IF(OFFSET('Sanitation Data'!$E$31,0,10*ROW('Sanitation Data'!E147))="","",OFFSET('Sanitation Data'!$E$31,0,10*ROW('Sanitation Data'!E147)))</f>
        <v/>
      </c>
      <c r="CT153" s="288" t="str">
        <f ca="true">+IF(OFFSET('Sanitation Data'!$E$32,0,10*ROW('Sanitation Data'!E147))="","",OFFSET('Sanitation Data'!$E$32,0,10*ROW('Sanitation Data'!E147)))</f>
        <v/>
      </c>
      <c r="CU153" s="288" t="str">
        <f ca="true">+IF(OFFSET('Sanitation Data'!$F$28,0,10*ROW('Sanitation Data'!F147))="","",OFFSET('Sanitation Data'!$F$28,0,10*ROW('Sanitation Data'!F147)))</f>
        <v/>
      </c>
      <c r="CV153" s="288" t="str">
        <f ca="true">+IF(OFFSET('Sanitation Data'!$F$29,0,10*ROW('Sanitation Data'!F147))="","",OFFSET('Sanitation Data'!$F$29,0,10*ROW('Sanitation Data'!F147)))</f>
        <v/>
      </c>
      <c r="CW153" s="288" t="str">
        <f ca="true">+IF(OFFSET('Sanitation Data'!$F$30,0,10*ROW('Sanitation Data'!F147))="","",OFFSET('Sanitation Data'!$F$30,0,10*ROW('Sanitation Data'!F147)))</f>
        <v/>
      </c>
      <c r="CX153" s="288" t="str">
        <f ca="true">+IF(OFFSET('Sanitation Data'!$F$31,0,10*ROW('Sanitation Data'!F147))="","",OFFSET('Sanitation Data'!$F$31,0,10*ROW('Sanitation Data'!F147)))</f>
        <v/>
      </c>
      <c r="CY153" s="288" t="str">
        <f ca="true">+IF(OFFSET('Sanitation Data'!$F$32,0,10*ROW('Sanitation Data'!F147))="","",OFFSET('Sanitation Data'!$F$32,0,10*ROW('Sanitation Data'!F147)))</f>
        <v/>
      </c>
      <c r="CZ153" s="288" t="str">
        <f ca="true">+IF(OFFSET('Sanitation Data'!$G$28,0,10*ROW('Sanitation Data'!G147))="","",OFFSET('Sanitation Data'!$G$28,0,10*ROW('Sanitation Data'!G147)))</f>
        <v/>
      </c>
      <c r="DA153" s="288" t="str">
        <f ca="true">+IF(OFFSET('Sanitation Data'!$G$29,0,10*ROW('Sanitation Data'!G147))="","",OFFSET('Sanitation Data'!$G$29,0,10*ROW('Sanitation Data'!G147)))</f>
        <v/>
      </c>
      <c r="DB153" s="288" t="str">
        <f ca="true">+IF(OFFSET('Sanitation Data'!$G$30,0,10*ROW('Sanitation Data'!G147))="","",OFFSET('Sanitation Data'!$G$30,0,10*ROW('Sanitation Data'!G147)))</f>
        <v/>
      </c>
      <c r="DC153" s="288" t="str">
        <f ca="true">+IF(OFFSET('Sanitation Data'!$G$31,0,10*ROW('Sanitation Data'!G147))="","",OFFSET('Sanitation Data'!$G$31,0,10*ROW('Sanitation Data'!G147)))</f>
        <v/>
      </c>
      <c r="DD153" s="288" t="str">
        <f ca="true">+IF(OFFSET('Sanitation Data'!$G$32,0,10*ROW('Sanitation Data'!G147))="","",OFFSET('Sanitation Data'!$G$32,0,10*ROW('Sanitation Data'!G147)))</f>
        <v/>
      </c>
      <c r="DE153" s="288" t="str">
        <f ca="true">+IF(OFFSET('Sanitation Data'!$H$28,0,10*ROW('Sanitation Data'!H147))="","",OFFSET('Sanitation Data'!$H$28,0,10*ROW('Sanitation Data'!H147)))</f>
        <v/>
      </c>
      <c r="DF153" s="288" t="str">
        <f ca="true">+IF(OFFSET('Sanitation Data'!$H$29,0,10*ROW('Sanitation Data'!H147))="","",OFFSET('Sanitation Data'!$H$29,0,10*ROW('Sanitation Data'!H147)))</f>
        <v/>
      </c>
      <c r="DG153" s="288" t="str">
        <f ca="true">+IF(OFFSET('Sanitation Data'!$H$30,0,10*ROW('Sanitation Data'!H147))="","",OFFSET('Sanitation Data'!$H$30,0,10*ROW('Sanitation Data'!H147)))</f>
        <v/>
      </c>
      <c r="DH153" s="288" t="str">
        <f ca="true">+IF(OFFSET('Sanitation Data'!$H$31,0,10*ROW('Sanitation Data'!H147))="","",OFFSET('Sanitation Data'!$H$31,0,10*ROW('Sanitation Data'!H147)))</f>
        <v/>
      </c>
      <c r="DI153" s="288" t="str">
        <f ca="true">+IF(OFFSET('Sanitation Data'!$H$32,0,10*ROW('Sanitation Data'!H147))="","",OFFSET('Sanitation Data'!$H$32,0,10*ROW('Sanitation Data'!H147)))</f>
        <v/>
      </c>
      <c r="DJ153" s="288" t="str">
        <f ca="true">+IF(OFFSET('Sanitation Data'!$I$28,0,10*ROW('Sanitation Data'!I147))="","",OFFSET('Sanitation Data'!$I$28,0,10*ROW('Sanitation Data'!I147)))</f>
        <v/>
      </c>
      <c r="DK153" s="288" t="str">
        <f ca="true">+IF(OFFSET('Sanitation Data'!$I$29,0,10*ROW('Sanitation Data'!I147))="","",OFFSET('Sanitation Data'!$I$29,0,10*ROW('Sanitation Data'!I147)))</f>
        <v/>
      </c>
      <c r="DL153" s="288" t="str">
        <f ca="true">+IF(OFFSET('Sanitation Data'!$I$30,0,10*ROW('Sanitation Data'!I147))="","",OFFSET('Sanitation Data'!$I$30,0,10*ROW('Sanitation Data'!I147)))</f>
        <v/>
      </c>
      <c r="DM153" s="288" t="str">
        <f ca="true">+IF(OFFSET('Sanitation Data'!$I$31,0,10*ROW('Sanitation Data'!I147))="","",OFFSET('Sanitation Data'!$I$31,0,10*ROW('Sanitation Data'!I147)))</f>
        <v/>
      </c>
      <c r="DN153" s="288" t="str">
        <f ca="true">+IF(OFFSET('Sanitation Data'!$I$32,0,10*ROW('Sanitation Data'!I147))="","",OFFSET('Sanitation Data'!$I$32,0,10*ROW('Sanitation Data'!I147)))</f>
        <v/>
      </c>
      <c r="DO153" s="288" t="str">
        <f ca="true">+IF(OFFSET('Hygiene Data'!$D$11,0,10*ROW('Hygiene Data'!D147))="","",OFFSET('Hygiene Data'!$D$11,0,10*ROW('Hygiene Data'!D147)))</f>
        <v/>
      </c>
      <c r="DP153" s="288" t="str">
        <f ca="true">+IF(OFFSET('Hygiene Data'!$D$12,0,10*ROW('Hygiene Data'!D147))="","",OFFSET('Hygiene Data'!$D$12,0,10*ROW('Hygiene Data'!D147)))</f>
        <v/>
      </c>
      <c r="DQ153" s="288" t="str">
        <f ca="true">+IF(OFFSET('Hygiene Data'!$D$13,0,10*ROW('Hygiene Data'!D147))="","",OFFSET('Hygiene Data'!$D$13,0,10*ROW('Hygiene Data'!D147)))</f>
        <v/>
      </c>
      <c r="DR153" s="288" t="str">
        <f ca="true">+IF(OFFSET('Hygiene Data'!$E$11,0,10*ROW('Hygiene Data'!E147))="","",OFFSET('Hygiene Data'!$E$11,0,10*ROW('Hygiene Data'!E147)))</f>
        <v/>
      </c>
      <c r="DS153" s="288" t="str">
        <f ca="true">+IF(OFFSET('Hygiene Data'!$E$12,0,10*ROW('Hygiene Data'!E147))="","",OFFSET('Hygiene Data'!$E$12,0,10*ROW('Hygiene Data'!E147)))</f>
        <v/>
      </c>
      <c r="DT153" s="288" t="str">
        <f ca="true">+IF(OFFSET('Hygiene Data'!$E$13,0,10*ROW('Hygiene Data'!E147))="","",OFFSET('Hygiene Data'!$E$13,0,10*ROW('Hygiene Data'!E147)))</f>
        <v/>
      </c>
      <c r="DU153" s="288" t="str">
        <f ca="true">+IF(OFFSET('Hygiene Data'!$F$11,0,10*ROW('Hygiene Data'!F147))="","",OFFSET('Hygiene Data'!$F$11,0,10*ROW('Hygiene Data'!F147)))</f>
        <v/>
      </c>
      <c r="DV153" s="288" t="str">
        <f ca="true">+IF(OFFSET('Hygiene Data'!$F$12,0,10*ROW('Hygiene Data'!F147))="","",OFFSET('Hygiene Data'!$F$12,0,10*ROW('Hygiene Data'!F147)))</f>
        <v/>
      </c>
      <c r="DW153" s="288" t="str">
        <f ca="true">+IF(OFFSET('Hygiene Data'!$F$13,0,10*ROW('Hygiene Data'!F147))="","",OFFSET('Hygiene Data'!$F$13,0,10*ROW('Hygiene Data'!F147)))</f>
        <v/>
      </c>
      <c r="DX153" s="288" t="str">
        <f ca="true">+IF(OFFSET('Hygiene Data'!$G$11,0,10*ROW('Hygiene Data'!G147))="","",OFFSET('Hygiene Data'!$G$11,0,10*ROW('Hygiene Data'!G147)))</f>
        <v/>
      </c>
      <c r="DY153" s="288" t="str">
        <f ca="true">+IF(OFFSET('Hygiene Data'!$G$12,0,10*ROW('Hygiene Data'!G147))="","",OFFSET('Hygiene Data'!$G$12,0,10*ROW('Hygiene Data'!G147)))</f>
        <v/>
      </c>
      <c r="DZ153" s="288" t="str">
        <f ca="true">+IF(OFFSET('Hygiene Data'!$G$13,0,10*ROW('Hygiene Data'!G147))="","",OFFSET('Hygiene Data'!$G$13,0,10*ROW('Hygiene Data'!G147)))</f>
        <v/>
      </c>
      <c r="EA153" s="288" t="str">
        <f ca="true">+IF(OFFSET('Hygiene Data'!$H$11,0,10*ROW('Hygiene Data'!H147))="","",OFFSET('Hygiene Data'!$H$11,0,10*ROW('Hygiene Data'!H147)))</f>
        <v/>
      </c>
      <c r="EB153" s="288" t="str">
        <f ca="true">+IF(OFFSET('Hygiene Data'!$H$12,0,10*ROW('Hygiene Data'!H147))="","",OFFSET('Hygiene Data'!$H$12,0,10*ROW('Hygiene Data'!H147)))</f>
        <v/>
      </c>
      <c r="EC153" s="288" t="str">
        <f ca="true">+IF(OFFSET('Hygiene Data'!$H$13,0,10*ROW('Hygiene Data'!H147))="","",OFFSET('Hygiene Data'!$H$13,0,10*ROW('Hygiene Data'!H147)))</f>
        <v/>
      </c>
      <c r="ED153" s="288" t="str">
        <f ca="true">+IF(OFFSET('Hygiene Data'!$I$11,0,10*ROW('Hygiene Data'!I147))="","",OFFSET('Hygiene Data'!$I$11,0,10*ROW('Hygiene Data'!I147)))</f>
        <v/>
      </c>
      <c r="EE153" s="288" t="str">
        <f ca="true">+IF(OFFSET('Hygiene Data'!$I$12,0,10*ROW('Hygiene Data'!I147))="","",OFFSET('Hygiene Data'!$I$12,0,10*ROW('Hygiene Data'!I147)))</f>
        <v/>
      </c>
      <c r="EF153" s="288"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44"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8"/>
      <c r="BS154" s="288" t="str">
        <f ca="true">+IF(OFFSET('Water Data'!$D$27,0,10*ROW('Water Data'!D148))="","",OFFSET('Water Data'!$D$27,0,10*ROW('Water Data'!D148)))</f>
        <v/>
      </c>
      <c r="BT154" s="288" t="str">
        <f ca="true">+IF(OFFSET('Water Data'!$D$28,0,10*ROW('Water Data'!D148))="","",OFFSET('Water Data'!$D$28,0,10*ROW('Water Data'!D148)))</f>
        <v/>
      </c>
      <c r="BU154" s="288" t="str">
        <f ca="true">+IF(OFFSET('Water Data'!$D$29,0,10*ROW('Water Data'!D148))="","",OFFSET('Water Data'!$D$29,0,10*ROW('Water Data'!D148)))</f>
        <v/>
      </c>
      <c r="BV154" s="288" t="str">
        <f ca="true">+IF(OFFSET('Water Data'!$E$27,0,10*ROW('Water Data'!E148))="","",OFFSET('Water Data'!$E$27,0,10*ROW('Water Data'!E148)))</f>
        <v/>
      </c>
      <c r="BW154" s="288" t="str">
        <f ca="true">+IF(OFFSET('Water Data'!$E$28,0,10*ROW('Water Data'!E148))="","",OFFSET('Water Data'!$E$28,0,10*ROW('Water Data'!E148)))</f>
        <v/>
      </c>
      <c r="BX154" s="288" t="str">
        <f ca="true">+IF(OFFSET('Water Data'!$E$29,0,10*ROW('Water Data'!E148))="","",OFFSET('Water Data'!$E$29,0,10*ROW('Water Data'!E148)))</f>
        <v/>
      </c>
      <c r="BY154" s="288" t="str">
        <f ca="true">+IF(OFFSET('Water Data'!$F$27,0,10*ROW('Water Data'!F148))="","",OFFSET('Water Data'!$F$27,0,10*ROW('Water Data'!F148)))</f>
        <v/>
      </c>
      <c r="BZ154" s="288" t="str">
        <f ca="true">+IF(OFFSET('Water Data'!$F$28,0,10*ROW('Water Data'!F148))="","",OFFSET('Water Data'!$F$28,0,10*ROW('Water Data'!F148)))</f>
        <v/>
      </c>
      <c r="CA154" s="288" t="str">
        <f ca="true">+IF(OFFSET('Water Data'!$F$29,0,10*ROW('Water Data'!F148))="","",OFFSET('Water Data'!$F$29,0,10*ROW('Water Data'!F148)))</f>
        <v/>
      </c>
      <c r="CB154" s="288" t="str">
        <f ca="true">+IF(OFFSET('Water Data'!$G$27,0,10*ROW('Water Data'!G148))="","",OFFSET('Water Data'!$G$27,0,10*ROW('Water Data'!G148)))</f>
        <v/>
      </c>
      <c r="CC154" s="288" t="str">
        <f ca="true">+IF(OFFSET('Water Data'!$G$28,0,10*ROW('Water Data'!G148))="","",OFFSET('Water Data'!$G$28,0,10*ROW('Water Data'!G148)))</f>
        <v/>
      </c>
      <c r="CD154" s="288" t="str">
        <f ca="true">+IF(OFFSET('Water Data'!$G$29,0,10*ROW('Water Data'!G148))="","",OFFSET('Water Data'!$G$29,0,10*ROW('Water Data'!G148)))</f>
        <v/>
      </c>
      <c r="CE154" s="288" t="str">
        <f ca="true">+IF(OFFSET('Water Data'!$H$27,0,10*ROW('Water Data'!H148))="","",OFFSET('Water Data'!$H$27,0,10*ROW('Water Data'!H148)))</f>
        <v/>
      </c>
      <c r="CF154" s="288" t="str">
        <f ca="true">+IF(OFFSET('Water Data'!$H$28,0,10*ROW('Water Data'!H148))="","",OFFSET('Water Data'!$H$28,0,10*ROW('Water Data'!H148)))</f>
        <v/>
      </c>
      <c r="CG154" s="288" t="str">
        <f ca="true">+IF(OFFSET('Water Data'!$H$29,0,10*ROW('Water Data'!H148))="","",OFFSET('Water Data'!$H$29,0,10*ROW('Water Data'!H148)))</f>
        <v/>
      </c>
      <c r="CH154" s="288" t="str">
        <f ca="true">+IF(OFFSET('Water Data'!$I$27,0,10*ROW('Water Data'!I148))="","",OFFSET('Water Data'!$I$27,0,10*ROW('Water Data'!I148)))</f>
        <v/>
      </c>
      <c r="CI154" s="288" t="str">
        <f ca="true">+IF(OFFSET('Water Data'!$I$28,0,10*ROW('Water Data'!I148))="","",OFFSET('Water Data'!$I$28,0,10*ROW('Water Data'!I148)))</f>
        <v/>
      </c>
      <c r="CJ154" s="288" t="str">
        <f ca="true">+IF(OFFSET('Water Data'!$I$29,0,10*ROW('Water Data'!I148))="","",OFFSET('Water Data'!$I$29,0,10*ROW('Water Data'!I148)))</f>
        <v/>
      </c>
      <c r="CK154" s="288" t="str">
        <f ca="true">+IF(OFFSET('Sanitation Data'!$D$28,0,10*ROW('Sanitation Data'!D148))="","",OFFSET('Sanitation Data'!$D$28,0,10*ROW('Sanitation Data'!D148)))</f>
        <v/>
      </c>
      <c r="CL154" s="288" t="str">
        <f ca="true">+IF(OFFSET('Sanitation Data'!$D$29,0,10*ROW('Sanitation Data'!D148))="","",OFFSET('Sanitation Data'!$D$29,0,10*ROW('Sanitation Data'!D148)))</f>
        <v/>
      </c>
      <c r="CM154" s="288" t="str">
        <f ca="true">+IF(OFFSET('Sanitation Data'!$D$30,0,10*ROW('Sanitation Data'!D148))="","",OFFSET('Sanitation Data'!$D$30,0,10*ROW('Sanitation Data'!D148)))</f>
        <v/>
      </c>
      <c r="CN154" s="288" t="str">
        <f ca="true">+IF(OFFSET('Sanitation Data'!$D$31,0,10*ROW('Sanitation Data'!D148))="","",OFFSET('Sanitation Data'!$D$31,0,10*ROW('Sanitation Data'!D148)))</f>
        <v/>
      </c>
      <c r="CO154" s="288" t="str">
        <f ca="true">+IF(OFFSET('Sanitation Data'!$D$32,0,10*ROW('Sanitation Data'!D148))="","",OFFSET('Sanitation Data'!$D$32,0,10*ROW('Sanitation Data'!D148)))</f>
        <v/>
      </c>
      <c r="CP154" s="288" t="str">
        <f ca="true">+IF(OFFSET('Sanitation Data'!$E$28,0,10*ROW('Sanitation Data'!E148))="","",OFFSET('Sanitation Data'!$E$28,0,10*ROW('Sanitation Data'!E148)))</f>
        <v/>
      </c>
      <c r="CQ154" s="288" t="str">
        <f ca="true">+IF(OFFSET('Sanitation Data'!$E$29,0,10*ROW('Sanitation Data'!E148))="","",OFFSET('Sanitation Data'!$E$29,0,10*ROW('Sanitation Data'!E148)))</f>
        <v/>
      </c>
      <c r="CR154" s="288" t="str">
        <f ca="true">+IF(OFFSET('Sanitation Data'!$E$30,0,10*ROW('Sanitation Data'!E148))="","",OFFSET('Sanitation Data'!$E$30,0,10*ROW('Sanitation Data'!E148)))</f>
        <v/>
      </c>
      <c r="CS154" s="288" t="str">
        <f ca="true">+IF(OFFSET('Sanitation Data'!$E$31,0,10*ROW('Sanitation Data'!E148))="","",OFFSET('Sanitation Data'!$E$31,0,10*ROW('Sanitation Data'!E148)))</f>
        <v/>
      </c>
      <c r="CT154" s="288" t="str">
        <f ca="true">+IF(OFFSET('Sanitation Data'!$E$32,0,10*ROW('Sanitation Data'!E148))="","",OFFSET('Sanitation Data'!$E$32,0,10*ROW('Sanitation Data'!E148)))</f>
        <v/>
      </c>
      <c r="CU154" s="288" t="str">
        <f ca="true">+IF(OFFSET('Sanitation Data'!$F$28,0,10*ROW('Sanitation Data'!F148))="","",OFFSET('Sanitation Data'!$F$28,0,10*ROW('Sanitation Data'!F148)))</f>
        <v/>
      </c>
      <c r="CV154" s="288" t="str">
        <f ca="true">+IF(OFFSET('Sanitation Data'!$F$29,0,10*ROW('Sanitation Data'!F148))="","",OFFSET('Sanitation Data'!$F$29,0,10*ROW('Sanitation Data'!F148)))</f>
        <v/>
      </c>
      <c r="CW154" s="288" t="str">
        <f ca="true">+IF(OFFSET('Sanitation Data'!$F$30,0,10*ROW('Sanitation Data'!F148))="","",OFFSET('Sanitation Data'!$F$30,0,10*ROW('Sanitation Data'!F148)))</f>
        <v/>
      </c>
      <c r="CX154" s="288" t="str">
        <f ca="true">+IF(OFFSET('Sanitation Data'!$F$31,0,10*ROW('Sanitation Data'!F148))="","",OFFSET('Sanitation Data'!$F$31,0,10*ROW('Sanitation Data'!F148)))</f>
        <v/>
      </c>
      <c r="CY154" s="288" t="str">
        <f ca="true">+IF(OFFSET('Sanitation Data'!$F$32,0,10*ROW('Sanitation Data'!F148))="","",OFFSET('Sanitation Data'!$F$32,0,10*ROW('Sanitation Data'!F148)))</f>
        <v/>
      </c>
      <c r="CZ154" s="288" t="str">
        <f ca="true">+IF(OFFSET('Sanitation Data'!$G$28,0,10*ROW('Sanitation Data'!G148))="","",OFFSET('Sanitation Data'!$G$28,0,10*ROW('Sanitation Data'!G148)))</f>
        <v/>
      </c>
      <c r="DA154" s="288" t="str">
        <f ca="true">+IF(OFFSET('Sanitation Data'!$G$29,0,10*ROW('Sanitation Data'!G148))="","",OFFSET('Sanitation Data'!$G$29,0,10*ROW('Sanitation Data'!G148)))</f>
        <v/>
      </c>
      <c r="DB154" s="288" t="str">
        <f ca="true">+IF(OFFSET('Sanitation Data'!$G$30,0,10*ROW('Sanitation Data'!G148))="","",OFFSET('Sanitation Data'!$G$30,0,10*ROW('Sanitation Data'!G148)))</f>
        <v/>
      </c>
      <c r="DC154" s="288" t="str">
        <f ca="true">+IF(OFFSET('Sanitation Data'!$G$31,0,10*ROW('Sanitation Data'!G148))="","",OFFSET('Sanitation Data'!$G$31,0,10*ROW('Sanitation Data'!G148)))</f>
        <v/>
      </c>
      <c r="DD154" s="288" t="str">
        <f ca="true">+IF(OFFSET('Sanitation Data'!$G$32,0,10*ROW('Sanitation Data'!G148))="","",OFFSET('Sanitation Data'!$G$32,0,10*ROW('Sanitation Data'!G148)))</f>
        <v/>
      </c>
      <c r="DE154" s="288" t="str">
        <f ca="true">+IF(OFFSET('Sanitation Data'!$H$28,0,10*ROW('Sanitation Data'!H148))="","",OFFSET('Sanitation Data'!$H$28,0,10*ROW('Sanitation Data'!H148)))</f>
        <v/>
      </c>
      <c r="DF154" s="288" t="str">
        <f ca="true">+IF(OFFSET('Sanitation Data'!$H$29,0,10*ROW('Sanitation Data'!H148))="","",OFFSET('Sanitation Data'!$H$29,0,10*ROW('Sanitation Data'!H148)))</f>
        <v/>
      </c>
      <c r="DG154" s="288" t="str">
        <f ca="true">+IF(OFFSET('Sanitation Data'!$H$30,0,10*ROW('Sanitation Data'!H148))="","",OFFSET('Sanitation Data'!$H$30,0,10*ROW('Sanitation Data'!H148)))</f>
        <v/>
      </c>
      <c r="DH154" s="288" t="str">
        <f ca="true">+IF(OFFSET('Sanitation Data'!$H$31,0,10*ROW('Sanitation Data'!H148))="","",OFFSET('Sanitation Data'!$H$31,0,10*ROW('Sanitation Data'!H148)))</f>
        <v/>
      </c>
      <c r="DI154" s="288" t="str">
        <f ca="true">+IF(OFFSET('Sanitation Data'!$H$32,0,10*ROW('Sanitation Data'!H148))="","",OFFSET('Sanitation Data'!$H$32,0,10*ROW('Sanitation Data'!H148)))</f>
        <v/>
      </c>
      <c r="DJ154" s="288" t="str">
        <f ca="true">+IF(OFFSET('Sanitation Data'!$I$28,0,10*ROW('Sanitation Data'!I148))="","",OFFSET('Sanitation Data'!$I$28,0,10*ROW('Sanitation Data'!I148)))</f>
        <v/>
      </c>
      <c r="DK154" s="288" t="str">
        <f ca="true">+IF(OFFSET('Sanitation Data'!$I$29,0,10*ROW('Sanitation Data'!I148))="","",OFFSET('Sanitation Data'!$I$29,0,10*ROW('Sanitation Data'!I148)))</f>
        <v/>
      </c>
      <c r="DL154" s="288" t="str">
        <f ca="true">+IF(OFFSET('Sanitation Data'!$I$30,0,10*ROW('Sanitation Data'!I148))="","",OFFSET('Sanitation Data'!$I$30,0,10*ROW('Sanitation Data'!I148)))</f>
        <v/>
      </c>
      <c r="DM154" s="288" t="str">
        <f ca="true">+IF(OFFSET('Sanitation Data'!$I$31,0,10*ROW('Sanitation Data'!I148))="","",OFFSET('Sanitation Data'!$I$31,0,10*ROW('Sanitation Data'!I148)))</f>
        <v/>
      </c>
      <c r="DN154" s="288" t="str">
        <f ca="true">+IF(OFFSET('Sanitation Data'!$I$32,0,10*ROW('Sanitation Data'!I148))="","",OFFSET('Sanitation Data'!$I$32,0,10*ROW('Sanitation Data'!I148)))</f>
        <v/>
      </c>
      <c r="DO154" s="288" t="str">
        <f ca="true">+IF(OFFSET('Hygiene Data'!$D$11,0,10*ROW('Hygiene Data'!D148))="","",OFFSET('Hygiene Data'!$D$11,0,10*ROW('Hygiene Data'!D148)))</f>
        <v/>
      </c>
      <c r="DP154" s="288" t="str">
        <f ca="true">+IF(OFFSET('Hygiene Data'!$D$12,0,10*ROW('Hygiene Data'!D148))="","",OFFSET('Hygiene Data'!$D$12,0,10*ROW('Hygiene Data'!D148)))</f>
        <v/>
      </c>
      <c r="DQ154" s="288" t="str">
        <f ca="true">+IF(OFFSET('Hygiene Data'!$D$13,0,10*ROW('Hygiene Data'!D148))="","",OFFSET('Hygiene Data'!$D$13,0,10*ROW('Hygiene Data'!D148)))</f>
        <v/>
      </c>
      <c r="DR154" s="288" t="str">
        <f ca="true">+IF(OFFSET('Hygiene Data'!$E$11,0,10*ROW('Hygiene Data'!E148))="","",OFFSET('Hygiene Data'!$E$11,0,10*ROW('Hygiene Data'!E148)))</f>
        <v/>
      </c>
      <c r="DS154" s="288" t="str">
        <f ca="true">+IF(OFFSET('Hygiene Data'!$E$12,0,10*ROW('Hygiene Data'!E148))="","",OFFSET('Hygiene Data'!$E$12,0,10*ROW('Hygiene Data'!E148)))</f>
        <v/>
      </c>
      <c r="DT154" s="288" t="str">
        <f ca="true">+IF(OFFSET('Hygiene Data'!$E$13,0,10*ROW('Hygiene Data'!E148))="","",OFFSET('Hygiene Data'!$E$13,0,10*ROW('Hygiene Data'!E148)))</f>
        <v/>
      </c>
      <c r="DU154" s="288" t="str">
        <f ca="true">+IF(OFFSET('Hygiene Data'!$F$11,0,10*ROW('Hygiene Data'!F148))="","",OFFSET('Hygiene Data'!$F$11,0,10*ROW('Hygiene Data'!F148)))</f>
        <v/>
      </c>
      <c r="DV154" s="288" t="str">
        <f ca="true">+IF(OFFSET('Hygiene Data'!$F$12,0,10*ROW('Hygiene Data'!F148))="","",OFFSET('Hygiene Data'!$F$12,0,10*ROW('Hygiene Data'!F148)))</f>
        <v/>
      </c>
      <c r="DW154" s="288" t="str">
        <f ca="true">+IF(OFFSET('Hygiene Data'!$F$13,0,10*ROW('Hygiene Data'!F148))="","",OFFSET('Hygiene Data'!$F$13,0,10*ROW('Hygiene Data'!F148)))</f>
        <v/>
      </c>
      <c r="DX154" s="288" t="str">
        <f ca="true">+IF(OFFSET('Hygiene Data'!$G$11,0,10*ROW('Hygiene Data'!G148))="","",OFFSET('Hygiene Data'!$G$11,0,10*ROW('Hygiene Data'!G148)))</f>
        <v/>
      </c>
      <c r="DY154" s="288" t="str">
        <f ca="true">+IF(OFFSET('Hygiene Data'!$G$12,0,10*ROW('Hygiene Data'!G148))="","",OFFSET('Hygiene Data'!$G$12,0,10*ROW('Hygiene Data'!G148)))</f>
        <v/>
      </c>
      <c r="DZ154" s="288" t="str">
        <f ca="true">+IF(OFFSET('Hygiene Data'!$G$13,0,10*ROW('Hygiene Data'!G148))="","",OFFSET('Hygiene Data'!$G$13,0,10*ROW('Hygiene Data'!G148)))</f>
        <v/>
      </c>
      <c r="EA154" s="288" t="str">
        <f ca="true">+IF(OFFSET('Hygiene Data'!$H$11,0,10*ROW('Hygiene Data'!H148))="","",OFFSET('Hygiene Data'!$H$11,0,10*ROW('Hygiene Data'!H148)))</f>
        <v/>
      </c>
      <c r="EB154" s="288" t="str">
        <f ca="true">+IF(OFFSET('Hygiene Data'!$H$12,0,10*ROW('Hygiene Data'!H148))="","",OFFSET('Hygiene Data'!$H$12,0,10*ROW('Hygiene Data'!H148)))</f>
        <v/>
      </c>
      <c r="EC154" s="288" t="str">
        <f ca="true">+IF(OFFSET('Hygiene Data'!$H$13,0,10*ROW('Hygiene Data'!H148))="","",OFFSET('Hygiene Data'!$H$13,0,10*ROW('Hygiene Data'!H148)))</f>
        <v/>
      </c>
      <c r="ED154" s="288" t="str">
        <f ca="true">+IF(OFFSET('Hygiene Data'!$I$11,0,10*ROW('Hygiene Data'!I148))="","",OFFSET('Hygiene Data'!$I$11,0,10*ROW('Hygiene Data'!I148)))</f>
        <v/>
      </c>
      <c r="EE154" s="288" t="str">
        <f ca="true">+IF(OFFSET('Hygiene Data'!$I$12,0,10*ROW('Hygiene Data'!I148))="","",OFFSET('Hygiene Data'!$I$12,0,10*ROW('Hygiene Data'!I148)))</f>
        <v/>
      </c>
      <c r="EF154" s="288"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44"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8"/>
      <c r="BS155" s="288" t="str">
        <f ca="true">+IF(OFFSET('Water Data'!$D$27,0,10*ROW('Water Data'!D149))="","",OFFSET('Water Data'!$D$27,0,10*ROW('Water Data'!D149)))</f>
        <v/>
      </c>
      <c r="BT155" s="288" t="str">
        <f ca="true">+IF(OFFSET('Water Data'!$D$28,0,10*ROW('Water Data'!D149))="","",OFFSET('Water Data'!$D$28,0,10*ROW('Water Data'!D149)))</f>
        <v/>
      </c>
      <c r="BU155" s="288" t="str">
        <f ca="true">+IF(OFFSET('Water Data'!$D$29,0,10*ROW('Water Data'!D149))="","",OFFSET('Water Data'!$D$29,0,10*ROW('Water Data'!D149)))</f>
        <v/>
      </c>
      <c r="BV155" s="288" t="str">
        <f ca="true">+IF(OFFSET('Water Data'!$E$27,0,10*ROW('Water Data'!E149))="","",OFFSET('Water Data'!$E$27,0,10*ROW('Water Data'!E149)))</f>
        <v/>
      </c>
      <c r="BW155" s="288" t="str">
        <f ca="true">+IF(OFFSET('Water Data'!$E$28,0,10*ROW('Water Data'!E149))="","",OFFSET('Water Data'!$E$28,0,10*ROW('Water Data'!E149)))</f>
        <v/>
      </c>
      <c r="BX155" s="288" t="str">
        <f ca="true">+IF(OFFSET('Water Data'!$E$29,0,10*ROW('Water Data'!E149))="","",OFFSET('Water Data'!$E$29,0,10*ROW('Water Data'!E149)))</f>
        <v/>
      </c>
      <c r="BY155" s="288" t="str">
        <f ca="true">+IF(OFFSET('Water Data'!$F$27,0,10*ROW('Water Data'!F149))="","",OFFSET('Water Data'!$F$27,0,10*ROW('Water Data'!F149)))</f>
        <v/>
      </c>
      <c r="BZ155" s="288" t="str">
        <f ca="true">+IF(OFFSET('Water Data'!$F$28,0,10*ROW('Water Data'!F149))="","",OFFSET('Water Data'!$F$28,0,10*ROW('Water Data'!F149)))</f>
        <v/>
      </c>
      <c r="CA155" s="288" t="str">
        <f ca="true">+IF(OFFSET('Water Data'!$F$29,0,10*ROW('Water Data'!F149))="","",OFFSET('Water Data'!$F$29,0,10*ROW('Water Data'!F149)))</f>
        <v/>
      </c>
      <c r="CB155" s="288" t="str">
        <f ca="true">+IF(OFFSET('Water Data'!$G$27,0,10*ROW('Water Data'!G149))="","",OFFSET('Water Data'!$G$27,0,10*ROW('Water Data'!G149)))</f>
        <v/>
      </c>
      <c r="CC155" s="288" t="str">
        <f ca="true">+IF(OFFSET('Water Data'!$G$28,0,10*ROW('Water Data'!G149))="","",OFFSET('Water Data'!$G$28,0,10*ROW('Water Data'!G149)))</f>
        <v/>
      </c>
      <c r="CD155" s="288" t="str">
        <f ca="true">+IF(OFFSET('Water Data'!$G$29,0,10*ROW('Water Data'!G149))="","",OFFSET('Water Data'!$G$29,0,10*ROW('Water Data'!G149)))</f>
        <v/>
      </c>
      <c r="CE155" s="288" t="str">
        <f ca="true">+IF(OFFSET('Water Data'!$H$27,0,10*ROW('Water Data'!H149))="","",OFFSET('Water Data'!$H$27,0,10*ROW('Water Data'!H149)))</f>
        <v/>
      </c>
      <c r="CF155" s="288" t="str">
        <f ca="true">+IF(OFFSET('Water Data'!$H$28,0,10*ROW('Water Data'!H149))="","",OFFSET('Water Data'!$H$28,0,10*ROW('Water Data'!H149)))</f>
        <v/>
      </c>
      <c r="CG155" s="288" t="str">
        <f ca="true">+IF(OFFSET('Water Data'!$H$29,0,10*ROW('Water Data'!H149))="","",OFFSET('Water Data'!$H$29,0,10*ROW('Water Data'!H149)))</f>
        <v/>
      </c>
      <c r="CH155" s="288" t="str">
        <f ca="true">+IF(OFFSET('Water Data'!$I$27,0,10*ROW('Water Data'!I149))="","",OFFSET('Water Data'!$I$27,0,10*ROW('Water Data'!I149)))</f>
        <v/>
      </c>
      <c r="CI155" s="288" t="str">
        <f ca="true">+IF(OFFSET('Water Data'!$I$28,0,10*ROW('Water Data'!I149))="","",OFFSET('Water Data'!$I$28,0,10*ROW('Water Data'!I149)))</f>
        <v/>
      </c>
      <c r="CJ155" s="288" t="str">
        <f ca="true">+IF(OFFSET('Water Data'!$I$29,0,10*ROW('Water Data'!I149))="","",OFFSET('Water Data'!$I$29,0,10*ROW('Water Data'!I149)))</f>
        <v/>
      </c>
      <c r="CK155" s="288" t="str">
        <f ca="true">+IF(OFFSET('Sanitation Data'!$D$28,0,10*ROW('Sanitation Data'!D149))="","",OFFSET('Sanitation Data'!$D$28,0,10*ROW('Sanitation Data'!D149)))</f>
        <v/>
      </c>
      <c r="CL155" s="288" t="str">
        <f ca="true">+IF(OFFSET('Sanitation Data'!$D$29,0,10*ROW('Sanitation Data'!D149))="","",OFFSET('Sanitation Data'!$D$29,0,10*ROW('Sanitation Data'!D149)))</f>
        <v/>
      </c>
      <c r="CM155" s="288" t="str">
        <f ca="true">+IF(OFFSET('Sanitation Data'!$D$30,0,10*ROW('Sanitation Data'!D149))="","",OFFSET('Sanitation Data'!$D$30,0,10*ROW('Sanitation Data'!D149)))</f>
        <v/>
      </c>
      <c r="CN155" s="288" t="str">
        <f ca="true">+IF(OFFSET('Sanitation Data'!$D$31,0,10*ROW('Sanitation Data'!D149))="","",OFFSET('Sanitation Data'!$D$31,0,10*ROW('Sanitation Data'!D149)))</f>
        <v/>
      </c>
      <c r="CO155" s="288" t="str">
        <f ca="true">+IF(OFFSET('Sanitation Data'!$D$32,0,10*ROW('Sanitation Data'!D149))="","",OFFSET('Sanitation Data'!$D$32,0,10*ROW('Sanitation Data'!D149)))</f>
        <v/>
      </c>
      <c r="CP155" s="288" t="str">
        <f ca="true">+IF(OFFSET('Sanitation Data'!$E$28,0,10*ROW('Sanitation Data'!E149))="","",OFFSET('Sanitation Data'!$E$28,0,10*ROW('Sanitation Data'!E149)))</f>
        <v/>
      </c>
      <c r="CQ155" s="288" t="str">
        <f ca="true">+IF(OFFSET('Sanitation Data'!$E$29,0,10*ROW('Sanitation Data'!E149))="","",OFFSET('Sanitation Data'!$E$29,0,10*ROW('Sanitation Data'!E149)))</f>
        <v/>
      </c>
      <c r="CR155" s="288" t="str">
        <f ca="true">+IF(OFFSET('Sanitation Data'!$E$30,0,10*ROW('Sanitation Data'!E149))="","",OFFSET('Sanitation Data'!$E$30,0,10*ROW('Sanitation Data'!E149)))</f>
        <v/>
      </c>
      <c r="CS155" s="288" t="str">
        <f ca="true">+IF(OFFSET('Sanitation Data'!$E$31,0,10*ROW('Sanitation Data'!E149))="","",OFFSET('Sanitation Data'!$E$31,0,10*ROW('Sanitation Data'!E149)))</f>
        <v/>
      </c>
      <c r="CT155" s="288" t="str">
        <f ca="true">+IF(OFFSET('Sanitation Data'!$E$32,0,10*ROW('Sanitation Data'!E149))="","",OFFSET('Sanitation Data'!$E$32,0,10*ROW('Sanitation Data'!E149)))</f>
        <v/>
      </c>
      <c r="CU155" s="288" t="str">
        <f ca="true">+IF(OFFSET('Sanitation Data'!$F$28,0,10*ROW('Sanitation Data'!F149))="","",OFFSET('Sanitation Data'!$F$28,0,10*ROW('Sanitation Data'!F149)))</f>
        <v/>
      </c>
      <c r="CV155" s="288" t="str">
        <f ca="true">+IF(OFFSET('Sanitation Data'!$F$29,0,10*ROW('Sanitation Data'!F149))="","",OFFSET('Sanitation Data'!$F$29,0,10*ROW('Sanitation Data'!F149)))</f>
        <v/>
      </c>
      <c r="CW155" s="288" t="str">
        <f ca="true">+IF(OFFSET('Sanitation Data'!$F$30,0,10*ROW('Sanitation Data'!F149))="","",OFFSET('Sanitation Data'!$F$30,0,10*ROW('Sanitation Data'!F149)))</f>
        <v/>
      </c>
      <c r="CX155" s="288" t="str">
        <f ca="true">+IF(OFFSET('Sanitation Data'!$F$31,0,10*ROW('Sanitation Data'!F149))="","",OFFSET('Sanitation Data'!$F$31,0,10*ROW('Sanitation Data'!F149)))</f>
        <v/>
      </c>
      <c r="CY155" s="288" t="str">
        <f ca="true">+IF(OFFSET('Sanitation Data'!$F$32,0,10*ROW('Sanitation Data'!F149))="","",OFFSET('Sanitation Data'!$F$32,0,10*ROW('Sanitation Data'!F149)))</f>
        <v/>
      </c>
      <c r="CZ155" s="288" t="str">
        <f ca="true">+IF(OFFSET('Sanitation Data'!$G$28,0,10*ROW('Sanitation Data'!G149))="","",OFFSET('Sanitation Data'!$G$28,0,10*ROW('Sanitation Data'!G149)))</f>
        <v/>
      </c>
      <c r="DA155" s="288" t="str">
        <f ca="true">+IF(OFFSET('Sanitation Data'!$G$29,0,10*ROW('Sanitation Data'!G149))="","",OFFSET('Sanitation Data'!$G$29,0,10*ROW('Sanitation Data'!G149)))</f>
        <v/>
      </c>
      <c r="DB155" s="288" t="str">
        <f ca="true">+IF(OFFSET('Sanitation Data'!$G$30,0,10*ROW('Sanitation Data'!G149))="","",OFFSET('Sanitation Data'!$G$30,0,10*ROW('Sanitation Data'!G149)))</f>
        <v/>
      </c>
      <c r="DC155" s="288" t="str">
        <f ca="true">+IF(OFFSET('Sanitation Data'!$G$31,0,10*ROW('Sanitation Data'!G149))="","",OFFSET('Sanitation Data'!$G$31,0,10*ROW('Sanitation Data'!G149)))</f>
        <v/>
      </c>
      <c r="DD155" s="288" t="str">
        <f ca="true">+IF(OFFSET('Sanitation Data'!$G$32,0,10*ROW('Sanitation Data'!G149))="","",OFFSET('Sanitation Data'!$G$32,0,10*ROW('Sanitation Data'!G149)))</f>
        <v/>
      </c>
      <c r="DE155" s="288" t="str">
        <f ca="true">+IF(OFFSET('Sanitation Data'!$H$28,0,10*ROW('Sanitation Data'!H149))="","",OFFSET('Sanitation Data'!$H$28,0,10*ROW('Sanitation Data'!H149)))</f>
        <v/>
      </c>
      <c r="DF155" s="288" t="str">
        <f ca="true">+IF(OFFSET('Sanitation Data'!$H$29,0,10*ROW('Sanitation Data'!H149))="","",OFFSET('Sanitation Data'!$H$29,0,10*ROW('Sanitation Data'!H149)))</f>
        <v/>
      </c>
      <c r="DG155" s="288" t="str">
        <f ca="true">+IF(OFFSET('Sanitation Data'!$H$30,0,10*ROW('Sanitation Data'!H149))="","",OFFSET('Sanitation Data'!$H$30,0,10*ROW('Sanitation Data'!H149)))</f>
        <v/>
      </c>
      <c r="DH155" s="288" t="str">
        <f ca="true">+IF(OFFSET('Sanitation Data'!$H$31,0,10*ROW('Sanitation Data'!H149))="","",OFFSET('Sanitation Data'!$H$31,0,10*ROW('Sanitation Data'!H149)))</f>
        <v/>
      </c>
      <c r="DI155" s="288" t="str">
        <f ca="true">+IF(OFFSET('Sanitation Data'!$H$32,0,10*ROW('Sanitation Data'!H149))="","",OFFSET('Sanitation Data'!$H$32,0,10*ROW('Sanitation Data'!H149)))</f>
        <v/>
      </c>
      <c r="DJ155" s="288" t="str">
        <f ca="true">+IF(OFFSET('Sanitation Data'!$I$28,0,10*ROW('Sanitation Data'!I149))="","",OFFSET('Sanitation Data'!$I$28,0,10*ROW('Sanitation Data'!I149)))</f>
        <v/>
      </c>
      <c r="DK155" s="288" t="str">
        <f ca="true">+IF(OFFSET('Sanitation Data'!$I$29,0,10*ROW('Sanitation Data'!I149))="","",OFFSET('Sanitation Data'!$I$29,0,10*ROW('Sanitation Data'!I149)))</f>
        <v/>
      </c>
      <c r="DL155" s="288" t="str">
        <f ca="true">+IF(OFFSET('Sanitation Data'!$I$30,0,10*ROW('Sanitation Data'!I149))="","",OFFSET('Sanitation Data'!$I$30,0,10*ROW('Sanitation Data'!I149)))</f>
        <v/>
      </c>
      <c r="DM155" s="288" t="str">
        <f ca="true">+IF(OFFSET('Sanitation Data'!$I$31,0,10*ROW('Sanitation Data'!I149))="","",OFFSET('Sanitation Data'!$I$31,0,10*ROW('Sanitation Data'!I149)))</f>
        <v/>
      </c>
      <c r="DN155" s="288" t="str">
        <f ca="true">+IF(OFFSET('Sanitation Data'!$I$32,0,10*ROW('Sanitation Data'!I149))="","",OFFSET('Sanitation Data'!$I$32,0,10*ROW('Sanitation Data'!I149)))</f>
        <v/>
      </c>
      <c r="DO155" s="288" t="str">
        <f ca="true">+IF(OFFSET('Hygiene Data'!$D$11,0,10*ROW('Hygiene Data'!D149))="","",OFFSET('Hygiene Data'!$D$11,0,10*ROW('Hygiene Data'!D149)))</f>
        <v/>
      </c>
      <c r="DP155" s="288" t="str">
        <f ca="true">+IF(OFFSET('Hygiene Data'!$D$12,0,10*ROW('Hygiene Data'!D149))="","",OFFSET('Hygiene Data'!$D$12,0,10*ROW('Hygiene Data'!D149)))</f>
        <v/>
      </c>
      <c r="DQ155" s="288" t="str">
        <f ca="true">+IF(OFFSET('Hygiene Data'!$D$13,0,10*ROW('Hygiene Data'!D149))="","",OFFSET('Hygiene Data'!$D$13,0,10*ROW('Hygiene Data'!D149)))</f>
        <v/>
      </c>
      <c r="DR155" s="288" t="str">
        <f ca="true">+IF(OFFSET('Hygiene Data'!$E$11,0,10*ROW('Hygiene Data'!E149))="","",OFFSET('Hygiene Data'!$E$11,0,10*ROW('Hygiene Data'!E149)))</f>
        <v/>
      </c>
      <c r="DS155" s="288" t="str">
        <f ca="true">+IF(OFFSET('Hygiene Data'!$E$12,0,10*ROW('Hygiene Data'!E149))="","",OFFSET('Hygiene Data'!$E$12,0,10*ROW('Hygiene Data'!E149)))</f>
        <v/>
      </c>
      <c r="DT155" s="288" t="str">
        <f ca="true">+IF(OFFSET('Hygiene Data'!$E$13,0,10*ROW('Hygiene Data'!E149))="","",OFFSET('Hygiene Data'!$E$13,0,10*ROW('Hygiene Data'!E149)))</f>
        <v/>
      </c>
      <c r="DU155" s="288" t="str">
        <f ca="true">+IF(OFFSET('Hygiene Data'!$F$11,0,10*ROW('Hygiene Data'!F149))="","",OFFSET('Hygiene Data'!$F$11,0,10*ROW('Hygiene Data'!F149)))</f>
        <v/>
      </c>
      <c r="DV155" s="288" t="str">
        <f ca="true">+IF(OFFSET('Hygiene Data'!$F$12,0,10*ROW('Hygiene Data'!F149))="","",OFFSET('Hygiene Data'!$F$12,0,10*ROW('Hygiene Data'!F149)))</f>
        <v/>
      </c>
      <c r="DW155" s="288" t="str">
        <f ca="true">+IF(OFFSET('Hygiene Data'!$F$13,0,10*ROW('Hygiene Data'!F149))="","",OFFSET('Hygiene Data'!$F$13,0,10*ROW('Hygiene Data'!F149)))</f>
        <v/>
      </c>
      <c r="DX155" s="288" t="str">
        <f ca="true">+IF(OFFSET('Hygiene Data'!$G$11,0,10*ROW('Hygiene Data'!G149))="","",OFFSET('Hygiene Data'!$G$11,0,10*ROW('Hygiene Data'!G149)))</f>
        <v/>
      </c>
      <c r="DY155" s="288" t="str">
        <f ca="true">+IF(OFFSET('Hygiene Data'!$G$12,0,10*ROW('Hygiene Data'!G149))="","",OFFSET('Hygiene Data'!$G$12,0,10*ROW('Hygiene Data'!G149)))</f>
        <v/>
      </c>
      <c r="DZ155" s="288" t="str">
        <f ca="true">+IF(OFFSET('Hygiene Data'!$G$13,0,10*ROW('Hygiene Data'!G149))="","",OFFSET('Hygiene Data'!$G$13,0,10*ROW('Hygiene Data'!G149)))</f>
        <v/>
      </c>
      <c r="EA155" s="288" t="str">
        <f ca="true">+IF(OFFSET('Hygiene Data'!$H$11,0,10*ROW('Hygiene Data'!H149))="","",OFFSET('Hygiene Data'!$H$11,0,10*ROW('Hygiene Data'!H149)))</f>
        <v/>
      </c>
      <c r="EB155" s="288" t="str">
        <f ca="true">+IF(OFFSET('Hygiene Data'!$H$12,0,10*ROW('Hygiene Data'!H149))="","",OFFSET('Hygiene Data'!$H$12,0,10*ROW('Hygiene Data'!H149)))</f>
        <v/>
      </c>
      <c r="EC155" s="288" t="str">
        <f ca="true">+IF(OFFSET('Hygiene Data'!$H$13,0,10*ROW('Hygiene Data'!H149))="","",OFFSET('Hygiene Data'!$H$13,0,10*ROW('Hygiene Data'!H149)))</f>
        <v/>
      </c>
      <c r="ED155" s="288" t="str">
        <f ca="true">+IF(OFFSET('Hygiene Data'!$I$11,0,10*ROW('Hygiene Data'!I149))="","",OFFSET('Hygiene Data'!$I$11,0,10*ROW('Hygiene Data'!I149)))</f>
        <v/>
      </c>
      <c r="EE155" s="288" t="str">
        <f ca="true">+IF(OFFSET('Hygiene Data'!$I$12,0,10*ROW('Hygiene Data'!I149))="","",OFFSET('Hygiene Data'!$I$12,0,10*ROW('Hygiene Data'!I149)))</f>
        <v/>
      </c>
      <c r="EF155" s="288"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44"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8"/>
      <c r="BS156" s="288" t="str">
        <f ca="true">+IF(OFFSET('Water Data'!$D$27,0,10*ROW('Water Data'!D150))="","",OFFSET('Water Data'!$D$27,0,10*ROW('Water Data'!D150)))</f>
        <v/>
      </c>
      <c r="BT156" s="288" t="str">
        <f ca="true">+IF(OFFSET('Water Data'!$D$28,0,10*ROW('Water Data'!D150))="","",OFFSET('Water Data'!$D$28,0,10*ROW('Water Data'!D150)))</f>
        <v/>
      </c>
      <c r="BU156" s="288" t="str">
        <f ca="true">+IF(OFFSET('Water Data'!$D$29,0,10*ROW('Water Data'!D150))="","",OFFSET('Water Data'!$D$29,0,10*ROW('Water Data'!D150)))</f>
        <v/>
      </c>
      <c r="BV156" s="288" t="str">
        <f ca="true">+IF(OFFSET('Water Data'!$E$27,0,10*ROW('Water Data'!E150))="","",OFFSET('Water Data'!$E$27,0,10*ROW('Water Data'!E150)))</f>
        <v/>
      </c>
      <c r="BW156" s="288" t="str">
        <f ca="true">+IF(OFFSET('Water Data'!$E$28,0,10*ROW('Water Data'!E150))="","",OFFSET('Water Data'!$E$28,0,10*ROW('Water Data'!E150)))</f>
        <v/>
      </c>
      <c r="BX156" s="288" t="str">
        <f ca="true">+IF(OFFSET('Water Data'!$E$29,0,10*ROW('Water Data'!E150))="","",OFFSET('Water Data'!$E$29,0,10*ROW('Water Data'!E150)))</f>
        <v/>
      </c>
      <c r="BY156" s="288" t="str">
        <f ca="true">+IF(OFFSET('Water Data'!$F$27,0,10*ROW('Water Data'!F150))="","",OFFSET('Water Data'!$F$27,0,10*ROW('Water Data'!F150)))</f>
        <v/>
      </c>
      <c r="BZ156" s="288" t="str">
        <f ca="true">+IF(OFFSET('Water Data'!$F$28,0,10*ROW('Water Data'!F150))="","",OFFSET('Water Data'!$F$28,0,10*ROW('Water Data'!F150)))</f>
        <v/>
      </c>
      <c r="CA156" s="288" t="str">
        <f ca="true">+IF(OFFSET('Water Data'!$F$29,0,10*ROW('Water Data'!F150))="","",OFFSET('Water Data'!$F$29,0,10*ROW('Water Data'!F150)))</f>
        <v/>
      </c>
      <c r="CB156" s="288" t="str">
        <f ca="true">+IF(OFFSET('Water Data'!$G$27,0,10*ROW('Water Data'!G150))="","",OFFSET('Water Data'!$G$27,0,10*ROW('Water Data'!G150)))</f>
        <v/>
      </c>
      <c r="CC156" s="288" t="str">
        <f ca="true">+IF(OFFSET('Water Data'!$G$28,0,10*ROW('Water Data'!G150))="","",OFFSET('Water Data'!$G$28,0,10*ROW('Water Data'!G150)))</f>
        <v/>
      </c>
      <c r="CD156" s="288" t="str">
        <f ca="true">+IF(OFFSET('Water Data'!$G$29,0,10*ROW('Water Data'!G150))="","",OFFSET('Water Data'!$G$29,0,10*ROW('Water Data'!G150)))</f>
        <v/>
      </c>
      <c r="CE156" s="288" t="str">
        <f ca="true">+IF(OFFSET('Water Data'!$H$27,0,10*ROW('Water Data'!H150))="","",OFFSET('Water Data'!$H$27,0,10*ROW('Water Data'!H150)))</f>
        <v/>
      </c>
      <c r="CF156" s="288" t="str">
        <f ca="true">+IF(OFFSET('Water Data'!$H$28,0,10*ROW('Water Data'!H150))="","",OFFSET('Water Data'!$H$28,0,10*ROW('Water Data'!H150)))</f>
        <v/>
      </c>
      <c r="CG156" s="288" t="str">
        <f ca="true">+IF(OFFSET('Water Data'!$H$29,0,10*ROW('Water Data'!H150))="","",OFFSET('Water Data'!$H$29,0,10*ROW('Water Data'!H150)))</f>
        <v/>
      </c>
      <c r="CH156" s="288" t="str">
        <f ca="true">+IF(OFFSET('Water Data'!$I$27,0,10*ROW('Water Data'!I150))="","",OFFSET('Water Data'!$I$27,0,10*ROW('Water Data'!I150)))</f>
        <v/>
      </c>
      <c r="CI156" s="288" t="str">
        <f ca="true">+IF(OFFSET('Water Data'!$I$28,0,10*ROW('Water Data'!I150))="","",OFFSET('Water Data'!$I$28,0,10*ROW('Water Data'!I150)))</f>
        <v/>
      </c>
      <c r="CJ156" s="288" t="str">
        <f ca="true">+IF(OFFSET('Water Data'!$I$29,0,10*ROW('Water Data'!I150))="","",OFFSET('Water Data'!$I$29,0,10*ROW('Water Data'!I150)))</f>
        <v/>
      </c>
      <c r="CK156" s="288" t="str">
        <f ca="true">+IF(OFFSET('Sanitation Data'!$D$28,0,10*ROW('Sanitation Data'!D150))="","",OFFSET('Sanitation Data'!$D$28,0,10*ROW('Sanitation Data'!D150)))</f>
        <v/>
      </c>
      <c r="CL156" s="288" t="str">
        <f ca="true">+IF(OFFSET('Sanitation Data'!$D$29,0,10*ROW('Sanitation Data'!D150))="","",OFFSET('Sanitation Data'!$D$29,0,10*ROW('Sanitation Data'!D150)))</f>
        <v/>
      </c>
      <c r="CM156" s="288" t="str">
        <f ca="true">+IF(OFFSET('Sanitation Data'!$D$30,0,10*ROW('Sanitation Data'!D150))="","",OFFSET('Sanitation Data'!$D$30,0,10*ROW('Sanitation Data'!D150)))</f>
        <v/>
      </c>
      <c r="CN156" s="288" t="str">
        <f ca="true">+IF(OFFSET('Sanitation Data'!$D$31,0,10*ROW('Sanitation Data'!D150))="","",OFFSET('Sanitation Data'!$D$31,0,10*ROW('Sanitation Data'!D150)))</f>
        <v/>
      </c>
      <c r="CO156" s="288" t="str">
        <f ca="true">+IF(OFFSET('Sanitation Data'!$D$32,0,10*ROW('Sanitation Data'!D150))="","",OFFSET('Sanitation Data'!$D$32,0,10*ROW('Sanitation Data'!D150)))</f>
        <v/>
      </c>
      <c r="CP156" s="288" t="str">
        <f ca="true">+IF(OFFSET('Sanitation Data'!$E$28,0,10*ROW('Sanitation Data'!E150))="","",OFFSET('Sanitation Data'!$E$28,0,10*ROW('Sanitation Data'!E150)))</f>
        <v/>
      </c>
      <c r="CQ156" s="288" t="str">
        <f ca="true">+IF(OFFSET('Sanitation Data'!$E$29,0,10*ROW('Sanitation Data'!E150))="","",OFFSET('Sanitation Data'!$E$29,0,10*ROW('Sanitation Data'!E150)))</f>
        <v/>
      </c>
      <c r="CR156" s="288" t="str">
        <f ca="true">+IF(OFFSET('Sanitation Data'!$E$30,0,10*ROW('Sanitation Data'!E150))="","",OFFSET('Sanitation Data'!$E$30,0,10*ROW('Sanitation Data'!E150)))</f>
        <v/>
      </c>
      <c r="CS156" s="288" t="str">
        <f ca="true">+IF(OFFSET('Sanitation Data'!$E$31,0,10*ROW('Sanitation Data'!E150))="","",OFFSET('Sanitation Data'!$E$31,0,10*ROW('Sanitation Data'!E150)))</f>
        <v/>
      </c>
      <c r="CT156" s="288" t="str">
        <f ca="true">+IF(OFFSET('Sanitation Data'!$E$32,0,10*ROW('Sanitation Data'!E150))="","",OFFSET('Sanitation Data'!$E$32,0,10*ROW('Sanitation Data'!E150)))</f>
        <v/>
      </c>
      <c r="CU156" s="288" t="str">
        <f ca="true">+IF(OFFSET('Sanitation Data'!$F$28,0,10*ROW('Sanitation Data'!F150))="","",OFFSET('Sanitation Data'!$F$28,0,10*ROW('Sanitation Data'!F150)))</f>
        <v/>
      </c>
      <c r="CV156" s="288" t="str">
        <f ca="true">+IF(OFFSET('Sanitation Data'!$F$29,0,10*ROW('Sanitation Data'!F150))="","",OFFSET('Sanitation Data'!$F$29,0,10*ROW('Sanitation Data'!F150)))</f>
        <v/>
      </c>
      <c r="CW156" s="288" t="str">
        <f ca="true">+IF(OFFSET('Sanitation Data'!$F$30,0,10*ROW('Sanitation Data'!F150))="","",OFFSET('Sanitation Data'!$F$30,0,10*ROW('Sanitation Data'!F150)))</f>
        <v/>
      </c>
      <c r="CX156" s="288" t="str">
        <f ca="true">+IF(OFFSET('Sanitation Data'!$F$31,0,10*ROW('Sanitation Data'!F150))="","",OFFSET('Sanitation Data'!$F$31,0,10*ROW('Sanitation Data'!F150)))</f>
        <v/>
      </c>
      <c r="CY156" s="288" t="str">
        <f ca="true">+IF(OFFSET('Sanitation Data'!$F$32,0,10*ROW('Sanitation Data'!F150))="","",OFFSET('Sanitation Data'!$F$32,0,10*ROW('Sanitation Data'!F150)))</f>
        <v/>
      </c>
      <c r="CZ156" s="288" t="str">
        <f ca="true">+IF(OFFSET('Sanitation Data'!$G$28,0,10*ROW('Sanitation Data'!G150))="","",OFFSET('Sanitation Data'!$G$28,0,10*ROW('Sanitation Data'!G150)))</f>
        <v/>
      </c>
      <c r="DA156" s="288" t="str">
        <f ca="true">+IF(OFFSET('Sanitation Data'!$G$29,0,10*ROW('Sanitation Data'!G150))="","",OFFSET('Sanitation Data'!$G$29,0,10*ROW('Sanitation Data'!G150)))</f>
        <v/>
      </c>
      <c r="DB156" s="288" t="str">
        <f ca="true">+IF(OFFSET('Sanitation Data'!$G$30,0,10*ROW('Sanitation Data'!G150))="","",OFFSET('Sanitation Data'!$G$30,0,10*ROW('Sanitation Data'!G150)))</f>
        <v/>
      </c>
      <c r="DC156" s="288" t="str">
        <f ca="true">+IF(OFFSET('Sanitation Data'!$G$31,0,10*ROW('Sanitation Data'!G150))="","",OFFSET('Sanitation Data'!$G$31,0,10*ROW('Sanitation Data'!G150)))</f>
        <v/>
      </c>
      <c r="DD156" s="288" t="str">
        <f ca="true">+IF(OFFSET('Sanitation Data'!$G$32,0,10*ROW('Sanitation Data'!G150))="","",OFFSET('Sanitation Data'!$G$32,0,10*ROW('Sanitation Data'!G150)))</f>
        <v/>
      </c>
      <c r="DE156" s="288" t="str">
        <f ca="true">+IF(OFFSET('Sanitation Data'!$H$28,0,10*ROW('Sanitation Data'!H150))="","",OFFSET('Sanitation Data'!$H$28,0,10*ROW('Sanitation Data'!H150)))</f>
        <v/>
      </c>
      <c r="DF156" s="288" t="str">
        <f ca="true">+IF(OFFSET('Sanitation Data'!$H$29,0,10*ROW('Sanitation Data'!H150))="","",OFFSET('Sanitation Data'!$H$29,0,10*ROW('Sanitation Data'!H150)))</f>
        <v/>
      </c>
      <c r="DG156" s="288" t="str">
        <f ca="true">+IF(OFFSET('Sanitation Data'!$H$30,0,10*ROW('Sanitation Data'!H150))="","",OFFSET('Sanitation Data'!$H$30,0,10*ROW('Sanitation Data'!H150)))</f>
        <v/>
      </c>
      <c r="DH156" s="288" t="str">
        <f ca="true">+IF(OFFSET('Sanitation Data'!$H$31,0,10*ROW('Sanitation Data'!H150))="","",OFFSET('Sanitation Data'!$H$31,0,10*ROW('Sanitation Data'!H150)))</f>
        <v/>
      </c>
      <c r="DI156" s="288" t="str">
        <f ca="true">+IF(OFFSET('Sanitation Data'!$H$32,0,10*ROW('Sanitation Data'!H150))="","",OFFSET('Sanitation Data'!$H$32,0,10*ROW('Sanitation Data'!H150)))</f>
        <v/>
      </c>
      <c r="DJ156" s="288" t="str">
        <f ca="true">+IF(OFFSET('Sanitation Data'!$I$28,0,10*ROW('Sanitation Data'!I150))="","",OFFSET('Sanitation Data'!$I$28,0,10*ROW('Sanitation Data'!I150)))</f>
        <v/>
      </c>
      <c r="DK156" s="288" t="str">
        <f ca="true">+IF(OFFSET('Sanitation Data'!$I$29,0,10*ROW('Sanitation Data'!I150))="","",OFFSET('Sanitation Data'!$I$29,0,10*ROW('Sanitation Data'!I150)))</f>
        <v/>
      </c>
      <c r="DL156" s="288" t="str">
        <f ca="true">+IF(OFFSET('Sanitation Data'!$I$30,0,10*ROW('Sanitation Data'!I150))="","",OFFSET('Sanitation Data'!$I$30,0,10*ROW('Sanitation Data'!I150)))</f>
        <v/>
      </c>
      <c r="DM156" s="288" t="str">
        <f ca="true">+IF(OFFSET('Sanitation Data'!$I$31,0,10*ROW('Sanitation Data'!I150))="","",OFFSET('Sanitation Data'!$I$31,0,10*ROW('Sanitation Data'!I150)))</f>
        <v/>
      </c>
      <c r="DN156" s="288" t="str">
        <f ca="true">+IF(OFFSET('Sanitation Data'!$I$32,0,10*ROW('Sanitation Data'!I150))="","",OFFSET('Sanitation Data'!$I$32,0,10*ROW('Sanitation Data'!I150)))</f>
        <v/>
      </c>
      <c r="DO156" s="288" t="str">
        <f ca="true">+IF(OFFSET('Hygiene Data'!$D$11,0,10*ROW('Hygiene Data'!D150))="","",OFFSET('Hygiene Data'!$D$11,0,10*ROW('Hygiene Data'!D150)))</f>
        <v/>
      </c>
      <c r="DP156" s="288" t="str">
        <f ca="true">+IF(OFFSET('Hygiene Data'!$D$12,0,10*ROW('Hygiene Data'!D150))="","",OFFSET('Hygiene Data'!$D$12,0,10*ROW('Hygiene Data'!D150)))</f>
        <v/>
      </c>
      <c r="DQ156" s="288" t="str">
        <f ca="true">+IF(OFFSET('Hygiene Data'!$D$13,0,10*ROW('Hygiene Data'!D150))="","",OFFSET('Hygiene Data'!$D$13,0,10*ROW('Hygiene Data'!D150)))</f>
        <v/>
      </c>
      <c r="DR156" s="288" t="str">
        <f ca="true">+IF(OFFSET('Hygiene Data'!$E$11,0,10*ROW('Hygiene Data'!E150))="","",OFFSET('Hygiene Data'!$E$11,0,10*ROW('Hygiene Data'!E150)))</f>
        <v/>
      </c>
      <c r="DS156" s="288" t="str">
        <f ca="true">+IF(OFFSET('Hygiene Data'!$E$12,0,10*ROW('Hygiene Data'!E150))="","",OFFSET('Hygiene Data'!$E$12,0,10*ROW('Hygiene Data'!E150)))</f>
        <v/>
      </c>
      <c r="DT156" s="288" t="str">
        <f ca="true">+IF(OFFSET('Hygiene Data'!$E$13,0,10*ROW('Hygiene Data'!E150))="","",OFFSET('Hygiene Data'!$E$13,0,10*ROW('Hygiene Data'!E150)))</f>
        <v/>
      </c>
      <c r="DU156" s="288" t="str">
        <f ca="true">+IF(OFFSET('Hygiene Data'!$F$11,0,10*ROW('Hygiene Data'!F150))="","",OFFSET('Hygiene Data'!$F$11,0,10*ROW('Hygiene Data'!F150)))</f>
        <v/>
      </c>
      <c r="DV156" s="288" t="str">
        <f ca="true">+IF(OFFSET('Hygiene Data'!$F$12,0,10*ROW('Hygiene Data'!F150))="","",OFFSET('Hygiene Data'!$F$12,0,10*ROW('Hygiene Data'!F150)))</f>
        <v/>
      </c>
      <c r="DW156" s="288" t="str">
        <f ca="true">+IF(OFFSET('Hygiene Data'!$F$13,0,10*ROW('Hygiene Data'!F150))="","",OFFSET('Hygiene Data'!$F$13,0,10*ROW('Hygiene Data'!F150)))</f>
        <v/>
      </c>
      <c r="DX156" s="288" t="str">
        <f ca="true">+IF(OFFSET('Hygiene Data'!$G$11,0,10*ROW('Hygiene Data'!G150))="","",OFFSET('Hygiene Data'!$G$11,0,10*ROW('Hygiene Data'!G150)))</f>
        <v/>
      </c>
      <c r="DY156" s="288" t="str">
        <f ca="true">+IF(OFFSET('Hygiene Data'!$G$12,0,10*ROW('Hygiene Data'!G150))="","",OFFSET('Hygiene Data'!$G$12,0,10*ROW('Hygiene Data'!G150)))</f>
        <v/>
      </c>
      <c r="DZ156" s="288" t="str">
        <f ca="true">+IF(OFFSET('Hygiene Data'!$G$13,0,10*ROW('Hygiene Data'!G150))="","",OFFSET('Hygiene Data'!$G$13,0,10*ROW('Hygiene Data'!G150)))</f>
        <v/>
      </c>
      <c r="EA156" s="288" t="str">
        <f ca="true">+IF(OFFSET('Hygiene Data'!$H$11,0,10*ROW('Hygiene Data'!H150))="","",OFFSET('Hygiene Data'!$H$11,0,10*ROW('Hygiene Data'!H150)))</f>
        <v/>
      </c>
      <c r="EB156" s="288" t="str">
        <f ca="true">+IF(OFFSET('Hygiene Data'!$H$12,0,10*ROW('Hygiene Data'!H150))="","",OFFSET('Hygiene Data'!$H$12,0,10*ROW('Hygiene Data'!H150)))</f>
        <v/>
      </c>
      <c r="EC156" s="288" t="str">
        <f ca="true">+IF(OFFSET('Hygiene Data'!$H$13,0,10*ROW('Hygiene Data'!H150))="","",OFFSET('Hygiene Data'!$H$13,0,10*ROW('Hygiene Data'!H150)))</f>
        <v/>
      </c>
      <c r="ED156" s="288" t="str">
        <f ca="true">+IF(OFFSET('Hygiene Data'!$I$11,0,10*ROW('Hygiene Data'!I150))="","",OFFSET('Hygiene Data'!$I$11,0,10*ROW('Hygiene Data'!I150)))</f>
        <v/>
      </c>
      <c r="EE156" s="288" t="str">
        <f ca="true">+IF(OFFSET('Hygiene Data'!$I$12,0,10*ROW('Hygiene Data'!I150))="","",OFFSET('Hygiene Data'!$I$12,0,10*ROW('Hygiene Data'!I150)))</f>
        <v/>
      </c>
      <c r="EF156" s="288"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44"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8"/>
      <c r="BS157" s="288" t="str">
        <f ca="true">+IF(OFFSET('Water Data'!$D$27,0,10*ROW('Water Data'!D151))="","",OFFSET('Water Data'!$D$27,0,10*ROW('Water Data'!D151)))</f>
        <v/>
      </c>
      <c r="BT157" s="288" t="str">
        <f ca="true">+IF(OFFSET('Water Data'!$D$28,0,10*ROW('Water Data'!D151))="","",OFFSET('Water Data'!$D$28,0,10*ROW('Water Data'!D151)))</f>
        <v/>
      </c>
      <c r="BU157" s="288" t="str">
        <f ca="true">+IF(OFFSET('Water Data'!$D$29,0,10*ROW('Water Data'!D151))="","",OFFSET('Water Data'!$D$29,0,10*ROW('Water Data'!D151)))</f>
        <v/>
      </c>
      <c r="BV157" s="288" t="str">
        <f ca="true">+IF(OFFSET('Water Data'!$E$27,0,10*ROW('Water Data'!E151))="","",OFFSET('Water Data'!$E$27,0,10*ROW('Water Data'!E151)))</f>
        <v/>
      </c>
      <c r="BW157" s="288" t="str">
        <f ca="true">+IF(OFFSET('Water Data'!$E$28,0,10*ROW('Water Data'!E151))="","",OFFSET('Water Data'!$E$28,0,10*ROW('Water Data'!E151)))</f>
        <v/>
      </c>
      <c r="BX157" s="288" t="str">
        <f ca="true">+IF(OFFSET('Water Data'!$E$29,0,10*ROW('Water Data'!E151))="","",OFFSET('Water Data'!$E$29,0,10*ROW('Water Data'!E151)))</f>
        <v/>
      </c>
      <c r="BY157" s="288" t="str">
        <f ca="true">+IF(OFFSET('Water Data'!$F$27,0,10*ROW('Water Data'!F151))="","",OFFSET('Water Data'!$F$27,0,10*ROW('Water Data'!F151)))</f>
        <v/>
      </c>
      <c r="BZ157" s="288" t="str">
        <f ca="true">+IF(OFFSET('Water Data'!$F$28,0,10*ROW('Water Data'!F151))="","",OFFSET('Water Data'!$F$28,0,10*ROW('Water Data'!F151)))</f>
        <v/>
      </c>
      <c r="CA157" s="288" t="str">
        <f ca="true">+IF(OFFSET('Water Data'!$F$29,0,10*ROW('Water Data'!F151))="","",OFFSET('Water Data'!$F$29,0,10*ROW('Water Data'!F151)))</f>
        <v/>
      </c>
      <c r="CB157" s="288" t="str">
        <f ca="true">+IF(OFFSET('Water Data'!$G$27,0,10*ROW('Water Data'!G151))="","",OFFSET('Water Data'!$G$27,0,10*ROW('Water Data'!G151)))</f>
        <v/>
      </c>
      <c r="CC157" s="288" t="str">
        <f ca="true">+IF(OFFSET('Water Data'!$G$28,0,10*ROW('Water Data'!G151))="","",OFFSET('Water Data'!$G$28,0,10*ROW('Water Data'!G151)))</f>
        <v/>
      </c>
      <c r="CD157" s="288" t="str">
        <f ca="true">+IF(OFFSET('Water Data'!$G$29,0,10*ROW('Water Data'!G151))="","",OFFSET('Water Data'!$G$29,0,10*ROW('Water Data'!G151)))</f>
        <v/>
      </c>
      <c r="CE157" s="288" t="str">
        <f ca="true">+IF(OFFSET('Water Data'!$H$27,0,10*ROW('Water Data'!H151))="","",OFFSET('Water Data'!$H$27,0,10*ROW('Water Data'!H151)))</f>
        <v/>
      </c>
      <c r="CF157" s="288" t="str">
        <f ca="true">+IF(OFFSET('Water Data'!$H$28,0,10*ROW('Water Data'!H151))="","",OFFSET('Water Data'!$H$28,0,10*ROW('Water Data'!H151)))</f>
        <v/>
      </c>
      <c r="CG157" s="288" t="str">
        <f ca="true">+IF(OFFSET('Water Data'!$H$29,0,10*ROW('Water Data'!H151))="","",OFFSET('Water Data'!$H$29,0,10*ROW('Water Data'!H151)))</f>
        <v/>
      </c>
      <c r="CH157" s="288" t="str">
        <f ca="true">+IF(OFFSET('Water Data'!$I$27,0,10*ROW('Water Data'!I151))="","",OFFSET('Water Data'!$I$27,0,10*ROW('Water Data'!I151)))</f>
        <v/>
      </c>
      <c r="CI157" s="288" t="str">
        <f ca="true">+IF(OFFSET('Water Data'!$I$28,0,10*ROW('Water Data'!I151))="","",OFFSET('Water Data'!$I$28,0,10*ROW('Water Data'!I151)))</f>
        <v/>
      </c>
      <c r="CJ157" s="288" t="str">
        <f ca="true">+IF(OFFSET('Water Data'!$I$29,0,10*ROW('Water Data'!I151))="","",OFFSET('Water Data'!$I$29,0,10*ROW('Water Data'!I151)))</f>
        <v/>
      </c>
      <c r="CK157" s="288" t="str">
        <f ca="true">+IF(OFFSET('Sanitation Data'!$D$28,0,10*ROW('Sanitation Data'!D151))="","",OFFSET('Sanitation Data'!$D$28,0,10*ROW('Sanitation Data'!D151)))</f>
        <v/>
      </c>
      <c r="CL157" s="288" t="str">
        <f ca="true">+IF(OFFSET('Sanitation Data'!$D$29,0,10*ROW('Sanitation Data'!D151))="","",OFFSET('Sanitation Data'!$D$29,0,10*ROW('Sanitation Data'!D151)))</f>
        <v/>
      </c>
      <c r="CM157" s="288" t="str">
        <f ca="true">+IF(OFFSET('Sanitation Data'!$D$30,0,10*ROW('Sanitation Data'!D151))="","",OFFSET('Sanitation Data'!$D$30,0,10*ROW('Sanitation Data'!D151)))</f>
        <v/>
      </c>
      <c r="CN157" s="288" t="str">
        <f ca="true">+IF(OFFSET('Sanitation Data'!$D$31,0,10*ROW('Sanitation Data'!D151))="","",OFFSET('Sanitation Data'!$D$31,0,10*ROW('Sanitation Data'!D151)))</f>
        <v/>
      </c>
      <c r="CO157" s="288" t="str">
        <f ca="true">+IF(OFFSET('Sanitation Data'!$D$32,0,10*ROW('Sanitation Data'!D151))="","",OFFSET('Sanitation Data'!$D$32,0,10*ROW('Sanitation Data'!D151)))</f>
        <v/>
      </c>
      <c r="CP157" s="288" t="str">
        <f ca="true">+IF(OFFSET('Sanitation Data'!$E$28,0,10*ROW('Sanitation Data'!E151))="","",OFFSET('Sanitation Data'!$E$28,0,10*ROW('Sanitation Data'!E151)))</f>
        <v/>
      </c>
      <c r="CQ157" s="288" t="str">
        <f ca="true">+IF(OFFSET('Sanitation Data'!$E$29,0,10*ROW('Sanitation Data'!E151))="","",OFFSET('Sanitation Data'!$E$29,0,10*ROW('Sanitation Data'!E151)))</f>
        <v/>
      </c>
      <c r="CR157" s="288" t="str">
        <f ca="true">+IF(OFFSET('Sanitation Data'!$E$30,0,10*ROW('Sanitation Data'!E151))="","",OFFSET('Sanitation Data'!$E$30,0,10*ROW('Sanitation Data'!E151)))</f>
        <v/>
      </c>
      <c r="CS157" s="288" t="str">
        <f ca="true">+IF(OFFSET('Sanitation Data'!$E$31,0,10*ROW('Sanitation Data'!E151))="","",OFFSET('Sanitation Data'!$E$31,0,10*ROW('Sanitation Data'!E151)))</f>
        <v/>
      </c>
      <c r="CT157" s="288" t="str">
        <f ca="true">+IF(OFFSET('Sanitation Data'!$E$32,0,10*ROW('Sanitation Data'!E151))="","",OFFSET('Sanitation Data'!$E$32,0,10*ROW('Sanitation Data'!E151)))</f>
        <v/>
      </c>
      <c r="CU157" s="288" t="str">
        <f ca="true">+IF(OFFSET('Sanitation Data'!$F$28,0,10*ROW('Sanitation Data'!F151))="","",OFFSET('Sanitation Data'!$F$28,0,10*ROW('Sanitation Data'!F151)))</f>
        <v/>
      </c>
      <c r="CV157" s="288" t="str">
        <f ca="true">+IF(OFFSET('Sanitation Data'!$F$29,0,10*ROW('Sanitation Data'!F151))="","",OFFSET('Sanitation Data'!$F$29,0,10*ROW('Sanitation Data'!F151)))</f>
        <v/>
      </c>
      <c r="CW157" s="288" t="str">
        <f ca="true">+IF(OFFSET('Sanitation Data'!$F$30,0,10*ROW('Sanitation Data'!F151))="","",OFFSET('Sanitation Data'!$F$30,0,10*ROW('Sanitation Data'!F151)))</f>
        <v/>
      </c>
      <c r="CX157" s="288" t="str">
        <f ca="true">+IF(OFFSET('Sanitation Data'!$F$31,0,10*ROW('Sanitation Data'!F151))="","",OFFSET('Sanitation Data'!$F$31,0,10*ROW('Sanitation Data'!F151)))</f>
        <v/>
      </c>
      <c r="CY157" s="288" t="str">
        <f ca="true">+IF(OFFSET('Sanitation Data'!$F$32,0,10*ROW('Sanitation Data'!F151))="","",OFFSET('Sanitation Data'!$F$32,0,10*ROW('Sanitation Data'!F151)))</f>
        <v/>
      </c>
      <c r="CZ157" s="288" t="str">
        <f ca="true">+IF(OFFSET('Sanitation Data'!$G$28,0,10*ROW('Sanitation Data'!G151))="","",OFFSET('Sanitation Data'!$G$28,0,10*ROW('Sanitation Data'!G151)))</f>
        <v/>
      </c>
      <c r="DA157" s="288" t="str">
        <f ca="true">+IF(OFFSET('Sanitation Data'!$G$29,0,10*ROW('Sanitation Data'!G151))="","",OFFSET('Sanitation Data'!$G$29,0,10*ROW('Sanitation Data'!G151)))</f>
        <v/>
      </c>
      <c r="DB157" s="288" t="str">
        <f ca="true">+IF(OFFSET('Sanitation Data'!$G$30,0,10*ROW('Sanitation Data'!G151))="","",OFFSET('Sanitation Data'!$G$30,0,10*ROW('Sanitation Data'!G151)))</f>
        <v/>
      </c>
      <c r="DC157" s="288" t="str">
        <f ca="true">+IF(OFFSET('Sanitation Data'!$G$31,0,10*ROW('Sanitation Data'!G151))="","",OFFSET('Sanitation Data'!$G$31,0,10*ROW('Sanitation Data'!G151)))</f>
        <v/>
      </c>
      <c r="DD157" s="288" t="str">
        <f ca="true">+IF(OFFSET('Sanitation Data'!$G$32,0,10*ROW('Sanitation Data'!G151))="","",OFFSET('Sanitation Data'!$G$32,0,10*ROW('Sanitation Data'!G151)))</f>
        <v/>
      </c>
      <c r="DE157" s="288" t="str">
        <f ca="true">+IF(OFFSET('Sanitation Data'!$H$28,0,10*ROW('Sanitation Data'!H151))="","",OFFSET('Sanitation Data'!$H$28,0,10*ROW('Sanitation Data'!H151)))</f>
        <v/>
      </c>
      <c r="DF157" s="288" t="str">
        <f ca="true">+IF(OFFSET('Sanitation Data'!$H$29,0,10*ROW('Sanitation Data'!H151))="","",OFFSET('Sanitation Data'!$H$29,0,10*ROW('Sanitation Data'!H151)))</f>
        <v/>
      </c>
      <c r="DG157" s="288" t="str">
        <f ca="true">+IF(OFFSET('Sanitation Data'!$H$30,0,10*ROW('Sanitation Data'!H151))="","",OFFSET('Sanitation Data'!$H$30,0,10*ROW('Sanitation Data'!H151)))</f>
        <v/>
      </c>
      <c r="DH157" s="288" t="str">
        <f ca="true">+IF(OFFSET('Sanitation Data'!$H$31,0,10*ROW('Sanitation Data'!H151))="","",OFFSET('Sanitation Data'!$H$31,0,10*ROW('Sanitation Data'!H151)))</f>
        <v/>
      </c>
      <c r="DI157" s="288" t="str">
        <f ca="true">+IF(OFFSET('Sanitation Data'!$H$32,0,10*ROW('Sanitation Data'!H151))="","",OFFSET('Sanitation Data'!$H$32,0,10*ROW('Sanitation Data'!H151)))</f>
        <v/>
      </c>
      <c r="DJ157" s="288" t="str">
        <f ca="true">+IF(OFFSET('Sanitation Data'!$I$28,0,10*ROW('Sanitation Data'!I151))="","",OFFSET('Sanitation Data'!$I$28,0,10*ROW('Sanitation Data'!I151)))</f>
        <v/>
      </c>
      <c r="DK157" s="288" t="str">
        <f ca="true">+IF(OFFSET('Sanitation Data'!$I$29,0,10*ROW('Sanitation Data'!I151))="","",OFFSET('Sanitation Data'!$I$29,0,10*ROW('Sanitation Data'!I151)))</f>
        <v/>
      </c>
      <c r="DL157" s="288" t="str">
        <f ca="true">+IF(OFFSET('Sanitation Data'!$I$30,0,10*ROW('Sanitation Data'!I151))="","",OFFSET('Sanitation Data'!$I$30,0,10*ROW('Sanitation Data'!I151)))</f>
        <v/>
      </c>
      <c r="DM157" s="288" t="str">
        <f ca="true">+IF(OFFSET('Sanitation Data'!$I$31,0,10*ROW('Sanitation Data'!I151))="","",OFFSET('Sanitation Data'!$I$31,0,10*ROW('Sanitation Data'!I151)))</f>
        <v/>
      </c>
      <c r="DN157" s="288" t="str">
        <f ca="true">+IF(OFFSET('Sanitation Data'!$I$32,0,10*ROW('Sanitation Data'!I151))="","",OFFSET('Sanitation Data'!$I$32,0,10*ROW('Sanitation Data'!I151)))</f>
        <v/>
      </c>
      <c r="DO157" s="288" t="str">
        <f ca="true">+IF(OFFSET('Hygiene Data'!$D$11,0,10*ROW('Hygiene Data'!D151))="","",OFFSET('Hygiene Data'!$D$11,0,10*ROW('Hygiene Data'!D151)))</f>
        <v/>
      </c>
      <c r="DP157" s="288" t="str">
        <f ca="true">+IF(OFFSET('Hygiene Data'!$D$12,0,10*ROW('Hygiene Data'!D151))="","",OFFSET('Hygiene Data'!$D$12,0,10*ROW('Hygiene Data'!D151)))</f>
        <v/>
      </c>
      <c r="DQ157" s="288" t="str">
        <f ca="true">+IF(OFFSET('Hygiene Data'!$D$13,0,10*ROW('Hygiene Data'!D151))="","",OFFSET('Hygiene Data'!$D$13,0,10*ROW('Hygiene Data'!D151)))</f>
        <v/>
      </c>
      <c r="DR157" s="288" t="str">
        <f ca="true">+IF(OFFSET('Hygiene Data'!$E$11,0,10*ROW('Hygiene Data'!E151))="","",OFFSET('Hygiene Data'!$E$11,0,10*ROW('Hygiene Data'!E151)))</f>
        <v/>
      </c>
      <c r="DS157" s="288" t="str">
        <f ca="true">+IF(OFFSET('Hygiene Data'!$E$12,0,10*ROW('Hygiene Data'!E151))="","",OFFSET('Hygiene Data'!$E$12,0,10*ROW('Hygiene Data'!E151)))</f>
        <v/>
      </c>
      <c r="DT157" s="288" t="str">
        <f ca="true">+IF(OFFSET('Hygiene Data'!$E$13,0,10*ROW('Hygiene Data'!E151))="","",OFFSET('Hygiene Data'!$E$13,0,10*ROW('Hygiene Data'!E151)))</f>
        <v/>
      </c>
      <c r="DU157" s="288" t="str">
        <f ca="true">+IF(OFFSET('Hygiene Data'!$F$11,0,10*ROW('Hygiene Data'!F151))="","",OFFSET('Hygiene Data'!$F$11,0,10*ROW('Hygiene Data'!F151)))</f>
        <v/>
      </c>
      <c r="DV157" s="288" t="str">
        <f ca="true">+IF(OFFSET('Hygiene Data'!$F$12,0,10*ROW('Hygiene Data'!F151))="","",OFFSET('Hygiene Data'!$F$12,0,10*ROW('Hygiene Data'!F151)))</f>
        <v/>
      </c>
      <c r="DW157" s="288" t="str">
        <f ca="true">+IF(OFFSET('Hygiene Data'!$F$13,0,10*ROW('Hygiene Data'!F151))="","",OFFSET('Hygiene Data'!$F$13,0,10*ROW('Hygiene Data'!F151)))</f>
        <v/>
      </c>
      <c r="DX157" s="288" t="str">
        <f ca="true">+IF(OFFSET('Hygiene Data'!$G$11,0,10*ROW('Hygiene Data'!G151))="","",OFFSET('Hygiene Data'!$G$11,0,10*ROW('Hygiene Data'!G151)))</f>
        <v/>
      </c>
      <c r="DY157" s="288" t="str">
        <f ca="true">+IF(OFFSET('Hygiene Data'!$G$12,0,10*ROW('Hygiene Data'!G151))="","",OFFSET('Hygiene Data'!$G$12,0,10*ROW('Hygiene Data'!G151)))</f>
        <v/>
      </c>
      <c r="DZ157" s="288" t="str">
        <f ca="true">+IF(OFFSET('Hygiene Data'!$G$13,0,10*ROW('Hygiene Data'!G151))="","",OFFSET('Hygiene Data'!$G$13,0,10*ROW('Hygiene Data'!G151)))</f>
        <v/>
      </c>
      <c r="EA157" s="288" t="str">
        <f ca="true">+IF(OFFSET('Hygiene Data'!$H$11,0,10*ROW('Hygiene Data'!H151))="","",OFFSET('Hygiene Data'!$H$11,0,10*ROW('Hygiene Data'!H151)))</f>
        <v/>
      </c>
      <c r="EB157" s="288" t="str">
        <f ca="true">+IF(OFFSET('Hygiene Data'!$H$12,0,10*ROW('Hygiene Data'!H151))="","",OFFSET('Hygiene Data'!$H$12,0,10*ROW('Hygiene Data'!H151)))</f>
        <v/>
      </c>
      <c r="EC157" s="288" t="str">
        <f ca="true">+IF(OFFSET('Hygiene Data'!$H$13,0,10*ROW('Hygiene Data'!H151))="","",OFFSET('Hygiene Data'!$H$13,0,10*ROW('Hygiene Data'!H151)))</f>
        <v/>
      </c>
      <c r="ED157" s="288" t="str">
        <f ca="true">+IF(OFFSET('Hygiene Data'!$I$11,0,10*ROW('Hygiene Data'!I151))="","",OFFSET('Hygiene Data'!$I$11,0,10*ROW('Hygiene Data'!I151)))</f>
        <v/>
      </c>
      <c r="EE157" s="288" t="str">
        <f ca="true">+IF(OFFSET('Hygiene Data'!$I$12,0,10*ROW('Hygiene Data'!I151))="","",OFFSET('Hygiene Data'!$I$12,0,10*ROW('Hygiene Data'!I151)))</f>
        <v/>
      </c>
      <c r="EF157" s="288"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44"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8"/>
      <c r="BS158" s="288" t="str">
        <f ca="true">+IF(OFFSET('Water Data'!$D$27,0,10*ROW('Water Data'!D152))="","",OFFSET('Water Data'!$D$27,0,10*ROW('Water Data'!D152)))</f>
        <v/>
      </c>
      <c r="BT158" s="288" t="str">
        <f ca="true">+IF(OFFSET('Water Data'!$D$28,0,10*ROW('Water Data'!D152))="","",OFFSET('Water Data'!$D$28,0,10*ROW('Water Data'!D152)))</f>
        <v/>
      </c>
      <c r="BU158" s="288" t="str">
        <f ca="true">+IF(OFFSET('Water Data'!$D$29,0,10*ROW('Water Data'!D152))="","",OFFSET('Water Data'!$D$29,0,10*ROW('Water Data'!D152)))</f>
        <v/>
      </c>
      <c r="BV158" s="288" t="str">
        <f ca="true">+IF(OFFSET('Water Data'!$E$27,0,10*ROW('Water Data'!E152))="","",OFFSET('Water Data'!$E$27,0,10*ROW('Water Data'!E152)))</f>
        <v/>
      </c>
      <c r="BW158" s="288" t="str">
        <f ca="true">+IF(OFFSET('Water Data'!$E$28,0,10*ROW('Water Data'!E152))="","",OFFSET('Water Data'!$E$28,0,10*ROW('Water Data'!E152)))</f>
        <v/>
      </c>
      <c r="BX158" s="288" t="str">
        <f ca="true">+IF(OFFSET('Water Data'!$E$29,0,10*ROW('Water Data'!E152))="","",OFFSET('Water Data'!$E$29,0,10*ROW('Water Data'!E152)))</f>
        <v/>
      </c>
      <c r="BY158" s="288" t="str">
        <f ca="true">+IF(OFFSET('Water Data'!$F$27,0,10*ROW('Water Data'!F152))="","",OFFSET('Water Data'!$F$27,0,10*ROW('Water Data'!F152)))</f>
        <v/>
      </c>
      <c r="BZ158" s="288" t="str">
        <f ca="true">+IF(OFFSET('Water Data'!$F$28,0,10*ROW('Water Data'!F152))="","",OFFSET('Water Data'!$F$28,0,10*ROW('Water Data'!F152)))</f>
        <v/>
      </c>
      <c r="CA158" s="288" t="str">
        <f ca="true">+IF(OFFSET('Water Data'!$F$29,0,10*ROW('Water Data'!F152))="","",OFFSET('Water Data'!$F$29,0,10*ROW('Water Data'!F152)))</f>
        <v/>
      </c>
      <c r="CB158" s="288" t="str">
        <f ca="true">+IF(OFFSET('Water Data'!$G$27,0,10*ROW('Water Data'!G152))="","",OFFSET('Water Data'!$G$27,0,10*ROW('Water Data'!G152)))</f>
        <v/>
      </c>
      <c r="CC158" s="288" t="str">
        <f ca="true">+IF(OFFSET('Water Data'!$G$28,0,10*ROW('Water Data'!G152))="","",OFFSET('Water Data'!$G$28,0,10*ROW('Water Data'!G152)))</f>
        <v/>
      </c>
      <c r="CD158" s="288" t="str">
        <f ca="true">+IF(OFFSET('Water Data'!$G$29,0,10*ROW('Water Data'!G152))="","",OFFSET('Water Data'!$G$29,0,10*ROW('Water Data'!G152)))</f>
        <v/>
      </c>
      <c r="CE158" s="288" t="str">
        <f ca="true">+IF(OFFSET('Water Data'!$H$27,0,10*ROW('Water Data'!H152))="","",OFFSET('Water Data'!$H$27,0,10*ROW('Water Data'!H152)))</f>
        <v/>
      </c>
      <c r="CF158" s="288" t="str">
        <f ca="true">+IF(OFFSET('Water Data'!$H$28,0,10*ROW('Water Data'!H152))="","",OFFSET('Water Data'!$H$28,0,10*ROW('Water Data'!H152)))</f>
        <v/>
      </c>
      <c r="CG158" s="288" t="str">
        <f ca="true">+IF(OFFSET('Water Data'!$H$29,0,10*ROW('Water Data'!H152))="","",OFFSET('Water Data'!$H$29,0,10*ROW('Water Data'!H152)))</f>
        <v/>
      </c>
      <c r="CH158" s="288" t="str">
        <f ca="true">+IF(OFFSET('Water Data'!$I$27,0,10*ROW('Water Data'!I152))="","",OFFSET('Water Data'!$I$27,0,10*ROW('Water Data'!I152)))</f>
        <v/>
      </c>
      <c r="CI158" s="288" t="str">
        <f ca="true">+IF(OFFSET('Water Data'!$I$28,0,10*ROW('Water Data'!I152))="","",OFFSET('Water Data'!$I$28,0,10*ROW('Water Data'!I152)))</f>
        <v/>
      </c>
      <c r="CJ158" s="288" t="str">
        <f ca="true">+IF(OFFSET('Water Data'!$I$29,0,10*ROW('Water Data'!I152))="","",OFFSET('Water Data'!$I$29,0,10*ROW('Water Data'!I152)))</f>
        <v/>
      </c>
      <c r="CK158" s="288" t="str">
        <f ca="true">+IF(OFFSET('Sanitation Data'!$D$28,0,10*ROW('Sanitation Data'!D152))="","",OFFSET('Sanitation Data'!$D$28,0,10*ROW('Sanitation Data'!D152)))</f>
        <v/>
      </c>
      <c r="CL158" s="288" t="str">
        <f ca="true">+IF(OFFSET('Sanitation Data'!$D$29,0,10*ROW('Sanitation Data'!D152))="","",OFFSET('Sanitation Data'!$D$29,0,10*ROW('Sanitation Data'!D152)))</f>
        <v/>
      </c>
      <c r="CM158" s="288" t="str">
        <f ca="true">+IF(OFFSET('Sanitation Data'!$D$30,0,10*ROW('Sanitation Data'!D152))="","",OFFSET('Sanitation Data'!$D$30,0,10*ROW('Sanitation Data'!D152)))</f>
        <v/>
      </c>
      <c r="CN158" s="288" t="str">
        <f ca="true">+IF(OFFSET('Sanitation Data'!$D$31,0,10*ROW('Sanitation Data'!D152))="","",OFFSET('Sanitation Data'!$D$31,0,10*ROW('Sanitation Data'!D152)))</f>
        <v/>
      </c>
      <c r="CO158" s="288" t="str">
        <f ca="true">+IF(OFFSET('Sanitation Data'!$D$32,0,10*ROW('Sanitation Data'!D152))="","",OFFSET('Sanitation Data'!$D$32,0,10*ROW('Sanitation Data'!D152)))</f>
        <v/>
      </c>
      <c r="CP158" s="288" t="str">
        <f ca="true">+IF(OFFSET('Sanitation Data'!$E$28,0,10*ROW('Sanitation Data'!E152))="","",OFFSET('Sanitation Data'!$E$28,0,10*ROW('Sanitation Data'!E152)))</f>
        <v/>
      </c>
      <c r="CQ158" s="288" t="str">
        <f ca="true">+IF(OFFSET('Sanitation Data'!$E$29,0,10*ROW('Sanitation Data'!E152))="","",OFFSET('Sanitation Data'!$E$29,0,10*ROW('Sanitation Data'!E152)))</f>
        <v/>
      </c>
      <c r="CR158" s="288" t="str">
        <f ca="true">+IF(OFFSET('Sanitation Data'!$E$30,0,10*ROW('Sanitation Data'!E152))="","",OFFSET('Sanitation Data'!$E$30,0,10*ROW('Sanitation Data'!E152)))</f>
        <v/>
      </c>
      <c r="CS158" s="288" t="str">
        <f ca="true">+IF(OFFSET('Sanitation Data'!$E$31,0,10*ROW('Sanitation Data'!E152))="","",OFFSET('Sanitation Data'!$E$31,0,10*ROW('Sanitation Data'!E152)))</f>
        <v/>
      </c>
      <c r="CT158" s="288" t="str">
        <f ca="true">+IF(OFFSET('Sanitation Data'!$E$32,0,10*ROW('Sanitation Data'!E152))="","",OFFSET('Sanitation Data'!$E$32,0,10*ROW('Sanitation Data'!E152)))</f>
        <v/>
      </c>
      <c r="CU158" s="288" t="str">
        <f ca="true">+IF(OFFSET('Sanitation Data'!$F$28,0,10*ROW('Sanitation Data'!F152))="","",OFFSET('Sanitation Data'!$F$28,0,10*ROW('Sanitation Data'!F152)))</f>
        <v/>
      </c>
      <c r="CV158" s="288" t="str">
        <f ca="true">+IF(OFFSET('Sanitation Data'!$F$29,0,10*ROW('Sanitation Data'!F152))="","",OFFSET('Sanitation Data'!$F$29,0,10*ROW('Sanitation Data'!F152)))</f>
        <v/>
      </c>
      <c r="CW158" s="288" t="str">
        <f ca="true">+IF(OFFSET('Sanitation Data'!$F$30,0,10*ROW('Sanitation Data'!F152))="","",OFFSET('Sanitation Data'!$F$30,0,10*ROW('Sanitation Data'!F152)))</f>
        <v/>
      </c>
      <c r="CX158" s="288" t="str">
        <f ca="true">+IF(OFFSET('Sanitation Data'!$F$31,0,10*ROW('Sanitation Data'!F152))="","",OFFSET('Sanitation Data'!$F$31,0,10*ROW('Sanitation Data'!F152)))</f>
        <v/>
      </c>
      <c r="CY158" s="288" t="str">
        <f ca="true">+IF(OFFSET('Sanitation Data'!$F$32,0,10*ROW('Sanitation Data'!F152))="","",OFFSET('Sanitation Data'!$F$32,0,10*ROW('Sanitation Data'!F152)))</f>
        <v/>
      </c>
      <c r="CZ158" s="288" t="str">
        <f ca="true">+IF(OFFSET('Sanitation Data'!$G$28,0,10*ROW('Sanitation Data'!G152))="","",OFFSET('Sanitation Data'!$G$28,0,10*ROW('Sanitation Data'!G152)))</f>
        <v/>
      </c>
      <c r="DA158" s="288" t="str">
        <f ca="true">+IF(OFFSET('Sanitation Data'!$G$29,0,10*ROW('Sanitation Data'!G152))="","",OFFSET('Sanitation Data'!$G$29,0,10*ROW('Sanitation Data'!G152)))</f>
        <v/>
      </c>
      <c r="DB158" s="288" t="str">
        <f ca="true">+IF(OFFSET('Sanitation Data'!$G$30,0,10*ROW('Sanitation Data'!G152))="","",OFFSET('Sanitation Data'!$G$30,0,10*ROW('Sanitation Data'!G152)))</f>
        <v/>
      </c>
      <c r="DC158" s="288" t="str">
        <f ca="true">+IF(OFFSET('Sanitation Data'!$G$31,0,10*ROW('Sanitation Data'!G152))="","",OFFSET('Sanitation Data'!$G$31,0,10*ROW('Sanitation Data'!G152)))</f>
        <v/>
      </c>
      <c r="DD158" s="288" t="str">
        <f ca="true">+IF(OFFSET('Sanitation Data'!$G$32,0,10*ROW('Sanitation Data'!G152))="","",OFFSET('Sanitation Data'!$G$32,0,10*ROW('Sanitation Data'!G152)))</f>
        <v/>
      </c>
      <c r="DE158" s="288" t="str">
        <f ca="true">+IF(OFFSET('Sanitation Data'!$H$28,0,10*ROW('Sanitation Data'!H152))="","",OFFSET('Sanitation Data'!$H$28,0,10*ROW('Sanitation Data'!H152)))</f>
        <v/>
      </c>
      <c r="DF158" s="288" t="str">
        <f ca="true">+IF(OFFSET('Sanitation Data'!$H$29,0,10*ROW('Sanitation Data'!H152))="","",OFFSET('Sanitation Data'!$H$29,0,10*ROW('Sanitation Data'!H152)))</f>
        <v/>
      </c>
      <c r="DG158" s="288" t="str">
        <f ca="true">+IF(OFFSET('Sanitation Data'!$H$30,0,10*ROW('Sanitation Data'!H152))="","",OFFSET('Sanitation Data'!$H$30,0,10*ROW('Sanitation Data'!H152)))</f>
        <v/>
      </c>
      <c r="DH158" s="288" t="str">
        <f ca="true">+IF(OFFSET('Sanitation Data'!$H$31,0,10*ROW('Sanitation Data'!H152))="","",OFFSET('Sanitation Data'!$H$31,0,10*ROW('Sanitation Data'!H152)))</f>
        <v/>
      </c>
      <c r="DI158" s="288" t="str">
        <f ca="true">+IF(OFFSET('Sanitation Data'!$H$32,0,10*ROW('Sanitation Data'!H152))="","",OFFSET('Sanitation Data'!$H$32,0,10*ROW('Sanitation Data'!H152)))</f>
        <v/>
      </c>
      <c r="DJ158" s="288" t="str">
        <f ca="true">+IF(OFFSET('Sanitation Data'!$I$28,0,10*ROW('Sanitation Data'!I152))="","",OFFSET('Sanitation Data'!$I$28,0,10*ROW('Sanitation Data'!I152)))</f>
        <v/>
      </c>
      <c r="DK158" s="288" t="str">
        <f ca="true">+IF(OFFSET('Sanitation Data'!$I$29,0,10*ROW('Sanitation Data'!I152))="","",OFFSET('Sanitation Data'!$I$29,0,10*ROW('Sanitation Data'!I152)))</f>
        <v/>
      </c>
      <c r="DL158" s="288" t="str">
        <f ca="true">+IF(OFFSET('Sanitation Data'!$I$30,0,10*ROW('Sanitation Data'!I152))="","",OFFSET('Sanitation Data'!$I$30,0,10*ROW('Sanitation Data'!I152)))</f>
        <v/>
      </c>
      <c r="DM158" s="288" t="str">
        <f ca="true">+IF(OFFSET('Sanitation Data'!$I$31,0,10*ROW('Sanitation Data'!I152))="","",OFFSET('Sanitation Data'!$I$31,0,10*ROW('Sanitation Data'!I152)))</f>
        <v/>
      </c>
      <c r="DN158" s="288" t="str">
        <f ca="true">+IF(OFFSET('Sanitation Data'!$I$32,0,10*ROW('Sanitation Data'!I152))="","",OFFSET('Sanitation Data'!$I$32,0,10*ROW('Sanitation Data'!I152)))</f>
        <v/>
      </c>
      <c r="DO158" s="288" t="str">
        <f ca="true">+IF(OFFSET('Hygiene Data'!$D$11,0,10*ROW('Hygiene Data'!D152))="","",OFFSET('Hygiene Data'!$D$11,0,10*ROW('Hygiene Data'!D152)))</f>
        <v/>
      </c>
      <c r="DP158" s="288" t="str">
        <f ca="true">+IF(OFFSET('Hygiene Data'!$D$12,0,10*ROW('Hygiene Data'!D152))="","",OFFSET('Hygiene Data'!$D$12,0,10*ROW('Hygiene Data'!D152)))</f>
        <v/>
      </c>
      <c r="DQ158" s="288" t="str">
        <f ca="true">+IF(OFFSET('Hygiene Data'!$D$13,0,10*ROW('Hygiene Data'!D152))="","",OFFSET('Hygiene Data'!$D$13,0,10*ROW('Hygiene Data'!D152)))</f>
        <v/>
      </c>
      <c r="DR158" s="288" t="str">
        <f ca="true">+IF(OFFSET('Hygiene Data'!$E$11,0,10*ROW('Hygiene Data'!E152))="","",OFFSET('Hygiene Data'!$E$11,0,10*ROW('Hygiene Data'!E152)))</f>
        <v/>
      </c>
      <c r="DS158" s="288" t="str">
        <f ca="true">+IF(OFFSET('Hygiene Data'!$E$12,0,10*ROW('Hygiene Data'!E152))="","",OFFSET('Hygiene Data'!$E$12,0,10*ROW('Hygiene Data'!E152)))</f>
        <v/>
      </c>
      <c r="DT158" s="288" t="str">
        <f ca="true">+IF(OFFSET('Hygiene Data'!$E$13,0,10*ROW('Hygiene Data'!E152))="","",OFFSET('Hygiene Data'!$E$13,0,10*ROW('Hygiene Data'!E152)))</f>
        <v/>
      </c>
      <c r="DU158" s="288" t="str">
        <f ca="true">+IF(OFFSET('Hygiene Data'!$F$11,0,10*ROW('Hygiene Data'!F152))="","",OFFSET('Hygiene Data'!$F$11,0,10*ROW('Hygiene Data'!F152)))</f>
        <v/>
      </c>
      <c r="DV158" s="288" t="str">
        <f ca="true">+IF(OFFSET('Hygiene Data'!$F$12,0,10*ROW('Hygiene Data'!F152))="","",OFFSET('Hygiene Data'!$F$12,0,10*ROW('Hygiene Data'!F152)))</f>
        <v/>
      </c>
      <c r="DW158" s="288" t="str">
        <f ca="true">+IF(OFFSET('Hygiene Data'!$F$13,0,10*ROW('Hygiene Data'!F152))="","",OFFSET('Hygiene Data'!$F$13,0,10*ROW('Hygiene Data'!F152)))</f>
        <v/>
      </c>
      <c r="DX158" s="288" t="str">
        <f ca="true">+IF(OFFSET('Hygiene Data'!$G$11,0,10*ROW('Hygiene Data'!G152))="","",OFFSET('Hygiene Data'!$G$11,0,10*ROW('Hygiene Data'!G152)))</f>
        <v/>
      </c>
      <c r="DY158" s="288" t="str">
        <f ca="true">+IF(OFFSET('Hygiene Data'!$G$12,0,10*ROW('Hygiene Data'!G152))="","",OFFSET('Hygiene Data'!$G$12,0,10*ROW('Hygiene Data'!G152)))</f>
        <v/>
      </c>
      <c r="DZ158" s="288" t="str">
        <f ca="true">+IF(OFFSET('Hygiene Data'!$G$13,0,10*ROW('Hygiene Data'!G152))="","",OFFSET('Hygiene Data'!$G$13,0,10*ROW('Hygiene Data'!G152)))</f>
        <v/>
      </c>
      <c r="EA158" s="288" t="str">
        <f ca="true">+IF(OFFSET('Hygiene Data'!$H$11,0,10*ROW('Hygiene Data'!H152))="","",OFFSET('Hygiene Data'!$H$11,0,10*ROW('Hygiene Data'!H152)))</f>
        <v/>
      </c>
      <c r="EB158" s="288" t="str">
        <f ca="true">+IF(OFFSET('Hygiene Data'!$H$12,0,10*ROW('Hygiene Data'!H152))="","",OFFSET('Hygiene Data'!$H$12,0,10*ROW('Hygiene Data'!H152)))</f>
        <v/>
      </c>
      <c r="EC158" s="288" t="str">
        <f ca="true">+IF(OFFSET('Hygiene Data'!$H$13,0,10*ROW('Hygiene Data'!H152))="","",OFFSET('Hygiene Data'!$H$13,0,10*ROW('Hygiene Data'!H152)))</f>
        <v/>
      </c>
      <c r="ED158" s="288" t="str">
        <f ca="true">+IF(OFFSET('Hygiene Data'!$I$11,0,10*ROW('Hygiene Data'!I152))="","",OFFSET('Hygiene Data'!$I$11,0,10*ROW('Hygiene Data'!I152)))</f>
        <v/>
      </c>
      <c r="EE158" s="288" t="str">
        <f ca="true">+IF(OFFSET('Hygiene Data'!$I$12,0,10*ROW('Hygiene Data'!I152))="","",OFFSET('Hygiene Data'!$I$12,0,10*ROW('Hygiene Data'!I152)))</f>
        <v/>
      </c>
      <c r="EF158" s="288"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44"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8"/>
      <c r="BS159" s="288" t="str">
        <f ca="true">+IF(OFFSET('Water Data'!$D$27,0,10*ROW('Water Data'!D153))="","",OFFSET('Water Data'!$D$27,0,10*ROW('Water Data'!D153)))</f>
        <v/>
      </c>
      <c r="BT159" s="288" t="str">
        <f ca="true">+IF(OFFSET('Water Data'!$D$28,0,10*ROW('Water Data'!D153))="","",OFFSET('Water Data'!$D$28,0,10*ROW('Water Data'!D153)))</f>
        <v/>
      </c>
      <c r="BU159" s="288" t="str">
        <f ca="true">+IF(OFFSET('Water Data'!$D$29,0,10*ROW('Water Data'!D153))="","",OFFSET('Water Data'!$D$29,0,10*ROW('Water Data'!D153)))</f>
        <v/>
      </c>
      <c r="BV159" s="288" t="str">
        <f ca="true">+IF(OFFSET('Water Data'!$E$27,0,10*ROW('Water Data'!E153))="","",OFFSET('Water Data'!$E$27,0,10*ROW('Water Data'!E153)))</f>
        <v/>
      </c>
      <c r="BW159" s="288" t="str">
        <f ca="true">+IF(OFFSET('Water Data'!$E$28,0,10*ROW('Water Data'!E153))="","",OFFSET('Water Data'!$E$28,0,10*ROW('Water Data'!E153)))</f>
        <v/>
      </c>
      <c r="BX159" s="288" t="str">
        <f ca="true">+IF(OFFSET('Water Data'!$E$29,0,10*ROW('Water Data'!E153))="","",OFFSET('Water Data'!$E$29,0,10*ROW('Water Data'!E153)))</f>
        <v/>
      </c>
      <c r="BY159" s="288" t="str">
        <f ca="true">+IF(OFFSET('Water Data'!$F$27,0,10*ROW('Water Data'!F153))="","",OFFSET('Water Data'!$F$27,0,10*ROW('Water Data'!F153)))</f>
        <v/>
      </c>
      <c r="BZ159" s="288" t="str">
        <f ca="true">+IF(OFFSET('Water Data'!$F$28,0,10*ROW('Water Data'!F153))="","",OFFSET('Water Data'!$F$28,0,10*ROW('Water Data'!F153)))</f>
        <v/>
      </c>
      <c r="CA159" s="288" t="str">
        <f ca="true">+IF(OFFSET('Water Data'!$F$29,0,10*ROW('Water Data'!F153))="","",OFFSET('Water Data'!$F$29,0,10*ROW('Water Data'!F153)))</f>
        <v/>
      </c>
      <c r="CB159" s="288" t="str">
        <f ca="true">+IF(OFFSET('Water Data'!$G$27,0,10*ROW('Water Data'!G153))="","",OFFSET('Water Data'!$G$27,0,10*ROW('Water Data'!G153)))</f>
        <v/>
      </c>
      <c r="CC159" s="288" t="str">
        <f ca="true">+IF(OFFSET('Water Data'!$G$28,0,10*ROW('Water Data'!G153))="","",OFFSET('Water Data'!$G$28,0,10*ROW('Water Data'!G153)))</f>
        <v/>
      </c>
      <c r="CD159" s="288" t="str">
        <f ca="true">+IF(OFFSET('Water Data'!$G$29,0,10*ROW('Water Data'!G153))="","",OFFSET('Water Data'!$G$29,0,10*ROW('Water Data'!G153)))</f>
        <v/>
      </c>
      <c r="CE159" s="288" t="str">
        <f ca="true">+IF(OFFSET('Water Data'!$H$27,0,10*ROW('Water Data'!H153))="","",OFFSET('Water Data'!$H$27,0,10*ROW('Water Data'!H153)))</f>
        <v/>
      </c>
      <c r="CF159" s="288" t="str">
        <f ca="true">+IF(OFFSET('Water Data'!$H$28,0,10*ROW('Water Data'!H153))="","",OFFSET('Water Data'!$H$28,0,10*ROW('Water Data'!H153)))</f>
        <v/>
      </c>
      <c r="CG159" s="288" t="str">
        <f ca="true">+IF(OFFSET('Water Data'!$H$29,0,10*ROW('Water Data'!H153))="","",OFFSET('Water Data'!$H$29,0,10*ROW('Water Data'!H153)))</f>
        <v/>
      </c>
      <c r="CH159" s="288" t="str">
        <f ca="true">+IF(OFFSET('Water Data'!$I$27,0,10*ROW('Water Data'!I153))="","",OFFSET('Water Data'!$I$27,0,10*ROW('Water Data'!I153)))</f>
        <v/>
      </c>
      <c r="CI159" s="288" t="str">
        <f ca="true">+IF(OFFSET('Water Data'!$I$28,0,10*ROW('Water Data'!I153))="","",OFFSET('Water Data'!$I$28,0,10*ROW('Water Data'!I153)))</f>
        <v/>
      </c>
      <c r="CJ159" s="288" t="str">
        <f ca="true">+IF(OFFSET('Water Data'!$I$29,0,10*ROW('Water Data'!I153))="","",OFFSET('Water Data'!$I$29,0,10*ROW('Water Data'!I153)))</f>
        <v/>
      </c>
      <c r="CK159" s="288" t="str">
        <f ca="true">+IF(OFFSET('Sanitation Data'!$D$28,0,10*ROW('Sanitation Data'!D153))="","",OFFSET('Sanitation Data'!$D$28,0,10*ROW('Sanitation Data'!D153)))</f>
        <v/>
      </c>
      <c r="CL159" s="288" t="str">
        <f ca="true">+IF(OFFSET('Sanitation Data'!$D$29,0,10*ROW('Sanitation Data'!D153))="","",OFFSET('Sanitation Data'!$D$29,0,10*ROW('Sanitation Data'!D153)))</f>
        <v/>
      </c>
      <c r="CM159" s="288" t="str">
        <f ca="true">+IF(OFFSET('Sanitation Data'!$D$30,0,10*ROW('Sanitation Data'!D153))="","",OFFSET('Sanitation Data'!$D$30,0,10*ROW('Sanitation Data'!D153)))</f>
        <v/>
      </c>
      <c r="CN159" s="288" t="str">
        <f ca="true">+IF(OFFSET('Sanitation Data'!$D$31,0,10*ROW('Sanitation Data'!D153))="","",OFFSET('Sanitation Data'!$D$31,0,10*ROW('Sanitation Data'!D153)))</f>
        <v/>
      </c>
      <c r="CO159" s="288" t="str">
        <f ca="true">+IF(OFFSET('Sanitation Data'!$D$32,0,10*ROW('Sanitation Data'!D153))="","",OFFSET('Sanitation Data'!$D$32,0,10*ROW('Sanitation Data'!D153)))</f>
        <v/>
      </c>
      <c r="CP159" s="288" t="str">
        <f ca="true">+IF(OFFSET('Sanitation Data'!$E$28,0,10*ROW('Sanitation Data'!E153))="","",OFFSET('Sanitation Data'!$E$28,0,10*ROW('Sanitation Data'!E153)))</f>
        <v/>
      </c>
      <c r="CQ159" s="288" t="str">
        <f ca="true">+IF(OFFSET('Sanitation Data'!$E$29,0,10*ROW('Sanitation Data'!E153))="","",OFFSET('Sanitation Data'!$E$29,0,10*ROW('Sanitation Data'!E153)))</f>
        <v/>
      </c>
      <c r="CR159" s="288" t="str">
        <f ca="true">+IF(OFFSET('Sanitation Data'!$E$30,0,10*ROW('Sanitation Data'!E153))="","",OFFSET('Sanitation Data'!$E$30,0,10*ROW('Sanitation Data'!E153)))</f>
        <v/>
      </c>
      <c r="CS159" s="288" t="str">
        <f ca="true">+IF(OFFSET('Sanitation Data'!$E$31,0,10*ROW('Sanitation Data'!E153))="","",OFFSET('Sanitation Data'!$E$31,0,10*ROW('Sanitation Data'!E153)))</f>
        <v/>
      </c>
      <c r="CT159" s="288" t="str">
        <f ca="true">+IF(OFFSET('Sanitation Data'!$E$32,0,10*ROW('Sanitation Data'!E153))="","",OFFSET('Sanitation Data'!$E$32,0,10*ROW('Sanitation Data'!E153)))</f>
        <v/>
      </c>
      <c r="CU159" s="288" t="str">
        <f ca="true">+IF(OFFSET('Sanitation Data'!$F$28,0,10*ROW('Sanitation Data'!F153))="","",OFFSET('Sanitation Data'!$F$28,0,10*ROW('Sanitation Data'!F153)))</f>
        <v/>
      </c>
      <c r="CV159" s="288" t="str">
        <f ca="true">+IF(OFFSET('Sanitation Data'!$F$29,0,10*ROW('Sanitation Data'!F153))="","",OFFSET('Sanitation Data'!$F$29,0,10*ROW('Sanitation Data'!F153)))</f>
        <v/>
      </c>
      <c r="CW159" s="288" t="str">
        <f ca="true">+IF(OFFSET('Sanitation Data'!$F$30,0,10*ROW('Sanitation Data'!F153))="","",OFFSET('Sanitation Data'!$F$30,0,10*ROW('Sanitation Data'!F153)))</f>
        <v/>
      </c>
      <c r="CX159" s="288" t="str">
        <f ca="true">+IF(OFFSET('Sanitation Data'!$F$31,0,10*ROW('Sanitation Data'!F153))="","",OFFSET('Sanitation Data'!$F$31,0,10*ROW('Sanitation Data'!F153)))</f>
        <v/>
      </c>
      <c r="CY159" s="288" t="str">
        <f ca="true">+IF(OFFSET('Sanitation Data'!$F$32,0,10*ROW('Sanitation Data'!F153))="","",OFFSET('Sanitation Data'!$F$32,0,10*ROW('Sanitation Data'!F153)))</f>
        <v/>
      </c>
      <c r="CZ159" s="288" t="str">
        <f ca="true">+IF(OFFSET('Sanitation Data'!$G$28,0,10*ROW('Sanitation Data'!G153))="","",OFFSET('Sanitation Data'!$G$28,0,10*ROW('Sanitation Data'!G153)))</f>
        <v/>
      </c>
      <c r="DA159" s="288" t="str">
        <f ca="true">+IF(OFFSET('Sanitation Data'!$G$29,0,10*ROW('Sanitation Data'!G153))="","",OFFSET('Sanitation Data'!$G$29,0,10*ROW('Sanitation Data'!G153)))</f>
        <v/>
      </c>
      <c r="DB159" s="288" t="str">
        <f ca="true">+IF(OFFSET('Sanitation Data'!$G$30,0,10*ROW('Sanitation Data'!G153))="","",OFFSET('Sanitation Data'!$G$30,0,10*ROW('Sanitation Data'!G153)))</f>
        <v/>
      </c>
      <c r="DC159" s="288" t="str">
        <f ca="true">+IF(OFFSET('Sanitation Data'!$G$31,0,10*ROW('Sanitation Data'!G153))="","",OFFSET('Sanitation Data'!$G$31,0,10*ROW('Sanitation Data'!G153)))</f>
        <v/>
      </c>
      <c r="DD159" s="288" t="str">
        <f ca="true">+IF(OFFSET('Sanitation Data'!$G$32,0,10*ROW('Sanitation Data'!G153))="","",OFFSET('Sanitation Data'!$G$32,0,10*ROW('Sanitation Data'!G153)))</f>
        <v/>
      </c>
      <c r="DE159" s="288" t="str">
        <f ca="true">+IF(OFFSET('Sanitation Data'!$H$28,0,10*ROW('Sanitation Data'!H153))="","",OFFSET('Sanitation Data'!$H$28,0,10*ROW('Sanitation Data'!H153)))</f>
        <v/>
      </c>
      <c r="DF159" s="288" t="str">
        <f ca="true">+IF(OFFSET('Sanitation Data'!$H$29,0,10*ROW('Sanitation Data'!H153))="","",OFFSET('Sanitation Data'!$H$29,0,10*ROW('Sanitation Data'!H153)))</f>
        <v/>
      </c>
      <c r="DG159" s="288" t="str">
        <f ca="true">+IF(OFFSET('Sanitation Data'!$H$30,0,10*ROW('Sanitation Data'!H153))="","",OFFSET('Sanitation Data'!$H$30,0,10*ROW('Sanitation Data'!H153)))</f>
        <v/>
      </c>
      <c r="DH159" s="288" t="str">
        <f ca="true">+IF(OFFSET('Sanitation Data'!$H$31,0,10*ROW('Sanitation Data'!H153))="","",OFFSET('Sanitation Data'!$H$31,0,10*ROW('Sanitation Data'!H153)))</f>
        <v/>
      </c>
      <c r="DI159" s="288" t="str">
        <f ca="true">+IF(OFFSET('Sanitation Data'!$H$32,0,10*ROW('Sanitation Data'!H153))="","",OFFSET('Sanitation Data'!$H$32,0,10*ROW('Sanitation Data'!H153)))</f>
        <v/>
      </c>
      <c r="DJ159" s="288" t="str">
        <f ca="true">+IF(OFFSET('Sanitation Data'!$I$28,0,10*ROW('Sanitation Data'!I153))="","",OFFSET('Sanitation Data'!$I$28,0,10*ROW('Sanitation Data'!I153)))</f>
        <v/>
      </c>
      <c r="DK159" s="288" t="str">
        <f ca="true">+IF(OFFSET('Sanitation Data'!$I$29,0,10*ROW('Sanitation Data'!I153))="","",OFFSET('Sanitation Data'!$I$29,0,10*ROW('Sanitation Data'!I153)))</f>
        <v/>
      </c>
      <c r="DL159" s="288" t="str">
        <f ca="true">+IF(OFFSET('Sanitation Data'!$I$30,0,10*ROW('Sanitation Data'!I153))="","",OFFSET('Sanitation Data'!$I$30,0,10*ROW('Sanitation Data'!I153)))</f>
        <v/>
      </c>
      <c r="DM159" s="288" t="str">
        <f ca="true">+IF(OFFSET('Sanitation Data'!$I$31,0,10*ROW('Sanitation Data'!I153))="","",OFFSET('Sanitation Data'!$I$31,0,10*ROW('Sanitation Data'!I153)))</f>
        <v/>
      </c>
      <c r="DN159" s="288" t="str">
        <f ca="true">+IF(OFFSET('Sanitation Data'!$I$32,0,10*ROW('Sanitation Data'!I153))="","",OFFSET('Sanitation Data'!$I$32,0,10*ROW('Sanitation Data'!I153)))</f>
        <v/>
      </c>
      <c r="DO159" s="288" t="str">
        <f ca="true">+IF(OFFSET('Hygiene Data'!$D$11,0,10*ROW('Hygiene Data'!D153))="","",OFFSET('Hygiene Data'!$D$11,0,10*ROW('Hygiene Data'!D153)))</f>
        <v/>
      </c>
      <c r="DP159" s="288" t="str">
        <f ca="true">+IF(OFFSET('Hygiene Data'!$D$12,0,10*ROW('Hygiene Data'!D153))="","",OFFSET('Hygiene Data'!$D$12,0,10*ROW('Hygiene Data'!D153)))</f>
        <v/>
      </c>
      <c r="DQ159" s="288" t="str">
        <f ca="true">+IF(OFFSET('Hygiene Data'!$D$13,0,10*ROW('Hygiene Data'!D153))="","",OFFSET('Hygiene Data'!$D$13,0,10*ROW('Hygiene Data'!D153)))</f>
        <v/>
      </c>
      <c r="DR159" s="288" t="str">
        <f ca="true">+IF(OFFSET('Hygiene Data'!$E$11,0,10*ROW('Hygiene Data'!E153))="","",OFFSET('Hygiene Data'!$E$11,0,10*ROW('Hygiene Data'!E153)))</f>
        <v/>
      </c>
      <c r="DS159" s="288" t="str">
        <f ca="true">+IF(OFFSET('Hygiene Data'!$E$12,0,10*ROW('Hygiene Data'!E153))="","",OFFSET('Hygiene Data'!$E$12,0,10*ROW('Hygiene Data'!E153)))</f>
        <v/>
      </c>
      <c r="DT159" s="288" t="str">
        <f ca="true">+IF(OFFSET('Hygiene Data'!$E$13,0,10*ROW('Hygiene Data'!E153))="","",OFFSET('Hygiene Data'!$E$13,0,10*ROW('Hygiene Data'!E153)))</f>
        <v/>
      </c>
      <c r="DU159" s="288" t="str">
        <f ca="true">+IF(OFFSET('Hygiene Data'!$F$11,0,10*ROW('Hygiene Data'!F153))="","",OFFSET('Hygiene Data'!$F$11,0,10*ROW('Hygiene Data'!F153)))</f>
        <v/>
      </c>
      <c r="DV159" s="288" t="str">
        <f ca="true">+IF(OFFSET('Hygiene Data'!$F$12,0,10*ROW('Hygiene Data'!F153))="","",OFFSET('Hygiene Data'!$F$12,0,10*ROW('Hygiene Data'!F153)))</f>
        <v/>
      </c>
      <c r="DW159" s="288" t="str">
        <f ca="true">+IF(OFFSET('Hygiene Data'!$F$13,0,10*ROW('Hygiene Data'!F153))="","",OFFSET('Hygiene Data'!$F$13,0,10*ROW('Hygiene Data'!F153)))</f>
        <v/>
      </c>
      <c r="DX159" s="288" t="str">
        <f ca="true">+IF(OFFSET('Hygiene Data'!$G$11,0,10*ROW('Hygiene Data'!G153))="","",OFFSET('Hygiene Data'!$G$11,0,10*ROW('Hygiene Data'!G153)))</f>
        <v/>
      </c>
      <c r="DY159" s="288" t="str">
        <f ca="true">+IF(OFFSET('Hygiene Data'!$G$12,0,10*ROW('Hygiene Data'!G153))="","",OFFSET('Hygiene Data'!$G$12,0,10*ROW('Hygiene Data'!G153)))</f>
        <v/>
      </c>
      <c r="DZ159" s="288" t="str">
        <f ca="true">+IF(OFFSET('Hygiene Data'!$G$13,0,10*ROW('Hygiene Data'!G153))="","",OFFSET('Hygiene Data'!$G$13,0,10*ROW('Hygiene Data'!G153)))</f>
        <v/>
      </c>
      <c r="EA159" s="288" t="str">
        <f ca="true">+IF(OFFSET('Hygiene Data'!$H$11,0,10*ROW('Hygiene Data'!H153))="","",OFFSET('Hygiene Data'!$H$11,0,10*ROW('Hygiene Data'!H153)))</f>
        <v/>
      </c>
      <c r="EB159" s="288" t="str">
        <f ca="true">+IF(OFFSET('Hygiene Data'!$H$12,0,10*ROW('Hygiene Data'!H153))="","",OFFSET('Hygiene Data'!$H$12,0,10*ROW('Hygiene Data'!H153)))</f>
        <v/>
      </c>
      <c r="EC159" s="288" t="str">
        <f ca="true">+IF(OFFSET('Hygiene Data'!$H$13,0,10*ROW('Hygiene Data'!H153))="","",OFFSET('Hygiene Data'!$H$13,0,10*ROW('Hygiene Data'!H153)))</f>
        <v/>
      </c>
      <c r="ED159" s="288" t="str">
        <f ca="true">+IF(OFFSET('Hygiene Data'!$I$11,0,10*ROW('Hygiene Data'!I153))="","",OFFSET('Hygiene Data'!$I$11,0,10*ROW('Hygiene Data'!I153)))</f>
        <v/>
      </c>
      <c r="EE159" s="288" t="str">
        <f ca="true">+IF(OFFSET('Hygiene Data'!$I$12,0,10*ROW('Hygiene Data'!I153))="","",OFFSET('Hygiene Data'!$I$12,0,10*ROW('Hygiene Data'!I153)))</f>
        <v/>
      </c>
      <c r="EF159" s="288"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44"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8"/>
      <c r="BS160" s="288" t="str">
        <f ca="true">+IF(OFFSET('Water Data'!$D$27,0,10*ROW('Water Data'!D154))="","",OFFSET('Water Data'!$D$27,0,10*ROW('Water Data'!D154)))</f>
        <v/>
      </c>
      <c r="BT160" s="288" t="str">
        <f ca="true">+IF(OFFSET('Water Data'!$D$28,0,10*ROW('Water Data'!D154))="","",OFFSET('Water Data'!$D$28,0,10*ROW('Water Data'!D154)))</f>
        <v/>
      </c>
      <c r="BU160" s="288" t="str">
        <f ca="true">+IF(OFFSET('Water Data'!$D$29,0,10*ROW('Water Data'!D154))="","",OFFSET('Water Data'!$D$29,0,10*ROW('Water Data'!D154)))</f>
        <v/>
      </c>
      <c r="BV160" s="288" t="str">
        <f ca="true">+IF(OFFSET('Water Data'!$E$27,0,10*ROW('Water Data'!E154))="","",OFFSET('Water Data'!$E$27,0,10*ROW('Water Data'!E154)))</f>
        <v/>
      </c>
      <c r="BW160" s="288" t="str">
        <f ca="true">+IF(OFFSET('Water Data'!$E$28,0,10*ROW('Water Data'!E154))="","",OFFSET('Water Data'!$E$28,0,10*ROW('Water Data'!E154)))</f>
        <v/>
      </c>
      <c r="BX160" s="288" t="str">
        <f ca="true">+IF(OFFSET('Water Data'!$E$29,0,10*ROW('Water Data'!E154))="","",OFFSET('Water Data'!$E$29,0,10*ROW('Water Data'!E154)))</f>
        <v/>
      </c>
      <c r="BY160" s="288" t="str">
        <f ca="true">+IF(OFFSET('Water Data'!$F$27,0,10*ROW('Water Data'!F154))="","",OFFSET('Water Data'!$F$27,0,10*ROW('Water Data'!F154)))</f>
        <v/>
      </c>
      <c r="BZ160" s="288" t="str">
        <f ca="true">+IF(OFFSET('Water Data'!$F$28,0,10*ROW('Water Data'!F154))="","",OFFSET('Water Data'!$F$28,0,10*ROW('Water Data'!F154)))</f>
        <v/>
      </c>
      <c r="CA160" s="288" t="str">
        <f ca="true">+IF(OFFSET('Water Data'!$F$29,0,10*ROW('Water Data'!F154))="","",OFFSET('Water Data'!$F$29,0,10*ROW('Water Data'!F154)))</f>
        <v/>
      </c>
      <c r="CB160" s="288" t="str">
        <f ca="true">+IF(OFFSET('Water Data'!$G$27,0,10*ROW('Water Data'!G154))="","",OFFSET('Water Data'!$G$27,0,10*ROW('Water Data'!G154)))</f>
        <v/>
      </c>
      <c r="CC160" s="288" t="str">
        <f ca="true">+IF(OFFSET('Water Data'!$G$28,0,10*ROW('Water Data'!G154))="","",OFFSET('Water Data'!$G$28,0,10*ROW('Water Data'!G154)))</f>
        <v/>
      </c>
      <c r="CD160" s="288" t="str">
        <f ca="true">+IF(OFFSET('Water Data'!$G$29,0,10*ROW('Water Data'!G154))="","",OFFSET('Water Data'!$G$29,0,10*ROW('Water Data'!G154)))</f>
        <v/>
      </c>
      <c r="CE160" s="288" t="str">
        <f ca="true">+IF(OFFSET('Water Data'!$H$27,0,10*ROW('Water Data'!H154))="","",OFFSET('Water Data'!$H$27,0,10*ROW('Water Data'!H154)))</f>
        <v/>
      </c>
      <c r="CF160" s="288" t="str">
        <f ca="true">+IF(OFFSET('Water Data'!$H$28,0,10*ROW('Water Data'!H154))="","",OFFSET('Water Data'!$H$28,0,10*ROW('Water Data'!H154)))</f>
        <v/>
      </c>
      <c r="CG160" s="288" t="str">
        <f ca="true">+IF(OFFSET('Water Data'!$H$29,0,10*ROW('Water Data'!H154))="","",OFFSET('Water Data'!$H$29,0,10*ROW('Water Data'!H154)))</f>
        <v/>
      </c>
      <c r="CH160" s="288" t="str">
        <f ca="true">+IF(OFFSET('Water Data'!$I$27,0,10*ROW('Water Data'!I154))="","",OFFSET('Water Data'!$I$27,0,10*ROW('Water Data'!I154)))</f>
        <v/>
      </c>
      <c r="CI160" s="288" t="str">
        <f ca="true">+IF(OFFSET('Water Data'!$I$28,0,10*ROW('Water Data'!I154))="","",OFFSET('Water Data'!$I$28,0,10*ROW('Water Data'!I154)))</f>
        <v/>
      </c>
      <c r="CJ160" s="288" t="str">
        <f ca="true">+IF(OFFSET('Water Data'!$I$29,0,10*ROW('Water Data'!I154))="","",OFFSET('Water Data'!$I$29,0,10*ROW('Water Data'!I154)))</f>
        <v/>
      </c>
      <c r="CK160" s="288" t="str">
        <f ca="true">+IF(OFFSET('Sanitation Data'!$D$28,0,10*ROW('Sanitation Data'!D154))="","",OFFSET('Sanitation Data'!$D$28,0,10*ROW('Sanitation Data'!D154)))</f>
        <v/>
      </c>
      <c r="CL160" s="288" t="str">
        <f ca="true">+IF(OFFSET('Sanitation Data'!$D$29,0,10*ROW('Sanitation Data'!D154))="","",OFFSET('Sanitation Data'!$D$29,0,10*ROW('Sanitation Data'!D154)))</f>
        <v/>
      </c>
      <c r="CM160" s="288" t="str">
        <f ca="true">+IF(OFFSET('Sanitation Data'!$D$30,0,10*ROW('Sanitation Data'!D154))="","",OFFSET('Sanitation Data'!$D$30,0,10*ROW('Sanitation Data'!D154)))</f>
        <v/>
      </c>
      <c r="CN160" s="288" t="str">
        <f ca="true">+IF(OFFSET('Sanitation Data'!$D$31,0,10*ROW('Sanitation Data'!D154))="","",OFFSET('Sanitation Data'!$D$31,0,10*ROW('Sanitation Data'!D154)))</f>
        <v/>
      </c>
      <c r="CO160" s="288" t="str">
        <f ca="true">+IF(OFFSET('Sanitation Data'!$D$32,0,10*ROW('Sanitation Data'!D154))="","",OFFSET('Sanitation Data'!$D$32,0,10*ROW('Sanitation Data'!D154)))</f>
        <v/>
      </c>
      <c r="CP160" s="288" t="str">
        <f ca="true">+IF(OFFSET('Sanitation Data'!$E$28,0,10*ROW('Sanitation Data'!E154))="","",OFFSET('Sanitation Data'!$E$28,0,10*ROW('Sanitation Data'!E154)))</f>
        <v/>
      </c>
      <c r="CQ160" s="288" t="str">
        <f ca="true">+IF(OFFSET('Sanitation Data'!$E$29,0,10*ROW('Sanitation Data'!E154))="","",OFFSET('Sanitation Data'!$E$29,0,10*ROW('Sanitation Data'!E154)))</f>
        <v/>
      </c>
      <c r="CR160" s="288" t="str">
        <f ca="true">+IF(OFFSET('Sanitation Data'!$E$30,0,10*ROW('Sanitation Data'!E154))="","",OFFSET('Sanitation Data'!$E$30,0,10*ROW('Sanitation Data'!E154)))</f>
        <v/>
      </c>
      <c r="CS160" s="288" t="str">
        <f ca="true">+IF(OFFSET('Sanitation Data'!$E$31,0,10*ROW('Sanitation Data'!E154))="","",OFFSET('Sanitation Data'!$E$31,0,10*ROW('Sanitation Data'!E154)))</f>
        <v/>
      </c>
      <c r="CT160" s="288" t="str">
        <f ca="true">+IF(OFFSET('Sanitation Data'!$E$32,0,10*ROW('Sanitation Data'!E154))="","",OFFSET('Sanitation Data'!$E$32,0,10*ROW('Sanitation Data'!E154)))</f>
        <v/>
      </c>
      <c r="CU160" s="288" t="str">
        <f ca="true">+IF(OFFSET('Sanitation Data'!$F$28,0,10*ROW('Sanitation Data'!F154))="","",OFFSET('Sanitation Data'!$F$28,0,10*ROW('Sanitation Data'!F154)))</f>
        <v/>
      </c>
      <c r="CV160" s="288" t="str">
        <f ca="true">+IF(OFFSET('Sanitation Data'!$F$29,0,10*ROW('Sanitation Data'!F154))="","",OFFSET('Sanitation Data'!$F$29,0,10*ROW('Sanitation Data'!F154)))</f>
        <v/>
      </c>
      <c r="CW160" s="288" t="str">
        <f ca="true">+IF(OFFSET('Sanitation Data'!$F$30,0,10*ROW('Sanitation Data'!F154))="","",OFFSET('Sanitation Data'!$F$30,0,10*ROW('Sanitation Data'!F154)))</f>
        <v/>
      </c>
      <c r="CX160" s="288" t="str">
        <f ca="true">+IF(OFFSET('Sanitation Data'!$F$31,0,10*ROW('Sanitation Data'!F154))="","",OFFSET('Sanitation Data'!$F$31,0,10*ROW('Sanitation Data'!F154)))</f>
        <v/>
      </c>
      <c r="CY160" s="288" t="str">
        <f ca="true">+IF(OFFSET('Sanitation Data'!$F$32,0,10*ROW('Sanitation Data'!F154))="","",OFFSET('Sanitation Data'!$F$32,0,10*ROW('Sanitation Data'!F154)))</f>
        <v/>
      </c>
      <c r="CZ160" s="288" t="str">
        <f ca="true">+IF(OFFSET('Sanitation Data'!$G$28,0,10*ROW('Sanitation Data'!G154))="","",OFFSET('Sanitation Data'!$G$28,0,10*ROW('Sanitation Data'!G154)))</f>
        <v/>
      </c>
      <c r="DA160" s="288" t="str">
        <f ca="true">+IF(OFFSET('Sanitation Data'!$G$29,0,10*ROW('Sanitation Data'!G154))="","",OFFSET('Sanitation Data'!$G$29,0,10*ROW('Sanitation Data'!G154)))</f>
        <v/>
      </c>
      <c r="DB160" s="288" t="str">
        <f ca="true">+IF(OFFSET('Sanitation Data'!$G$30,0,10*ROW('Sanitation Data'!G154))="","",OFFSET('Sanitation Data'!$G$30,0,10*ROW('Sanitation Data'!G154)))</f>
        <v/>
      </c>
      <c r="DC160" s="288" t="str">
        <f ca="true">+IF(OFFSET('Sanitation Data'!$G$31,0,10*ROW('Sanitation Data'!G154))="","",OFFSET('Sanitation Data'!$G$31,0,10*ROW('Sanitation Data'!G154)))</f>
        <v/>
      </c>
      <c r="DD160" s="288" t="str">
        <f ca="true">+IF(OFFSET('Sanitation Data'!$G$32,0,10*ROW('Sanitation Data'!G154))="","",OFFSET('Sanitation Data'!$G$32,0,10*ROW('Sanitation Data'!G154)))</f>
        <v/>
      </c>
      <c r="DE160" s="288" t="str">
        <f ca="true">+IF(OFFSET('Sanitation Data'!$H$28,0,10*ROW('Sanitation Data'!H154))="","",OFFSET('Sanitation Data'!$H$28,0,10*ROW('Sanitation Data'!H154)))</f>
        <v/>
      </c>
      <c r="DF160" s="288" t="str">
        <f ca="true">+IF(OFFSET('Sanitation Data'!$H$29,0,10*ROW('Sanitation Data'!H154))="","",OFFSET('Sanitation Data'!$H$29,0,10*ROW('Sanitation Data'!H154)))</f>
        <v/>
      </c>
      <c r="DG160" s="288" t="str">
        <f ca="true">+IF(OFFSET('Sanitation Data'!$H$30,0,10*ROW('Sanitation Data'!H154))="","",OFFSET('Sanitation Data'!$H$30,0,10*ROW('Sanitation Data'!H154)))</f>
        <v/>
      </c>
      <c r="DH160" s="288" t="str">
        <f ca="true">+IF(OFFSET('Sanitation Data'!$H$31,0,10*ROW('Sanitation Data'!H154))="","",OFFSET('Sanitation Data'!$H$31,0,10*ROW('Sanitation Data'!H154)))</f>
        <v/>
      </c>
      <c r="DI160" s="288" t="str">
        <f ca="true">+IF(OFFSET('Sanitation Data'!$H$32,0,10*ROW('Sanitation Data'!H154))="","",OFFSET('Sanitation Data'!$H$32,0,10*ROW('Sanitation Data'!H154)))</f>
        <v/>
      </c>
      <c r="DJ160" s="288" t="str">
        <f ca="true">+IF(OFFSET('Sanitation Data'!$I$28,0,10*ROW('Sanitation Data'!I154))="","",OFFSET('Sanitation Data'!$I$28,0,10*ROW('Sanitation Data'!I154)))</f>
        <v/>
      </c>
      <c r="DK160" s="288" t="str">
        <f ca="true">+IF(OFFSET('Sanitation Data'!$I$29,0,10*ROW('Sanitation Data'!I154))="","",OFFSET('Sanitation Data'!$I$29,0,10*ROW('Sanitation Data'!I154)))</f>
        <v/>
      </c>
      <c r="DL160" s="288" t="str">
        <f ca="true">+IF(OFFSET('Sanitation Data'!$I$30,0,10*ROW('Sanitation Data'!I154))="","",OFFSET('Sanitation Data'!$I$30,0,10*ROW('Sanitation Data'!I154)))</f>
        <v/>
      </c>
      <c r="DM160" s="288" t="str">
        <f ca="true">+IF(OFFSET('Sanitation Data'!$I$31,0,10*ROW('Sanitation Data'!I154))="","",OFFSET('Sanitation Data'!$I$31,0,10*ROW('Sanitation Data'!I154)))</f>
        <v/>
      </c>
      <c r="DN160" s="288" t="str">
        <f ca="true">+IF(OFFSET('Sanitation Data'!$I$32,0,10*ROW('Sanitation Data'!I154))="","",OFFSET('Sanitation Data'!$I$32,0,10*ROW('Sanitation Data'!I154)))</f>
        <v/>
      </c>
      <c r="DO160" s="288" t="str">
        <f ca="true">+IF(OFFSET('Hygiene Data'!$D$11,0,10*ROW('Hygiene Data'!D154))="","",OFFSET('Hygiene Data'!$D$11,0,10*ROW('Hygiene Data'!D154)))</f>
        <v/>
      </c>
      <c r="DP160" s="288" t="str">
        <f ca="true">+IF(OFFSET('Hygiene Data'!$D$12,0,10*ROW('Hygiene Data'!D154))="","",OFFSET('Hygiene Data'!$D$12,0,10*ROW('Hygiene Data'!D154)))</f>
        <v/>
      </c>
      <c r="DQ160" s="288" t="str">
        <f ca="true">+IF(OFFSET('Hygiene Data'!$D$13,0,10*ROW('Hygiene Data'!D154))="","",OFFSET('Hygiene Data'!$D$13,0,10*ROW('Hygiene Data'!D154)))</f>
        <v/>
      </c>
      <c r="DR160" s="288" t="str">
        <f ca="true">+IF(OFFSET('Hygiene Data'!$E$11,0,10*ROW('Hygiene Data'!E154))="","",OFFSET('Hygiene Data'!$E$11,0,10*ROW('Hygiene Data'!E154)))</f>
        <v/>
      </c>
      <c r="DS160" s="288" t="str">
        <f ca="true">+IF(OFFSET('Hygiene Data'!$E$12,0,10*ROW('Hygiene Data'!E154))="","",OFFSET('Hygiene Data'!$E$12,0,10*ROW('Hygiene Data'!E154)))</f>
        <v/>
      </c>
      <c r="DT160" s="288" t="str">
        <f ca="true">+IF(OFFSET('Hygiene Data'!$E$13,0,10*ROW('Hygiene Data'!E154))="","",OFFSET('Hygiene Data'!$E$13,0,10*ROW('Hygiene Data'!E154)))</f>
        <v/>
      </c>
      <c r="DU160" s="288" t="str">
        <f ca="true">+IF(OFFSET('Hygiene Data'!$F$11,0,10*ROW('Hygiene Data'!F154))="","",OFFSET('Hygiene Data'!$F$11,0,10*ROW('Hygiene Data'!F154)))</f>
        <v/>
      </c>
      <c r="DV160" s="288" t="str">
        <f ca="true">+IF(OFFSET('Hygiene Data'!$F$12,0,10*ROW('Hygiene Data'!F154))="","",OFFSET('Hygiene Data'!$F$12,0,10*ROW('Hygiene Data'!F154)))</f>
        <v/>
      </c>
      <c r="DW160" s="288" t="str">
        <f ca="true">+IF(OFFSET('Hygiene Data'!$F$13,0,10*ROW('Hygiene Data'!F154))="","",OFFSET('Hygiene Data'!$F$13,0,10*ROW('Hygiene Data'!F154)))</f>
        <v/>
      </c>
      <c r="DX160" s="288" t="str">
        <f ca="true">+IF(OFFSET('Hygiene Data'!$G$11,0,10*ROW('Hygiene Data'!G154))="","",OFFSET('Hygiene Data'!$G$11,0,10*ROW('Hygiene Data'!G154)))</f>
        <v/>
      </c>
      <c r="DY160" s="288" t="str">
        <f ca="true">+IF(OFFSET('Hygiene Data'!$G$12,0,10*ROW('Hygiene Data'!G154))="","",OFFSET('Hygiene Data'!$G$12,0,10*ROW('Hygiene Data'!G154)))</f>
        <v/>
      </c>
      <c r="DZ160" s="288" t="str">
        <f ca="true">+IF(OFFSET('Hygiene Data'!$G$13,0,10*ROW('Hygiene Data'!G154))="","",OFFSET('Hygiene Data'!$G$13,0,10*ROW('Hygiene Data'!G154)))</f>
        <v/>
      </c>
      <c r="EA160" s="288" t="str">
        <f ca="true">+IF(OFFSET('Hygiene Data'!$H$11,0,10*ROW('Hygiene Data'!H154))="","",OFFSET('Hygiene Data'!$H$11,0,10*ROW('Hygiene Data'!H154)))</f>
        <v/>
      </c>
      <c r="EB160" s="288" t="str">
        <f ca="true">+IF(OFFSET('Hygiene Data'!$H$12,0,10*ROW('Hygiene Data'!H154))="","",OFFSET('Hygiene Data'!$H$12,0,10*ROW('Hygiene Data'!H154)))</f>
        <v/>
      </c>
      <c r="EC160" s="288" t="str">
        <f ca="true">+IF(OFFSET('Hygiene Data'!$H$13,0,10*ROW('Hygiene Data'!H154))="","",OFFSET('Hygiene Data'!$H$13,0,10*ROW('Hygiene Data'!H154)))</f>
        <v/>
      </c>
      <c r="ED160" s="288" t="str">
        <f ca="true">+IF(OFFSET('Hygiene Data'!$I$11,0,10*ROW('Hygiene Data'!I154))="","",OFFSET('Hygiene Data'!$I$11,0,10*ROW('Hygiene Data'!I154)))</f>
        <v/>
      </c>
      <c r="EE160" s="288" t="str">
        <f ca="true">+IF(OFFSET('Hygiene Data'!$I$12,0,10*ROW('Hygiene Data'!I154))="","",OFFSET('Hygiene Data'!$I$12,0,10*ROW('Hygiene Data'!I154)))</f>
        <v/>
      </c>
      <c r="EF160" s="288"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44"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8"/>
      <c r="BS161" s="288" t="str">
        <f ca="true">+IF(OFFSET('Water Data'!$D$27,0,10*ROW('Water Data'!D155))="","",OFFSET('Water Data'!$D$27,0,10*ROW('Water Data'!D155)))</f>
        <v/>
      </c>
      <c r="BT161" s="288" t="str">
        <f ca="true">+IF(OFFSET('Water Data'!$D$28,0,10*ROW('Water Data'!D155))="","",OFFSET('Water Data'!$D$28,0,10*ROW('Water Data'!D155)))</f>
        <v/>
      </c>
      <c r="BU161" s="288" t="str">
        <f ca="true">+IF(OFFSET('Water Data'!$D$29,0,10*ROW('Water Data'!D155))="","",OFFSET('Water Data'!$D$29,0,10*ROW('Water Data'!D155)))</f>
        <v/>
      </c>
      <c r="BV161" s="288" t="str">
        <f ca="true">+IF(OFFSET('Water Data'!$E$27,0,10*ROW('Water Data'!E155))="","",OFFSET('Water Data'!$E$27,0,10*ROW('Water Data'!E155)))</f>
        <v/>
      </c>
      <c r="BW161" s="288" t="str">
        <f ca="true">+IF(OFFSET('Water Data'!$E$28,0,10*ROW('Water Data'!E155))="","",OFFSET('Water Data'!$E$28,0,10*ROW('Water Data'!E155)))</f>
        <v/>
      </c>
      <c r="BX161" s="288" t="str">
        <f ca="true">+IF(OFFSET('Water Data'!$E$29,0,10*ROW('Water Data'!E155))="","",OFFSET('Water Data'!$E$29,0,10*ROW('Water Data'!E155)))</f>
        <v/>
      </c>
      <c r="BY161" s="288" t="str">
        <f ca="true">+IF(OFFSET('Water Data'!$F$27,0,10*ROW('Water Data'!F155))="","",OFFSET('Water Data'!$F$27,0,10*ROW('Water Data'!F155)))</f>
        <v/>
      </c>
      <c r="BZ161" s="288" t="str">
        <f ca="true">+IF(OFFSET('Water Data'!$F$28,0,10*ROW('Water Data'!F155))="","",OFFSET('Water Data'!$F$28,0,10*ROW('Water Data'!F155)))</f>
        <v/>
      </c>
      <c r="CA161" s="288" t="str">
        <f ca="true">+IF(OFFSET('Water Data'!$F$29,0,10*ROW('Water Data'!F155))="","",OFFSET('Water Data'!$F$29,0,10*ROW('Water Data'!F155)))</f>
        <v/>
      </c>
      <c r="CB161" s="288" t="str">
        <f ca="true">+IF(OFFSET('Water Data'!$G$27,0,10*ROW('Water Data'!G155))="","",OFFSET('Water Data'!$G$27,0,10*ROW('Water Data'!G155)))</f>
        <v/>
      </c>
      <c r="CC161" s="288" t="str">
        <f ca="true">+IF(OFFSET('Water Data'!$G$28,0,10*ROW('Water Data'!G155))="","",OFFSET('Water Data'!$G$28,0,10*ROW('Water Data'!G155)))</f>
        <v/>
      </c>
      <c r="CD161" s="288" t="str">
        <f ca="true">+IF(OFFSET('Water Data'!$G$29,0,10*ROW('Water Data'!G155))="","",OFFSET('Water Data'!$G$29,0,10*ROW('Water Data'!G155)))</f>
        <v/>
      </c>
      <c r="CE161" s="288" t="str">
        <f ca="true">+IF(OFFSET('Water Data'!$H$27,0,10*ROW('Water Data'!H155))="","",OFFSET('Water Data'!$H$27,0,10*ROW('Water Data'!H155)))</f>
        <v/>
      </c>
      <c r="CF161" s="288" t="str">
        <f ca="true">+IF(OFFSET('Water Data'!$H$28,0,10*ROW('Water Data'!H155))="","",OFFSET('Water Data'!$H$28,0,10*ROW('Water Data'!H155)))</f>
        <v/>
      </c>
      <c r="CG161" s="288" t="str">
        <f ca="true">+IF(OFFSET('Water Data'!$H$29,0,10*ROW('Water Data'!H155))="","",OFFSET('Water Data'!$H$29,0,10*ROW('Water Data'!H155)))</f>
        <v/>
      </c>
      <c r="CH161" s="288" t="str">
        <f ca="true">+IF(OFFSET('Water Data'!$I$27,0,10*ROW('Water Data'!I155))="","",OFFSET('Water Data'!$I$27,0,10*ROW('Water Data'!I155)))</f>
        <v/>
      </c>
      <c r="CI161" s="288" t="str">
        <f ca="true">+IF(OFFSET('Water Data'!$I$28,0,10*ROW('Water Data'!I155))="","",OFFSET('Water Data'!$I$28,0,10*ROW('Water Data'!I155)))</f>
        <v/>
      </c>
      <c r="CJ161" s="288" t="str">
        <f ca="true">+IF(OFFSET('Water Data'!$I$29,0,10*ROW('Water Data'!I155))="","",OFFSET('Water Data'!$I$29,0,10*ROW('Water Data'!I155)))</f>
        <v/>
      </c>
      <c r="CK161" s="288" t="str">
        <f ca="true">+IF(OFFSET('Sanitation Data'!$D$28,0,10*ROW('Sanitation Data'!D155))="","",OFFSET('Sanitation Data'!$D$28,0,10*ROW('Sanitation Data'!D155)))</f>
        <v/>
      </c>
      <c r="CL161" s="288" t="str">
        <f ca="true">+IF(OFFSET('Sanitation Data'!$D$29,0,10*ROW('Sanitation Data'!D155))="","",OFFSET('Sanitation Data'!$D$29,0,10*ROW('Sanitation Data'!D155)))</f>
        <v/>
      </c>
      <c r="CM161" s="288" t="str">
        <f ca="true">+IF(OFFSET('Sanitation Data'!$D$30,0,10*ROW('Sanitation Data'!D155))="","",OFFSET('Sanitation Data'!$D$30,0,10*ROW('Sanitation Data'!D155)))</f>
        <v/>
      </c>
      <c r="CN161" s="288" t="str">
        <f ca="true">+IF(OFFSET('Sanitation Data'!$D$31,0,10*ROW('Sanitation Data'!D155))="","",OFFSET('Sanitation Data'!$D$31,0,10*ROW('Sanitation Data'!D155)))</f>
        <v/>
      </c>
      <c r="CO161" s="288" t="str">
        <f ca="true">+IF(OFFSET('Sanitation Data'!$D$32,0,10*ROW('Sanitation Data'!D155))="","",OFFSET('Sanitation Data'!$D$32,0,10*ROW('Sanitation Data'!D155)))</f>
        <v/>
      </c>
      <c r="CP161" s="288" t="str">
        <f ca="true">+IF(OFFSET('Sanitation Data'!$E$28,0,10*ROW('Sanitation Data'!E155))="","",OFFSET('Sanitation Data'!$E$28,0,10*ROW('Sanitation Data'!E155)))</f>
        <v/>
      </c>
      <c r="CQ161" s="288" t="str">
        <f ca="true">+IF(OFFSET('Sanitation Data'!$E$29,0,10*ROW('Sanitation Data'!E155))="","",OFFSET('Sanitation Data'!$E$29,0,10*ROW('Sanitation Data'!E155)))</f>
        <v/>
      </c>
      <c r="CR161" s="288" t="str">
        <f ca="true">+IF(OFFSET('Sanitation Data'!$E$30,0,10*ROW('Sanitation Data'!E155))="","",OFFSET('Sanitation Data'!$E$30,0,10*ROW('Sanitation Data'!E155)))</f>
        <v/>
      </c>
      <c r="CS161" s="288" t="str">
        <f ca="true">+IF(OFFSET('Sanitation Data'!$E$31,0,10*ROW('Sanitation Data'!E155))="","",OFFSET('Sanitation Data'!$E$31,0,10*ROW('Sanitation Data'!E155)))</f>
        <v/>
      </c>
      <c r="CT161" s="288" t="str">
        <f ca="true">+IF(OFFSET('Sanitation Data'!$E$32,0,10*ROW('Sanitation Data'!E155))="","",OFFSET('Sanitation Data'!$E$32,0,10*ROW('Sanitation Data'!E155)))</f>
        <v/>
      </c>
      <c r="CU161" s="288" t="str">
        <f ca="true">+IF(OFFSET('Sanitation Data'!$F$28,0,10*ROW('Sanitation Data'!F155))="","",OFFSET('Sanitation Data'!$F$28,0,10*ROW('Sanitation Data'!F155)))</f>
        <v/>
      </c>
      <c r="CV161" s="288" t="str">
        <f ca="true">+IF(OFFSET('Sanitation Data'!$F$29,0,10*ROW('Sanitation Data'!F155))="","",OFFSET('Sanitation Data'!$F$29,0,10*ROW('Sanitation Data'!F155)))</f>
        <v/>
      </c>
      <c r="CW161" s="288" t="str">
        <f ca="true">+IF(OFFSET('Sanitation Data'!$F$30,0,10*ROW('Sanitation Data'!F155))="","",OFFSET('Sanitation Data'!$F$30,0,10*ROW('Sanitation Data'!F155)))</f>
        <v/>
      </c>
      <c r="CX161" s="288" t="str">
        <f ca="true">+IF(OFFSET('Sanitation Data'!$F$31,0,10*ROW('Sanitation Data'!F155))="","",OFFSET('Sanitation Data'!$F$31,0,10*ROW('Sanitation Data'!F155)))</f>
        <v/>
      </c>
      <c r="CY161" s="288" t="str">
        <f ca="true">+IF(OFFSET('Sanitation Data'!$F$32,0,10*ROW('Sanitation Data'!F155))="","",OFFSET('Sanitation Data'!$F$32,0,10*ROW('Sanitation Data'!F155)))</f>
        <v/>
      </c>
      <c r="CZ161" s="288" t="str">
        <f ca="true">+IF(OFFSET('Sanitation Data'!$G$28,0,10*ROW('Sanitation Data'!G155))="","",OFFSET('Sanitation Data'!$G$28,0,10*ROW('Sanitation Data'!G155)))</f>
        <v/>
      </c>
      <c r="DA161" s="288" t="str">
        <f ca="true">+IF(OFFSET('Sanitation Data'!$G$29,0,10*ROW('Sanitation Data'!G155))="","",OFFSET('Sanitation Data'!$G$29,0,10*ROW('Sanitation Data'!G155)))</f>
        <v/>
      </c>
      <c r="DB161" s="288" t="str">
        <f ca="true">+IF(OFFSET('Sanitation Data'!$G$30,0,10*ROW('Sanitation Data'!G155))="","",OFFSET('Sanitation Data'!$G$30,0,10*ROW('Sanitation Data'!G155)))</f>
        <v/>
      </c>
      <c r="DC161" s="288" t="str">
        <f ca="true">+IF(OFFSET('Sanitation Data'!$G$31,0,10*ROW('Sanitation Data'!G155))="","",OFFSET('Sanitation Data'!$G$31,0,10*ROW('Sanitation Data'!G155)))</f>
        <v/>
      </c>
      <c r="DD161" s="288" t="str">
        <f ca="true">+IF(OFFSET('Sanitation Data'!$G$32,0,10*ROW('Sanitation Data'!G155))="","",OFFSET('Sanitation Data'!$G$32,0,10*ROW('Sanitation Data'!G155)))</f>
        <v/>
      </c>
      <c r="DE161" s="288" t="str">
        <f ca="true">+IF(OFFSET('Sanitation Data'!$H$28,0,10*ROW('Sanitation Data'!H155))="","",OFFSET('Sanitation Data'!$H$28,0,10*ROW('Sanitation Data'!H155)))</f>
        <v/>
      </c>
      <c r="DF161" s="288" t="str">
        <f ca="true">+IF(OFFSET('Sanitation Data'!$H$29,0,10*ROW('Sanitation Data'!H155))="","",OFFSET('Sanitation Data'!$H$29,0,10*ROW('Sanitation Data'!H155)))</f>
        <v/>
      </c>
      <c r="DG161" s="288" t="str">
        <f ca="true">+IF(OFFSET('Sanitation Data'!$H$30,0,10*ROW('Sanitation Data'!H155))="","",OFFSET('Sanitation Data'!$H$30,0,10*ROW('Sanitation Data'!H155)))</f>
        <v/>
      </c>
      <c r="DH161" s="288" t="str">
        <f ca="true">+IF(OFFSET('Sanitation Data'!$H$31,0,10*ROW('Sanitation Data'!H155))="","",OFFSET('Sanitation Data'!$H$31,0,10*ROW('Sanitation Data'!H155)))</f>
        <v/>
      </c>
      <c r="DI161" s="288" t="str">
        <f ca="true">+IF(OFFSET('Sanitation Data'!$H$32,0,10*ROW('Sanitation Data'!H155))="","",OFFSET('Sanitation Data'!$H$32,0,10*ROW('Sanitation Data'!H155)))</f>
        <v/>
      </c>
      <c r="DJ161" s="288" t="str">
        <f ca="true">+IF(OFFSET('Sanitation Data'!$I$28,0,10*ROW('Sanitation Data'!I155))="","",OFFSET('Sanitation Data'!$I$28,0,10*ROW('Sanitation Data'!I155)))</f>
        <v/>
      </c>
      <c r="DK161" s="288" t="str">
        <f ca="true">+IF(OFFSET('Sanitation Data'!$I$29,0,10*ROW('Sanitation Data'!I155))="","",OFFSET('Sanitation Data'!$I$29,0,10*ROW('Sanitation Data'!I155)))</f>
        <v/>
      </c>
      <c r="DL161" s="288" t="str">
        <f ca="true">+IF(OFFSET('Sanitation Data'!$I$30,0,10*ROW('Sanitation Data'!I155))="","",OFFSET('Sanitation Data'!$I$30,0,10*ROW('Sanitation Data'!I155)))</f>
        <v/>
      </c>
      <c r="DM161" s="288" t="str">
        <f ca="true">+IF(OFFSET('Sanitation Data'!$I$31,0,10*ROW('Sanitation Data'!I155))="","",OFFSET('Sanitation Data'!$I$31,0,10*ROW('Sanitation Data'!I155)))</f>
        <v/>
      </c>
      <c r="DN161" s="288" t="str">
        <f ca="true">+IF(OFFSET('Sanitation Data'!$I$32,0,10*ROW('Sanitation Data'!I155))="","",OFFSET('Sanitation Data'!$I$32,0,10*ROW('Sanitation Data'!I155)))</f>
        <v/>
      </c>
      <c r="DO161" s="288" t="str">
        <f ca="true">+IF(OFFSET('Hygiene Data'!$D$11,0,10*ROW('Hygiene Data'!D155))="","",OFFSET('Hygiene Data'!$D$11,0,10*ROW('Hygiene Data'!D155)))</f>
        <v/>
      </c>
      <c r="DP161" s="288" t="str">
        <f ca="true">+IF(OFFSET('Hygiene Data'!$D$12,0,10*ROW('Hygiene Data'!D155))="","",OFFSET('Hygiene Data'!$D$12,0,10*ROW('Hygiene Data'!D155)))</f>
        <v/>
      </c>
      <c r="DQ161" s="288" t="str">
        <f ca="true">+IF(OFFSET('Hygiene Data'!$D$13,0,10*ROW('Hygiene Data'!D155))="","",OFFSET('Hygiene Data'!$D$13,0,10*ROW('Hygiene Data'!D155)))</f>
        <v/>
      </c>
      <c r="DR161" s="288" t="str">
        <f ca="true">+IF(OFFSET('Hygiene Data'!$E$11,0,10*ROW('Hygiene Data'!E155))="","",OFFSET('Hygiene Data'!$E$11,0,10*ROW('Hygiene Data'!E155)))</f>
        <v/>
      </c>
      <c r="DS161" s="288" t="str">
        <f ca="true">+IF(OFFSET('Hygiene Data'!$E$12,0,10*ROW('Hygiene Data'!E155))="","",OFFSET('Hygiene Data'!$E$12,0,10*ROW('Hygiene Data'!E155)))</f>
        <v/>
      </c>
      <c r="DT161" s="288" t="str">
        <f ca="true">+IF(OFFSET('Hygiene Data'!$E$13,0,10*ROW('Hygiene Data'!E155))="","",OFFSET('Hygiene Data'!$E$13,0,10*ROW('Hygiene Data'!E155)))</f>
        <v/>
      </c>
      <c r="DU161" s="288" t="str">
        <f ca="true">+IF(OFFSET('Hygiene Data'!$F$11,0,10*ROW('Hygiene Data'!F155))="","",OFFSET('Hygiene Data'!$F$11,0,10*ROW('Hygiene Data'!F155)))</f>
        <v/>
      </c>
      <c r="DV161" s="288" t="str">
        <f ca="true">+IF(OFFSET('Hygiene Data'!$F$12,0,10*ROW('Hygiene Data'!F155))="","",OFFSET('Hygiene Data'!$F$12,0,10*ROW('Hygiene Data'!F155)))</f>
        <v/>
      </c>
      <c r="DW161" s="288" t="str">
        <f ca="true">+IF(OFFSET('Hygiene Data'!$F$13,0,10*ROW('Hygiene Data'!F155))="","",OFFSET('Hygiene Data'!$F$13,0,10*ROW('Hygiene Data'!F155)))</f>
        <v/>
      </c>
      <c r="DX161" s="288" t="str">
        <f ca="true">+IF(OFFSET('Hygiene Data'!$G$11,0,10*ROW('Hygiene Data'!G155))="","",OFFSET('Hygiene Data'!$G$11,0,10*ROW('Hygiene Data'!G155)))</f>
        <v/>
      </c>
      <c r="DY161" s="288" t="str">
        <f ca="true">+IF(OFFSET('Hygiene Data'!$G$12,0,10*ROW('Hygiene Data'!G155))="","",OFFSET('Hygiene Data'!$G$12,0,10*ROW('Hygiene Data'!G155)))</f>
        <v/>
      </c>
      <c r="DZ161" s="288" t="str">
        <f ca="true">+IF(OFFSET('Hygiene Data'!$G$13,0,10*ROW('Hygiene Data'!G155))="","",OFFSET('Hygiene Data'!$G$13,0,10*ROW('Hygiene Data'!G155)))</f>
        <v/>
      </c>
      <c r="EA161" s="288" t="str">
        <f ca="true">+IF(OFFSET('Hygiene Data'!$H$11,0,10*ROW('Hygiene Data'!H155))="","",OFFSET('Hygiene Data'!$H$11,0,10*ROW('Hygiene Data'!H155)))</f>
        <v/>
      </c>
      <c r="EB161" s="288" t="str">
        <f ca="true">+IF(OFFSET('Hygiene Data'!$H$12,0,10*ROW('Hygiene Data'!H155))="","",OFFSET('Hygiene Data'!$H$12,0,10*ROW('Hygiene Data'!H155)))</f>
        <v/>
      </c>
      <c r="EC161" s="288" t="str">
        <f ca="true">+IF(OFFSET('Hygiene Data'!$H$13,0,10*ROW('Hygiene Data'!H155))="","",OFFSET('Hygiene Data'!$H$13,0,10*ROW('Hygiene Data'!H155)))</f>
        <v/>
      </c>
      <c r="ED161" s="288" t="str">
        <f ca="true">+IF(OFFSET('Hygiene Data'!$I$11,0,10*ROW('Hygiene Data'!I155))="","",OFFSET('Hygiene Data'!$I$11,0,10*ROW('Hygiene Data'!I155)))</f>
        <v/>
      </c>
      <c r="EE161" s="288" t="str">
        <f ca="true">+IF(OFFSET('Hygiene Data'!$I$12,0,10*ROW('Hygiene Data'!I155))="","",OFFSET('Hygiene Data'!$I$12,0,10*ROW('Hygiene Data'!I155)))</f>
        <v/>
      </c>
      <c r="EF161" s="288"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44"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8"/>
      <c r="BS162" s="288" t="str">
        <f ca="true">+IF(OFFSET('Water Data'!$D$27,0,10*ROW('Water Data'!D156))="","",OFFSET('Water Data'!$D$27,0,10*ROW('Water Data'!D156)))</f>
        <v/>
      </c>
      <c r="BT162" s="288" t="str">
        <f ca="true">+IF(OFFSET('Water Data'!$D$28,0,10*ROW('Water Data'!D156))="","",OFFSET('Water Data'!$D$28,0,10*ROW('Water Data'!D156)))</f>
        <v/>
      </c>
      <c r="BU162" s="288" t="str">
        <f ca="true">+IF(OFFSET('Water Data'!$D$29,0,10*ROW('Water Data'!D156))="","",OFFSET('Water Data'!$D$29,0,10*ROW('Water Data'!D156)))</f>
        <v/>
      </c>
      <c r="BV162" s="288" t="str">
        <f ca="true">+IF(OFFSET('Water Data'!$E$27,0,10*ROW('Water Data'!E156))="","",OFFSET('Water Data'!$E$27,0,10*ROW('Water Data'!E156)))</f>
        <v/>
      </c>
      <c r="BW162" s="288" t="str">
        <f ca="true">+IF(OFFSET('Water Data'!$E$28,0,10*ROW('Water Data'!E156))="","",OFFSET('Water Data'!$E$28,0,10*ROW('Water Data'!E156)))</f>
        <v/>
      </c>
      <c r="BX162" s="288" t="str">
        <f ca="true">+IF(OFFSET('Water Data'!$E$29,0,10*ROW('Water Data'!E156))="","",OFFSET('Water Data'!$E$29,0,10*ROW('Water Data'!E156)))</f>
        <v/>
      </c>
      <c r="BY162" s="288" t="str">
        <f ca="true">+IF(OFFSET('Water Data'!$F$27,0,10*ROW('Water Data'!F156))="","",OFFSET('Water Data'!$F$27,0,10*ROW('Water Data'!F156)))</f>
        <v/>
      </c>
      <c r="BZ162" s="288" t="str">
        <f ca="true">+IF(OFFSET('Water Data'!$F$28,0,10*ROW('Water Data'!F156))="","",OFFSET('Water Data'!$F$28,0,10*ROW('Water Data'!F156)))</f>
        <v/>
      </c>
      <c r="CA162" s="288" t="str">
        <f ca="true">+IF(OFFSET('Water Data'!$F$29,0,10*ROW('Water Data'!F156))="","",OFFSET('Water Data'!$F$29,0,10*ROW('Water Data'!F156)))</f>
        <v/>
      </c>
      <c r="CB162" s="288" t="str">
        <f ca="true">+IF(OFFSET('Water Data'!$G$27,0,10*ROW('Water Data'!G156))="","",OFFSET('Water Data'!$G$27,0,10*ROW('Water Data'!G156)))</f>
        <v/>
      </c>
      <c r="CC162" s="288" t="str">
        <f ca="true">+IF(OFFSET('Water Data'!$G$28,0,10*ROW('Water Data'!G156))="","",OFFSET('Water Data'!$G$28,0,10*ROW('Water Data'!G156)))</f>
        <v/>
      </c>
      <c r="CD162" s="288" t="str">
        <f ca="true">+IF(OFFSET('Water Data'!$G$29,0,10*ROW('Water Data'!G156))="","",OFFSET('Water Data'!$G$29,0,10*ROW('Water Data'!G156)))</f>
        <v/>
      </c>
      <c r="CE162" s="288" t="str">
        <f ca="true">+IF(OFFSET('Water Data'!$H$27,0,10*ROW('Water Data'!H156))="","",OFFSET('Water Data'!$H$27,0,10*ROW('Water Data'!H156)))</f>
        <v/>
      </c>
      <c r="CF162" s="288" t="str">
        <f ca="true">+IF(OFFSET('Water Data'!$H$28,0,10*ROW('Water Data'!H156))="","",OFFSET('Water Data'!$H$28,0,10*ROW('Water Data'!H156)))</f>
        <v/>
      </c>
      <c r="CG162" s="288" t="str">
        <f ca="true">+IF(OFFSET('Water Data'!$H$29,0,10*ROW('Water Data'!H156))="","",OFFSET('Water Data'!$H$29,0,10*ROW('Water Data'!H156)))</f>
        <v/>
      </c>
      <c r="CH162" s="288" t="str">
        <f ca="true">+IF(OFFSET('Water Data'!$I$27,0,10*ROW('Water Data'!I156))="","",OFFSET('Water Data'!$I$27,0,10*ROW('Water Data'!I156)))</f>
        <v/>
      </c>
      <c r="CI162" s="288" t="str">
        <f ca="true">+IF(OFFSET('Water Data'!$I$28,0,10*ROW('Water Data'!I156))="","",OFFSET('Water Data'!$I$28,0,10*ROW('Water Data'!I156)))</f>
        <v/>
      </c>
      <c r="CJ162" s="288" t="str">
        <f ca="true">+IF(OFFSET('Water Data'!$I$29,0,10*ROW('Water Data'!I156))="","",OFFSET('Water Data'!$I$29,0,10*ROW('Water Data'!I156)))</f>
        <v/>
      </c>
      <c r="CK162" s="288" t="str">
        <f ca="true">+IF(OFFSET('Sanitation Data'!$D$28,0,10*ROW('Sanitation Data'!D156))="","",OFFSET('Sanitation Data'!$D$28,0,10*ROW('Sanitation Data'!D156)))</f>
        <v/>
      </c>
      <c r="CL162" s="288" t="str">
        <f ca="true">+IF(OFFSET('Sanitation Data'!$D$29,0,10*ROW('Sanitation Data'!D156))="","",OFFSET('Sanitation Data'!$D$29,0,10*ROW('Sanitation Data'!D156)))</f>
        <v/>
      </c>
      <c r="CM162" s="288" t="str">
        <f ca="true">+IF(OFFSET('Sanitation Data'!$D$30,0,10*ROW('Sanitation Data'!D156))="","",OFFSET('Sanitation Data'!$D$30,0,10*ROW('Sanitation Data'!D156)))</f>
        <v/>
      </c>
      <c r="CN162" s="288" t="str">
        <f ca="true">+IF(OFFSET('Sanitation Data'!$D$31,0,10*ROW('Sanitation Data'!D156))="","",OFFSET('Sanitation Data'!$D$31,0,10*ROW('Sanitation Data'!D156)))</f>
        <v/>
      </c>
      <c r="CO162" s="288" t="str">
        <f ca="true">+IF(OFFSET('Sanitation Data'!$D$32,0,10*ROW('Sanitation Data'!D156))="","",OFFSET('Sanitation Data'!$D$32,0,10*ROW('Sanitation Data'!D156)))</f>
        <v/>
      </c>
      <c r="CP162" s="288" t="str">
        <f ca="true">+IF(OFFSET('Sanitation Data'!$E$28,0,10*ROW('Sanitation Data'!E156))="","",OFFSET('Sanitation Data'!$E$28,0,10*ROW('Sanitation Data'!E156)))</f>
        <v/>
      </c>
      <c r="CQ162" s="288" t="str">
        <f ca="true">+IF(OFFSET('Sanitation Data'!$E$29,0,10*ROW('Sanitation Data'!E156))="","",OFFSET('Sanitation Data'!$E$29,0,10*ROW('Sanitation Data'!E156)))</f>
        <v/>
      </c>
      <c r="CR162" s="288" t="str">
        <f ca="true">+IF(OFFSET('Sanitation Data'!$E$30,0,10*ROW('Sanitation Data'!E156))="","",OFFSET('Sanitation Data'!$E$30,0,10*ROW('Sanitation Data'!E156)))</f>
        <v/>
      </c>
      <c r="CS162" s="288" t="str">
        <f ca="true">+IF(OFFSET('Sanitation Data'!$E$31,0,10*ROW('Sanitation Data'!E156))="","",OFFSET('Sanitation Data'!$E$31,0,10*ROW('Sanitation Data'!E156)))</f>
        <v/>
      </c>
      <c r="CT162" s="288" t="str">
        <f ca="true">+IF(OFFSET('Sanitation Data'!$E$32,0,10*ROW('Sanitation Data'!E156))="","",OFFSET('Sanitation Data'!$E$32,0,10*ROW('Sanitation Data'!E156)))</f>
        <v/>
      </c>
      <c r="CU162" s="288" t="str">
        <f ca="true">+IF(OFFSET('Sanitation Data'!$F$28,0,10*ROW('Sanitation Data'!F156))="","",OFFSET('Sanitation Data'!$F$28,0,10*ROW('Sanitation Data'!F156)))</f>
        <v/>
      </c>
      <c r="CV162" s="288" t="str">
        <f ca="true">+IF(OFFSET('Sanitation Data'!$F$29,0,10*ROW('Sanitation Data'!F156))="","",OFFSET('Sanitation Data'!$F$29,0,10*ROW('Sanitation Data'!F156)))</f>
        <v/>
      </c>
      <c r="CW162" s="288" t="str">
        <f ca="true">+IF(OFFSET('Sanitation Data'!$F$30,0,10*ROW('Sanitation Data'!F156))="","",OFFSET('Sanitation Data'!$F$30,0,10*ROW('Sanitation Data'!F156)))</f>
        <v/>
      </c>
      <c r="CX162" s="288" t="str">
        <f ca="true">+IF(OFFSET('Sanitation Data'!$F$31,0,10*ROW('Sanitation Data'!F156))="","",OFFSET('Sanitation Data'!$F$31,0,10*ROW('Sanitation Data'!F156)))</f>
        <v/>
      </c>
      <c r="CY162" s="288" t="str">
        <f ca="true">+IF(OFFSET('Sanitation Data'!$F$32,0,10*ROW('Sanitation Data'!F156))="","",OFFSET('Sanitation Data'!$F$32,0,10*ROW('Sanitation Data'!F156)))</f>
        <v/>
      </c>
      <c r="CZ162" s="288" t="str">
        <f ca="true">+IF(OFFSET('Sanitation Data'!$G$28,0,10*ROW('Sanitation Data'!G156))="","",OFFSET('Sanitation Data'!$G$28,0,10*ROW('Sanitation Data'!G156)))</f>
        <v/>
      </c>
      <c r="DA162" s="288" t="str">
        <f ca="true">+IF(OFFSET('Sanitation Data'!$G$29,0,10*ROW('Sanitation Data'!G156))="","",OFFSET('Sanitation Data'!$G$29,0,10*ROW('Sanitation Data'!G156)))</f>
        <v/>
      </c>
      <c r="DB162" s="288" t="str">
        <f ca="true">+IF(OFFSET('Sanitation Data'!$G$30,0,10*ROW('Sanitation Data'!G156))="","",OFFSET('Sanitation Data'!$G$30,0,10*ROW('Sanitation Data'!G156)))</f>
        <v/>
      </c>
      <c r="DC162" s="288" t="str">
        <f ca="true">+IF(OFFSET('Sanitation Data'!$G$31,0,10*ROW('Sanitation Data'!G156))="","",OFFSET('Sanitation Data'!$G$31,0,10*ROW('Sanitation Data'!G156)))</f>
        <v/>
      </c>
      <c r="DD162" s="288" t="str">
        <f ca="true">+IF(OFFSET('Sanitation Data'!$G$32,0,10*ROW('Sanitation Data'!G156))="","",OFFSET('Sanitation Data'!$G$32,0,10*ROW('Sanitation Data'!G156)))</f>
        <v/>
      </c>
      <c r="DE162" s="288" t="str">
        <f ca="true">+IF(OFFSET('Sanitation Data'!$H$28,0,10*ROW('Sanitation Data'!H156))="","",OFFSET('Sanitation Data'!$H$28,0,10*ROW('Sanitation Data'!H156)))</f>
        <v/>
      </c>
      <c r="DF162" s="288" t="str">
        <f ca="true">+IF(OFFSET('Sanitation Data'!$H$29,0,10*ROW('Sanitation Data'!H156))="","",OFFSET('Sanitation Data'!$H$29,0,10*ROW('Sanitation Data'!H156)))</f>
        <v/>
      </c>
      <c r="DG162" s="288" t="str">
        <f ca="true">+IF(OFFSET('Sanitation Data'!$H$30,0,10*ROW('Sanitation Data'!H156))="","",OFFSET('Sanitation Data'!$H$30,0,10*ROW('Sanitation Data'!H156)))</f>
        <v/>
      </c>
      <c r="DH162" s="288" t="str">
        <f ca="true">+IF(OFFSET('Sanitation Data'!$H$31,0,10*ROW('Sanitation Data'!H156))="","",OFFSET('Sanitation Data'!$H$31,0,10*ROW('Sanitation Data'!H156)))</f>
        <v/>
      </c>
      <c r="DI162" s="288" t="str">
        <f ca="true">+IF(OFFSET('Sanitation Data'!$H$32,0,10*ROW('Sanitation Data'!H156))="","",OFFSET('Sanitation Data'!$H$32,0,10*ROW('Sanitation Data'!H156)))</f>
        <v/>
      </c>
      <c r="DJ162" s="288" t="str">
        <f ca="true">+IF(OFFSET('Sanitation Data'!$I$28,0,10*ROW('Sanitation Data'!I156))="","",OFFSET('Sanitation Data'!$I$28,0,10*ROW('Sanitation Data'!I156)))</f>
        <v/>
      </c>
      <c r="DK162" s="288" t="str">
        <f ca="true">+IF(OFFSET('Sanitation Data'!$I$29,0,10*ROW('Sanitation Data'!I156))="","",OFFSET('Sanitation Data'!$I$29,0,10*ROW('Sanitation Data'!I156)))</f>
        <v/>
      </c>
      <c r="DL162" s="288" t="str">
        <f ca="true">+IF(OFFSET('Sanitation Data'!$I$30,0,10*ROW('Sanitation Data'!I156))="","",OFFSET('Sanitation Data'!$I$30,0,10*ROW('Sanitation Data'!I156)))</f>
        <v/>
      </c>
      <c r="DM162" s="288" t="str">
        <f ca="true">+IF(OFFSET('Sanitation Data'!$I$31,0,10*ROW('Sanitation Data'!I156))="","",OFFSET('Sanitation Data'!$I$31,0,10*ROW('Sanitation Data'!I156)))</f>
        <v/>
      </c>
      <c r="DN162" s="288" t="str">
        <f ca="true">+IF(OFFSET('Sanitation Data'!$I$32,0,10*ROW('Sanitation Data'!I156))="","",OFFSET('Sanitation Data'!$I$32,0,10*ROW('Sanitation Data'!I156)))</f>
        <v/>
      </c>
      <c r="DO162" s="288" t="str">
        <f ca="true">+IF(OFFSET('Hygiene Data'!$D$11,0,10*ROW('Hygiene Data'!D156))="","",OFFSET('Hygiene Data'!$D$11,0,10*ROW('Hygiene Data'!D156)))</f>
        <v/>
      </c>
      <c r="DP162" s="288" t="str">
        <f ca="true">+IF(OFFSET('Hygiene Data'!$D$12,0,10*ROW('Hygiene Data'!D156))="","",OFFSET('Hygiene Data'!$D$12,0,10*ROW('Hygiene Data'!D156)))</f>
        <v/>
      </c>
      <c r="DQ162" s="288" t="str">
        <f ca="true">+IF(OFFSET('Hygiene Data'!$D$13,0,10*ROW('Hygiene Data'!D156))="","",OFFSET('Hygiene Data'!$D$13,0,10*ROW('Hygiene Data'!D156)))</f>
        <v/>
      </c>
      <c r="DR162" s="288" t="str">
        <f ca="true">+IF(OFFSET('Hygiene Data'!$E$11,0,10*ROW('Hygiene Data'!E156))="","",OFFSET('Hygiene Data'!$E$11,0,10*ROW('Hygiene Data'!E156)))</f>
        <v/>
      </c>
      <c r="DS162" s="288" t="str">
        <f ca="true">+IF(OFFSET('Hygiene Data'!$E$12,0,10*ROW('Hygiene Data'!E156))="","",OFFSET('Hygiene Data'!$E$12,0,10*ROW('Hygiene Data'!E156)))</f>
        <v/>
      </c>
      <c r="DT162" s="288" t="str">
        <f ca="true">+IF(OFFSET('Hygiene Data'!$E$13,0,10*ROW('Hygiene Data'!E156))="","",OFFSET('Hygiene Data'!$E$13,0,10*ROW('Hygiene Data'!E156)))</f>
        <v/>
      </c>
      <c r="DU162" s="288" t="str">
        <f ca="true">+IF(OFFSET('Hygiene Data'!$F$11,0,10*ROW('Hygiene Data'!F156))="","",OFFSET('Hygiene Data'!$F$11,0,10*ROW('Hygiene Data'!F156)))</f>
        <v/>
      </c>
      <c r="DV162" s="288" t="str">
        <f ca="true">+IF(OFFSET('Hygiene Data'!$F$12,0,10*ROW('Hygiene Data'!F156))="","",OFFSET('Hygiene Data'!$F$12,0,10*ROW('Hygiene Data'!F156)))</f>
        <v/>
      </c>
      <c r="DW162" s="288" t="str">
        <f ca="true">+IF(OFFSET('Hygiene Data'!$F$13,0,10*ROW('Hygiene Data'!F156))="","",OFFSET('Hygiene Data'!$F$13,0,10*ROW('Hygiene Data'!F156)))</f>
        <v/>
      </c>
      <c r="DX162" s="288" t="str">
        <f ca="true">+IF(OFFSET('Hygiene Data'!$G$11,0,10*ROW('Hygiene Data'!G156))="","",OFFSET('Hygiene Data'!$G$11,0,10*ROW('Hygiene Data'!G156)))</f>
        <v/>
      </c>
      <c r="DY162" s="288" t="str">
        <f ca="true">+IF(OFFSET('Hygiene Data'!$G$12,0,10*ROW('Hygiene Data'!G156))="","",OFFSET('Hygiene Data'!$G$12,0,10*ROW('Hygiene Data'!G156)))</f>
        <v/>
      </c>
      <c r="DZ162" s="288" t="str">
        <f ca="true">+IF(OFFSET('Hygiene Data'!$G$13,0,10*ROW('Hygiene Data'!G156))="","",OFFSET('Hygiene Data'!$G$13,0,10*ROW('Hygiene Data'!G156)))</f>
        <v/>
      </c>
      <c r="EA162" s="288" t="str">
        <f ca="true">+IF(OFFSET('Hygiene Data'!$H$11,0,10*ROW('Hygiene Data'!H156))="","",OFFSET('Hygiene Data'!$H$11,0,10*ROW('Hygiene Data'!H156)))</f>
        <v/>
      </c>
      <c r="EB162" s="288" t="str">
        <f ca="true">+IF(OFFSET('Hygiene Data'!$H$12,0,10*ROW('Hygiene Data'!H156))="","",OFFSET('Hygiene Data'!$H$12,0,10*ROW('Hygiene Data'!H156)))</f>
        <v/>
      </c>
      <c r="EC162" s="288" t="str">
        <f ca="true">+IF(OFFSET('Hygiene Data'!$H$13,0,10*ROW('Hygiene Data'!H156))="","",OFFSET('Hygiene Data'!$H$13,0,10*ROW('Hygiene Data'!H156)))</f>
        <v/>
      </c>
      <c r="ED162" s="288" t="str">
        <f ca="true">+IF(OFFSET('Hygiene Data'!$I$11,0,10*ROW('Hygiene Data'!I156))="","",OFFSET('Hygiene Data'!$I$11,0,10*ROW('Hygiene Data'!I156)))</f>
        <v/>
      </c>
      <c r="EE162" s="288" t="str">
        <f ca="true">+IF(OFFSET('Hygiene Data'!$I$12,0,10*ROW('Hygiene Data'!I156))="","",OFFSET('Hygiene Data'!$I$12,0,10*ROW('Hygiene Data'!I156)))</f>
        <v/>
      </c>
      <c r="EF162" s="288"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44"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8"/>
      <c r="BS163" s="288" t="str">
        <f ca="true">+IF(OFFSET('Water Data'!$D$27,0,10*ROW('Water Data'!D157))="","",OFFSET('Water Data'!$D$27,0,10*ROW('Water Data'!D157)))</f>
        <v/>
      </c>
      <c r="BT163" s="288" t="str">
        <f ca="true">+IF(OFFSET('Water Data'!$D$28,0,10*ROW('Water Data'!D157))="","",OFFSET('Water Data'!$D$28,0,10*ROW('Water Data'!D157)))</f>
        <v/>
      </c>
      <c r="BU163" s="288" t="str">
        <f ca="true">+IF(OFFSET('Water Data'!$D$29,0,10*ROW('Water Data'!D157))="","",OFFSET('Water Data'!$D$29,0,10*ROW('Water Data'!D157)))</f>
        <v/>
      </c>
      <c r="BV163" s="288" t="str">
        <f ca="true">+IF(OFFSET('Water Data'!$E$27,0,10*ROW('Water Data'!E157))="","",OFFSET('Water Data'!$E$27,0,10*ROW('Water Data'!E157)))</f>
        <v/>
      </c>
      <c r="BW163" s="288" t="str">
        <f ca="true">+IF(OFFSET('Water Data'!$E$28,0,10*ROW('Water Data'!E157))="","",OFFSET('Water Data'!$E$28,0,10*ROW('Water Data'!E157)))</f>
        <v/>
      </c>
      <c r="BX163" s="288" t="str">
        <f ca="true">+IF(OFFSET('Water Data'!$E$29,0,10*ROW('Water Data'!E157))="","",OFFSET('Water Data'!$E$29,0,10*ROW('Water Data'!E157)))</f>
        <v/>
      </c>
      <c r="BY163" s="288" t="str">
        <f ca="true">+IF(OFFSET('Water Data'!$F$27,0,10*ROW('Water Data'!F157))="","",OFFSET('Water Data'!$F$27,0,10*ROW('Water Data'!F157)))</f>
        <v/>
      </c>
      <c r="BZ163" s="288" t="str">
        <f ca="true">+IF(OFFSET('Water Data'!$F$28,0,10*ROW('Water Data'!F157))="","",OFFSET('Water Data'!$F$28,0,10*ROW('Water Data'!F157)))</f>
        <v/>
      </c>
      <c r="CA163" s="288" t="str">
        <f ca="true">+IF(OFFSET('Water Data'!$F$29,0,10*ROW('Water Data'!F157))="","",OFFSET('Water Data'!$F$29,0,10*ROW('Water Data'!F157)))</f>
        <v/>
      </c>
      <c r="CB163" s="288" t="str">
        <f ca="true">+IF(OFFSET('Water Data'!$G$27,0,10*ROW('Water Data'!G157))="","",OFFSET('Water Data'!$G$27,0,10*ROW('Water Data'!G157)))</f>
        <v/>
      </c>
      <c r="CC163" s="288" t="str">
        <f ca="true">+IF(OFFSET('Water Data'!$G$28,0,10*ROW('Water Data'!G157))="","",OFFSET('Water Data'!$G$28,0,10*ROW('Water Data'!G157)))</f>
        <v/>
      </c>
      <c r="CD163" s="288" t="str">
        <f ca="true">+IF(OFFSET('Water Data'!$G$29,0,10*ROW('Water Data'!G157))="","",OFFSET('Water Data'!$G$29,0,10*ROW('Water Data'!G157)))</f>
        <v/>
      </c>
      <c r="CE163" s="288" t="str">
        <f ca="true">+IF(OFFSET('Water Data'!$H$27,0,10*ROW('Water Data'!H157))="","",OFFSET('Water Data'!$H$27,0,10*ROW('Water Data'!H157)))</f>
        <v/>
      </c>
      <c r="CF163" s="288" t="str">
        <f ca="true">+IF(OFFSET('Water Data'!$H$28,0,10*ROW('Water Data'!H157))="","",OFFSET('Water Data'!$H$28,0,10*ROW('Water Data'!H157)))</f>
        <v/>
      </c>
      <c r="CG163" s="288" t="str">
        <f ca="true">+IF(OFFSET('Water Data'!$H$29,0,10*ROW('Water Data'!H157))="","",OFFSET('Water Data'!$H$29,0,10*ROW('Water Data'!H157)))</f>
        <v/>
      </c>
      <c r="CH163" s="288" t="str">
        <f ca="true">+IF(OFFSET('Water Data'!$I$27,0,10*ROW('Water Data'!I157))="","",OFFSET('Water Data'!$I$27,0,10*ROW('Water Data'!I157)))</f>
        <v/>
      </c>
      <c r="CI163" s="288" t="str">
        <f ca="true">+IF(OFFSET('Water Data'!$I$28,0,10*ROW('Water Data'!I157))="","",OFFSET('Water Data'!$I$28,0,10*ROW('Water Data'!I157)))</f>
        <v/>
      </c>
      <c r="CJ163" s="288" t="str">
        <f ca="true">+IF(OFFSET('Water Data'!$I$29,0,10*ROW('Water Data'!I157))="","",OFFSET('Water Data'!$I$29,0,10*ROW('Water Data'!I157)))</f>
        <v/>
      </c>
      <c r="CK163" s="288" t="str">
        <f ca="true">+IF(OFFSET('Sanitation Data'!$D$28,0,10*ROW('Sanitation Data'!D157))="","",OFFSET('Sanitation Data'!$D$28,0,10*ROW('Sanitation Data'!D157)))</f>
        <v/>
      </c>
      <c r="CL163" s="288" t="str">
        <f ca="true">+IF(OFFSET('Sanitation Data'!$D$29,0,10*ROW('Sanitation Data'!D157))="","",OFFSET('Sanitation Data'!$D$29,0,10*ROW('Sanitation Data'!D157)))</f>
        <v/>
      </c>
      <c r="CM163" s="288" t="str">
        <f ca="true">+IF(OFFSET('Sanitation Data'!$D$30,0,10*ROW('Sanitation Data'!D157))="","",OFFSET('Sanitation Data'!$D$30,0,10*ROW('Sanitation Data'!D157)))</f>
        <v/>
      </c>
      <c r="CN163" s="288" t="str">
        <f ca="true">+IF(OFFSET('Sanitation Data'!$D$31,0,10*ROW('Sanitation Data'!D157))="","",OFFSET('Sanitation Data'!$D$31,0,10*ROW('Sanitation Data'!D157)))</f>
        <v/>
      </c>
      <c r="CO163" s="288" t="str">
        <f ca="true">+IF(OFFSET('Sanitation Data'!$D$32,0,10*ROW('Sanitation Data'!D157))="","",OFFSET('Sanitation Data'!$D$32,0,10*ROW('Sanitation Data'!D157)))</f>
        <v/>
      </c>
      <c r="CP163" s="288" t="str">
        <f ca="true">+IF(OFFSET('Sanitation Data'!$E$28,0,10*ROW('Sanitation Data'!E157))="","",OFFSET('Sanitation Data'!$E$28,0,10*ROW('Sanitation Data'!E157)))</f>
        <v/>
      </c>
      <c r="CQ163" s="288" t="str">
        <f ca="true">+IF(OFFSET('Sanitation Data'!$E$29,0,10*ROW('Sanitation Data'!E157))="","",OFFSET('Sanitation Data'!$E$29,0,10*ROW('Sanitation Data'!E157)))</f>
        <v/>
      </c>
      <c r="CR163" s="288" t="str">
        <f ca="true">+IF(OFFSET('Sanitation Data'!$E$30,0,10*ROW('Sanitation Data'!E157))="","",OFFSET('Sanitation Data'!$E$30,0,10*ROW('Sanitation Data'!E157)))</f>
        <v/>
      </c>
      <c r="CS163" s="288" t="str">
        <f ca="true">+IF(OFFSET('Sanitation Data'!$E$31,0,10*ROW('Sanitation Data'!E157))="","",OFFSET('Sanitation Data'!$E$31,0,10*ROW('Sanitation Data'!E157)))</f>
        <v/>
      </c>
      <c r="CT163" s="288" t="str">
        <f ca="true">+IF(OFFSET('Sanitation Data'!$E$32,0,10*ROW('Sanitation Data'!E157))="","",OFFSET('Sanitation Data'!$E$32,0,10*ROW('Sanitation Data'!E157)))</f>
        <v/>
      </c>
      <c r="CU163" s="288" t="str">
        <f ca="true">+IF(OFFSET('Sanitation Data'!$F$28,0,10*ROW('Sanitation Data'!F157))="","",OFFSET('Sanitation Data'!$F$28,0,10*ROW('Sanitation Data'!F157)))</f>
        <v/>
      </c>
      <c r="CV163" s="288" t="str">
        <f ca="true">+IF(OFFSET('Sanitation Data'!$F$29,0,10*ROW('Sanitation Data'!F157))="","",OFFSET('Sanitation Data'!$F$29,0,10*ROW('Sanitation Data'!F157)))</f>
        <v/>
      </c>
      <c r="CW163" s="288" t="str">
        <f ca="true">+IF(OFFSET('Sanitation Data'!$F$30,0,10*ROW('Sanitation Data'!F157))="","",OFFSET('Sanitation Data'!$F$30,0,10*ROW('Sanitation Data'!F157)))</f>
        <v/>
      </c>
      <c r="CX163" s="288" t="str">
        <f ca="true">+IF(OFFSET('Sanitation Data'!$F$31,0,10*ROW('Sanitation Data'!F157))="","",OFFSET('Sanitation Data'!$F$31,0,10*ROW('Sanitation Data'!F157)))</f>
        <v/>
      </c>
      <c r="CY163" s="288" t="str">
        <f ca="true">+IF(OFFSET('Sanitation Data'!$F$32,0,10*ROW('Sanitation Data'!F157))="","",OFFSET('Sanitation Data'!$F$32,0,10*ROW('Sanitation Data'!F157)))</f>
        <v/>
      </c>
      <c r="CZ163" s="288" t="str">
        <f ca="true">+IF(OFFSET('Sanitation Data'!$G$28,0,10*ROW('Sanitation Data'!G157))="","",OFFSET('Sanitation Data'!$G$28,0,10*ROW('Sanitation Data'!G157)))</f>
        <v/>
      </c>
      <c r="DA163" s="288" t="str">
        <f ca="true">+IF(OFFSET('Sanitation Data'!$G$29,0,10*ROW('Sanitation Data'!G157))="","",OFFSET('Sanitation Data'!$G$29,0,10*ROW('Sanitation Data'!G157)))</f>
        <v/>
      </c>
      <c r="DB163" s="288" t="str">
        <f ca="true">+IF(OFFSET('Sanitation Data'!$G$30,0,10*ROW('Sanitation Data'!G157))="","",OFFSET('Sanitation Data'!$G$30,0,10*ROW('Sanitation Data'!G157)))</f>
        <v/>
      </c>
      <c r="DC163" s="288" t="str">
        <f ca="true">+IF(OFFSET('Sanitation Data'!$G$31,0,10*ROW('Sanitation Data'!G157))="","",OFFSET('Sanitation Data'!$G$31,0,10*ROW('Sanitation Data'!G157)))</f>
        <v/>
      </c>
      <c r="DD163" s="288" t="str">
        <f ca="true">+IF(OFFSET('Sanitation Data'!$G$32,0,10*ROW('Sanitation Data'!G157))="","",OFFSET('Sanitation Data'!$G$32,0,10*ROW('Sanitation Data'!G157)))</f>
        <v/>
      </c>
      <c r="DE163" s="288" t="str">
        <f ca="true">+IF(OFFSET('Sanitation Data'!$H$28,0,10*ROW('Sanitation Data'!H157))="","",OFFSET('Sanitation Data'!$H$28,0,10*ROW('Sanitation Data'!H157)))</f>
        <v/>
      </c>
      <c r="DF163" s="288" t="str">
        <f ca="true">+IF(OFFSET('Sanitation Data'!$H$29,0,10*ROW('Sanitation Data'!H157))="","",OFFSET('Sanitation Data'!$H$29,0,10*ROW('Sanitation Data'!H157)))</f>
        <v/>
      </c>
      <c r="DG163" s="288" t="str">
        <f ca="true">+IF(OFFSET('Sanitation Data'!$H$30,0,10*ROW('Sanitation Data'!H157))="","",OFFSET('Sanitation Data'!$H$30,0,10*ROW('Sanitation Data'!H157)))</f>
        <v/>
      </c>
      <c r="DH163" s="288" t="str">
        <f ca="true">+IF(OFFSET('Sanitation Data'!$H$31,0,10*ROW('Sanitation Data'!H157))="","",OFFSET('Sanitation Data'!$H$31,0,10*ROW('Sanitation Data'!H157)))</f>
        <v/>
      </c>
      <c r="DI163" s="288" t="str">
        <f ca="true">+IF(OFFSET('Sanitation Data'!$H$32,0,10*ROW('Sanitation Data'!H157))="","",OFFSET('Sanitation Data'!$H$32,0,10*ROW('Sanitation Data'!H157)))</f>
        <v/>
      </c>
      <c r="DJ163" s="288" t="str">
        <f ca="true">+IF(OFFSET('Sanitation Data'!$I$28,0,10*ROW('Sanitation Data'!I157))="","",OFFSET('Sanitation Data'!$I$28,0,10*ROW('Sanitation Data'!I157)))</f>
        <v/>
      </c>
      <c r="DK163" s="288" t="str">
        <f ca="true">+IF(OFFSET('Sanitation Data'!$I$29,0,10*ROW('Sanitation Data'!I157))="","",OFFSET('Sanitation Data'!$I$29,0,10*ROW('Sanitation Data'!I157)))</f>
        <v/>
      </c>
      <c r="DL163" s="288" t="str">
        <f ca="true">+IF(OFFSET('Sanitation Data'!$I$30,0,10*ROW('Sanitation Data'!I157))="","",OFFSET('Sanitation Data'!$I$30,0,10*ROW('Sanitation Data'!I157)))</f>
        <v/>
      </c>
      <c r="DM163" s="288" t="str">
        <f ca="true">+IF(OFFSET('Sanitation Data'!$I$31,0,10*ROW('Sanitation Data'!I157))="","",OFFSET('Sanitation Data'!$I$31,0,10*ROW('Sanitation Data'!I157)))</f>
        <v/>
      </c>
      <c r="DN163" s="288" t="str">
        <f ca="true">+IF(OFFSET('Sanitation Data'!$I$32,0,10*ROW('Sanitation Data'!I157))="","",OFFSET('Sanitation Data'!$I$32,0,10*ROW('Sanitation Data'!I157)))</f>
        <v/>
      </c>
      <c r="DO163" s="288" t="str">
        <f ca="true">+IF(OFFSET('Hygiene Data'!$D$11,0,10*ROW('Hygiene Data'!D157))="","",OFFSET('Hygiene Data'!$D$11,0,10*ROW('Hygiene Data'!D157)))</f>
        <v/>
      </c>
      <c r="DP163" s="288" t="str">
        <f ca="true">+IF(OFFSET('Hygiene Data'!$D$12,0,10*ROW('Hygiene Data'!D157))="","",OFFSET('Hygiene Data'!$D$12,0,10*ROW('Hygiene Data'!D157)))</f>
        <v/>
      </c>
      <c r="DQ163" s="288" t="str">
        <f ca="true">+IF(OFFSET('Hygiene Data'!$D$13,0,10*ROW('Hygiene Data'!D157))="","",OFFSET('Hygiene Data'!$D$13,0,10*ROW('Hygiene Data'!D157)))</f>
        <v/>
      </c>
      <c r="DR163" s="288" t="str">
        <f ca="true">+IF(OFFSET('Hygiene Data'!$E$11,0,10*ROW('Hygiene Data'!E157))="","",OFFSET('Hygiene Data'!$E$11,0,10*ROW('Hygiene Data'!E157)))</f>
        <v/>
      </c>
      <c r="DS163" s="288" t="str">
        <f ca="true">+IF(OFFSET('Hygiene Data'!$E$12,0,10*ROW('Hygiene Data'!E157))="","",OFFSET('Hygiene Data'!$E$12,0,10*ROW('Hygiene Data'!E157)))</f>
        <v/>
      </c>
      <c r="DT163" s="288" t="str">
        <f ca="true">+IF(OFFSET('Hygiene Data'!$E$13,0,10*ROW('Hygiene Data'!E157))="","",OFFSET('Hygiene Data'!$E$13,0,10*ROW('Hygiene Data'!E157)))</f>
        <v/>
      </c>
      <c r="DU163" s="288" t="str">
        <f ca="true">+IF(OFFSET('Hygiene Data'!$F$11,0,10*ROW('Hygiene Data'!F157))="","",OFFSET('Hygiene Data'!$F$11,0,10*ROW('Hygiene Data'!F157)))</f>
        <v/>
      </c>
      <c r="DV163" s="288" t="str">
        <f ca="true">+IF(OFFSET('Hygiene Data'!$F$12,0,10*ROW('Hygiene Data'!F157))="","",OFFSET('Hygiene Data'!$F$12,0,10*ROW('Hygiene Data'!F157)))</f>
        <v/>
      </c>
      <c r="DW163" s="288" t="str">
        <f ca="true">+IF(OFFSET('Hygiene Data'!$F$13,0,10*ROW('Hygiene Data'!F157))="","",OFFSET('Hygiene Data'!$F$13,0,10*ROW('Hygiene Data'!F157)))</f>
        <v/>
      </c>
      <c r="DX163" s="288" t="str">
        <f ca="true">+IF(OFFSET('Hygiene Data'!$G$11,0,10*ROW('Hygiene Data'!G157))="","",OFFSET('Hygiene Data'!$G$11,0,10*ROW('Hygiene Data'!G157)))</f>
        <v/>
      </c>
      <c r="DY163" s="288" t="str">
        <f ca="true">+IF(OFFSET('Hygiene Data'!$G$12,0,10*ROW('Hygiene Data'!G157))="","",OFFSET('Hygiene Data'!$G$12,0,10*ROW('Hygiene Data'!G157)))</f>
        <v/>
      </c>
      <c r="DZ163" s="288" t="str">
        <f ca="true">+IF(OFFSET('Hygiene Data'!$G$13,0,10*ROW('Hygiene Data'!G157))="","",OFFSET('Hygiene Data'!$G$13,0,10*ROW('Hygiene Data'!G157)))</f>
        <v/>
      </c>
      <c r="EA163" s="288" t="str">
        <f ca="true">+IF(OFFSET('Hygiene Data'!$H$11,0,10*ROW('Hygiene Data'!H157))="","",OFFSET('Hygiene Data'!$H$11,0,10*ROW('Hygiene Data'!H157)))</f>
        <v/>
      </c>
      <c r="EB163" s="288" t="str">
        <f ca="true">+IF(OFFSET('Hygiene Data'!$H$12,0,10*ROW('Hygiene Data'!H157))="","",OFFSET('Hygiene Data'!$H$12,0,10*ROW('Hygiene Data'!H157)))</f>
        <v/>
      </c>
      <c r="EC163" s="288" t="str">
        <f ca="true">+IF(OFFSET('Hygiene Data'!$H$13,0,10*ROW('Hygiene Data'!H157))="","",OFFSET('Hygiene Data'!$H$13,0,10*ROW('Hygiene Data'!H157)))</f>
        <v/>
      </c>
      <c r="ED163" s="288" t="str">
        <f ca="true">+IF(OFFSET('Hygiene Data'!$I$11,0,10*ROW('Hygiene Data'!I157))="","",OFFSET('Hygiene Data'!$I$11,0,10*ROW('Hygiene Data'!I157)))</f>
        <v/>
      </c>
      <c r="EE163" s="288" t="str">
        <f ca="true">+IF(OFFSET('Hygiene Data'!$I$12,0,10*ROW('Hygiene Data'!I157))="","",OFFSET('Hygiene Data'!$I$12,0,10*ROW('Hygiene Data'!I157)))</f>
        <v/>
      </c>
      <c r="EF163" s="288"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44"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8"/>
      <c r="BS164" s="288" t="str">
        <f ca="true">+IF(OFFSET('Water Data'!$D$27,0,10*ROW('Water Data'!D158))="","",OFFSET('Water Data'!$D$27,0,10*ROW('Water Data'!D158)))</f>
        <v/>
      </c>
      <c r="BT164" s="288" t="str">
        <f ca="true">+IF(OFFSET('Water Data'!$D$28,0,10*ROW('Water Data'!D158))="","",OFFSET('Water Data'!$D$28,0,10*ROW('Water Data'!D158)))</f>
        <v/>
      </c>
      <c r="BU164" s="288" t="str">
        <f ca="true">+IF(OFFSET('Water Data'!$D$29,0,10*ROW('Water Data'!D158))="","",OFFSET('Water Data'!$D$29,0,10*ROW('Water Data'!D158)))</f>
        <v/>
      </c>
      <c r="BV164" s="288" t="str">
        <f ca="true">+IF(OFFSET('Water Data'!$E$27,0,10*ROW('Water Data'!E158))="","",OFFSET('Water Data'!$E$27,0,10*ROW('Water Data'!E158)))</f>
        <v/>
      </c>
      <c r="BW164" s="288" t="str">
        <f ca="true">+IF(OFFSET('Water Data'!$E$28,0,10*ROW('Water Data'!E158))="","",OFFSET('Water Data'!$E$28,0,10*ROW('Water Data'!E158)))</f>
        <v/>
      </c>
      <c r="BX164" s="288" t="str">
        <f ca="true">+IF(OFFSET('Water Data'!$E$29,0,10*ROW('Water Data'!E158))="","",OFFSET('Water Data'!$E$29,0,10*ROW('Water Data'!E158)))</f>
        <v/>
      </c>
      <c r="BY164" s="288" t="str">
        <f ca="true">+IF(OFFSET('Water Data'!$F$27,0,10*ROW('Water Data'!F158))="","",OFFSET('Water Data'!$F$27,0,10*ROW('Water Data'!F158)))</f>
        <v/>
      </c>
      <c r="BZ164" s="288" t="str">
        <f ca="true">+IF(OFFSET('Water Data'!$F$28,0,10*ROW('Water Data'!F158))="","",OFFSET('Water Data'!$F$28,0,10*ROW('Water Data'!F158)))</f>
        <v/>
      </c>
      <c r="CA164" s="288" t="str">
        <f ca="true">+IF(OFFSET('Water Data'!$F$29,0,10*ROW('Water Data'!F158))="","",OFFSET('Water Data'!$F$29,0,10*ROW('Water Data'!F158)))</f>
        <v/>
      </c>
      <c r="CB164" s="288" t="str">
        <f ca="true">+IF(OFFSET('Water Data'!$G$27,0,10*ROW('Water Data'!G158))="","",OFFSET('Water Data'!$G$27,0,10*ROW('Water Data'!G158)))</f>
        <v/>
      </c>
      <c r="CC164" s="288" t="str">
        <f ca="true">+IF(OFFSET('Water Data'!$G$28,0,10*ROW('Water Data'!G158))="","",OFFSET('Water Data'!$G$28,0,10*ROW('Water Data'!G158)))</f>
        <v/>
      </c>
      <c r="CD164" s="288" t="str">
        <f ca="true">+IF(OFFSET('Water Data'!$G$29,0,10*ROW('Water Data'!G158))="","",OFFSET('Water Data'!$G$29,0,10*ROW('Water Data'!G158)))</f>
        <v/>
      </c>
      <c r="CE164" s="288" t="str">
        <f ca="true">+IF(OFFSET('Water Data'!$H$27,0,10*ROW('Water Data'!H158))="","",OFFSET('Water Data'!$H$27,0,10*ROW('Water Data'!H158)))</f>
        <v/>
      </c>
      <c r="CF164" s="288" t="str">
        <f ca="true">+IF(OFFSET('Water Data'!$H$28,0,10*ROW('Water Data'!H158))="","",OFFSET('Water Data'!$H$28,0,10*ROW('Water Data'!H158)))</f>
        <v/>
      </c>
      <c r="CG164" s="288" t="str">
        <f ca="true">+IF(OFFSET('Water Data'!$H$29,0,10*ROW('Water Data'!H158))="","",OFFSET('Water Data'!$H$29,0,10*ROW('Water Data'!H158)))</f>
        <v/>
      </c>
      <c r="CH164" s="288" t="str">
        <f ca="true">+IF(OFFSET('Water Data'!$I$27,0,10*ROW('Water Data'!I158))="","",OFFSET('Water Data'!$I$27,0,10*ROW('Water Data'!I158)))</f>
        <v/>
      </c>
      <c r="CI164" s="288" t="str">
        <f ca="true">+IF(OFFSET('Water Data'!$I$28,0,10*ROW('Water Data'!I158))="","",OFFSET('Water Data'!$I$28,0,10*ROW('Water Data'!I158)))</f>
        <v/>
      </c>
      <c r="CJ164" s="288" t="str">
        <f ca="true">+IF(OFFSET('Water Data'!$I$29,0,10*ROW('Water Data'!I158))="","",OFFSET('Water Data'!$I$29,0,10*ROW('Water Data'!I158)))</f>
        <v/>
      </c>
      <c r="CK164" s="288" t="str">
        <f ca="true">+IF(OFFSET('Sanitation Data'!$D$28,0,10*ROW('Sanitation Data'!D158))="","",OFFSET('Sanitation Data'!$D$28,0,10*ROW('Sanitation Data'!D158)))</f>
        <v/>
      </c>
      <c r="CL164" s="288" t="str">
        <f ca="true">+IF(OFFSET('Sanitation Data'!$D$29,0,10*ROW('Sanitation Data'!D158))="","",OFFSET('Sanitation Data'!$D$29,0,10*ROW('Sanitation Data'!D158)))</f>
        <v/>
      </c>
      <c r="CM164" s="288" t="str">
        <f ca="true">+IF(OFFSET('Sanitation Data'!$D$30,0,10*ROW('Sanitation Data'!D158))="","",OFFSET('Sanitation Data'!$D$30,0,10*ROW('Sanitation Data'!D158)))</f>
        <v/>
      </c>
      <c r="CN164" s="288" t="str">
        <f ca="true">+IF(OFFSET('Sanitation Data'!$D$31,0,10*ROW('Sanitation Data'!D158))="","",OFFSET('Sanitation Data'!$D$31,0,10*ROW('Sanitation Data'!D158)))</f>
        <v/>
      </c>
      <c r="CO164" s="288" t="str">
        <f ca="true">+IF(OFFSET('Sanitation Data'!$D$32,0,10*ROW('Sanitation Data'!D158))="","",OFFSET('Sanitation Data'!$D$32,0,10*ROW('Sanitation Data'!D158)))</f>
        <v/>
      </c>
      <c r="CP164" s="288" t="str">
        <f ca="true">+IF(OFFSET('Sanitation Data'!$E$28,0,10*ROW('Sanitation Data'!E158))="","",OFFSET('Sanitation Data'!$E$28,0,10*ROW('Sanitation Data'!E158)))</f>
        <v/>
      </c>
      <c r="CQ164" s="288" t="str">
        <f ca="true">+IF(OFFSET('Sanitation Data'!$E$29,0,10*ROW('Sanitation Data'!E158))="","",OFFSET('Sanitation Data'!$E$29,0,10*ROW('Sanitation Data'!E158)))</f>
        <v/>
      </c>
      <c r="CR164" s="288" t="str">
        <f ca="true">+IF(OFFSET('Sanitation Data'!$E$30,0,10*ROW('Sanitation Data'!E158))="","",OFFSET('Sanitation Data'!$E$30,0,10*ROW('Sanitation Data'!E158)))</f>
        <v/>
      </c>
      <c r="CS164" s="288" t="str">
        <f ca="true">+IF(OFFSET('Sanitation Data'!$E$31,0,10*ROW('Sanitation Data'!E158))="","",OFFSET('Sanitation Data'!$E$31,0,10*ROW('Sanitation Data'!E158)))</f>
        <v/>
      </c>
      <c r="CT164" s="288" t="str">
        <f ca="true">+IF(OFFSET('Sanitation Data'!$E$32,0,10*ROW('Sanitation Data'!E158))="","",OFFSET('Sanitation Data'!$E$32,0,10*ROW('Sanitation Data'!E158)))</f>
        <v/>
      </c>
      <c r="CU164" s="288" t="str">
        <f ca="true">+IF(OFFSET('Sanitation Data'!$F$28,0,10*ROW('Sanitation Data'!F158))="","",OFFSET('Sanitation Data'!$F$28,0,10*ROW('Sanitation Data'!F158)))</f>
        <v/>
      </c>
      <c r="CV164" s="288" t="str">
        <f ca="true">+IF(OFFSET('Sanitation Data'!$F$29,0,10*ROW('Sanitation Data'!F158))="","",OFFSET('Sanitation Data'!$F$29,0,10*ROW('Sanitation Data'!F158)))</f>
        <v/>
      </c>
      <c r="CW164" s="288" t="str">
        <f ca="true">+IF(OFFSET('Sanitation Data'!$F$30,0,10*ROW('Sanitation Data'!F158))="","",OFFSET('Sanitation Data'!$F$30,0,10*ROW('Sanitation Data'!F158)))</f>
        <v/>
      </c>
      <c r="CX164" s="288" t="str">
        <f ca="true">+IF(OFFSET('Sanitation Data'!$F$31,0,10*ROW('Sanitation Data'!F158))="","",OFFSET('Sanitation Data'!$F$31,0,10*ROW('Sanitation Data'!F158)))</f>
        <v/>
      </c>
      <c r="CY164" s="288" t="str">
        <f ca="true">+IF(OFFSET('Sanitation Data'!$F$32,0,10*ROW('Sanitation Data'!F158))="","",OFFSET('Sanitation Data'!$F$32,0,10*ROW('Sanitation Data'!F158)))</f>
        <v/>
      </c>
      <c r="CZ164" s="288" t="str">
        <f ca="true">+IF(OFFSET('Sanitation Data'!$G$28,0,10*ROW('Sanitation Data'!G158))="","",OFFSET('Sanitation Data'!$G$28,0,10*ROW('Sanitation Data'!G158)))</f>
        <v/>
      </c>
      <c r="DA164" s="288" t="str">
        <f ca="true">+IF(OFFSET('Sanitation Data'!$G$29,0,10*ROW('Sanitation Data'!G158))="","",OFFSET('Sanitation Data'!$G$29,0,10*ROW('Sanitation Data'!G158)))</f>
        <v/>
      </c>
      <c r="DB164" s="288" t="str">
        <f ca="true">+IF(OFFSET('Sanitation Data'!$G$30,0,10*ROW('Sanitation Data'!G158))="","",OFFSET('Sanitation Data'!$G$30,0,10*ROW('Sanitation Data'!G158)))</f>
        <v/>
      </c>
      <c r="DC164" s="288" t="str">
        <f ca="true">+IF(OFFSET('Sanitation Data'!$G$31,0,10*ROW('Sanitation Data'!G158))="","",OFFSET('Sanitation Data'!$G$31,0,10*ROW('Sanitation Data'!G158)))</f>
        <v/>
      </c>
      <c r="DD164" s="288" t="str">
        <f ca="true">+IF(OFFSET('Sanitation Data'!$G$32,0,10*ROW('Sanitation Data'!G158))="","",OFFSET('Sanitation Data'!$G$32,0,10*ROW('Sanitation Data'!G158)))</f>
        <v/>
      </c>
      <c r="DE164" s="288" t="str">
        <f ca="true">+IF(OFFSET('Sanitation Data'!$H$28,0,10*ROW('Sanitation Data'!H158))="","",OFFSET('Sanitation Data'!$H$28,0,10*ROW('Sanitation Data'!H158)))</f>
        <v/>
      </c>
      <c r="DF164" s="288" t="str">
        <f ca="true">+IF(OFFSET('Sanitation Data'!$H$29,0,10*ROW('Sanitation Data'!H158))="","",OFFSET('Sanitation Data'!$H$29,0,10*ROW('Sanitation Data'!H158)))</f>
        <v/>
      </c>
      <c r="DG164" s="288" t="str">
        <f ca="true">+IF(OFFSET('Sanitation Data'!$H$30,0,10*ROW('Sanitation Data'!H158))="","",OFFSET('Sanitation Data'!$H$30,0,10*ROW('Sanitation Data'!H158)))</f>
        <v/>
      </c>
      <c r="DH164" s="288" t="str">
        <f ca="true">+IF(OFFSET('Sanitation Data'!$H$31,0,10*ROW('Sanitation Data'!H158))="","",OFFSET('Sanitation Data'!$H$31,0,10*ROW('Sanitation Data'!H158)))</f>
        <v/>
      </c>
      <c r="DI164" s="288" t="str">
        <f ca="true">+IF(OFFSET('Sanitation Data'!$H$32,0,10*ROW('Sanitation Data'!H158))="","",OFFSET('Sanitation Data'!$H$32,0,10*ROW('Sanitation Data'!H158)))</f>
        <v/>
      </c>
      <c r="DJ164" s="288" t="str">
        <f ca="true">+IF(OFFSET('Sanitation Data'!$I$28,0,10*ROW('Sanitation Data'!I158))="","",OFFSET('Sanitation Data'!$I$28,0,10*ROW('Sanitation Data'!I158)))</f>
        <v/>
      </c>
      <c r="DK164" s="288" t="str">
        <f ca="true">+IF(OFFSET('Sanitation Data'!$I$29,0,10*ROW('Sanitation Data'!I158))="","",OFFSET('Sanitation Data'!$I$29,0,10*ROW('Sanitation Data'!I158)))</f>
        <v/>
      </c>
      <c r="DL164" s="288" t="str">
        <f ca="true">+IF(OFFSET('Sanitation Data'!$I$30,0,10*ROW('Sanitation Data'!I158))="","",OFFSET('Sanitation Data'!$I$30,0,10*ROW('Sanitation Data'!I158)))</f>
        <v/>
      </c>
      <c r="DM164" s="288" t="str">
        <f ca="true">+IF(OFFSET('Sanitation Data'!$I$31,0,10*ROW('Sanitation Data'!I158))="","",OFFSET('Sanitation Data'!$I$31,0,10*ROW('Sanitation Data'!I158)))</f>
        <v/>
      </c>
      <c r="DN164" s="288" t="str">
        <f ca="true">+IF(OFFSET('Sanitation Data'!$I$32,0,10*ROW('Sanitation Data'!I158))="","",OFFSET('Sanitation Data'!$I$32,0,10*ROW('Sanitation Data'!I158)))</f>
        <v/>
      </c>
      <c r="DO164" s="288" t="str">
        <f ca="true">+IF(OFFSET('Hygiene Data'!$D$11,0,10*ROW('Hygiene Data'!D158))="","",OFFSET('Hygiene Data'!$D$11,0,10*ROW('Hygiene Data'!D158)))</f>
        <v/>
      </c>
      <c r="DP164" s="288" t="str">
        <f ca="true">+IF(OFFSET('Hygiene Data'!$D$12,0,10*ROW('Hygiene Data'!D158))="","",OFFSET('Hygiene Data'!$D$12,0,10*ROW('Hygiene Data'!D158)))</f>
        <v/>
      </c>
      <c r="DQ164" s="288" t="str">
        <f ca="true">+IF(OFFSET('Hygiene Data'!$D$13,0,10*ROW('Hygiene Data'!D158))="","",OFFSET('Hygiene Data'!$D$13,0,10*ROW('Hygiene Data'!D158)))</f>
        <v/>
      </c>
      <c r="DR164" s="288" t="str">
        <f ca="true">+IF(OFFSET('Hygiene Data'!$E$11,0,10*ROW('Hygiene Data'!E158))="","",OFFSET('Hygiene Data'!$E$11,0,10*ROW('Hygiene Data'!E158)))</f>
        <v/>
      </c>
      <c r="DS164" s="288" t="str">
        <f ca="true">+IF(OFFSET('Hygiene Data'!$E$12,0,10*ROW('Hygiene Data'!E158))="","",OFFSET('Hygiene Data'!$E$12,0,10*ROW('Hygiene Data'!E158)))</f>
        <v/>
      </c>
      <c r="DT164" s="288" t="str">
        <f ca="true">+IF(OFFSET('Hygiene Data'!$E$13,0,10*ROW('Hygiene Data'!E158))="","",OFFSET('Hygiene Data'!$E$13,0,10*ROW('Hygiene Data'!E158)))</f>
        <v/>
      </c>
      <c r="DU164" s="288" t="str">
        <f ca="true">+IF(OFFSET('Hygiene Data'!$F$11,0,10*ROW('Hygiene Data'!F158))="","",OFFSET('Hygiene Data'!$F$11,0,10*ROW('Hygiene Data'!F158)))</f>
        <v/>
      </c>
      <c r="DV164" s="288" t="str">
        <f ca="true">+IF(OFFSET('Hygiene Data'!$F$12,0,10*ROW('Hygiene Data'!F158))="","",OFFSET('Hygiene Data'!$F$12,0,10*ROW('Hygiene Data'!F158)))</f>
        <v/>
      </c>
      <c r="DW164" s="288" t="str">
        <f ca="true">+IF(OFFSET('Hygiene Data'!$F$13,0,10*ROW('Hygiene Data'!F158))="","",OFFSET('Hygiene Data'!$F$13,0,10*ROW('Hygiene Data'!F158)))</f>
        <v/>
      </c>
      <c r="DX164" s="288" t="str">
        <f ca="true">+IF(OFFSET('Hygiene Data'!$G$11,0,10*ROW('Hygiene Data'!G158))="","",OFFSET('Hygiene Data'!$G$11,0,10*ROW('Hygiene Data'!G158)))</f>
        <v/>
      </c>
      <c r="DY164" s="288" t="str">
        <f ca="true">+IF(OFFSET('Hygiene Data'!$G$12,0,10*ROW('Hygiene Data'!G158))="","",OFFSET('Hygiene Data'!$G$12,0,10*ROW('Hygiene Data'!G158)))</f>
        <v/>
      </c>
      <c r="DZ164" s="288" t="str">
        <f ca="true">+IF(OFFSET('Hygiene Data'!$G$13,0,10*ROW('Hygiene Data'!G158))="","",OFFSET('Hygiene Data'!$G$13,0,10*ROW('Hygiene Data'!G158)))</f>
        <v/>
      </c>
      <c r="EA164" s="288" t="str">
        <f ca="true">+IF(OFFSET('Hygiene Data'!$H$11,0,10*ROW('Hygiene Data'!H158))="","",OFFSET('Hygiene Data'!$H$11,0,10*ROW('Hygiene Data'!H158)))</f>
        <v/>
      </c>
      <c r="EB164" s="288" t="str">
        <f ca="true">+IF(OFFSET('Hygiene Data'!$H$12,0,10*ROW('Hygiene Data'!H158))="","",OFFSET('Hygiene Data'!$H$12,0,10*ROW('Hygiene Data'!H158)))</f>
        <v/>
      </c>
      <c r="EC164" s="288" t="str">
        <f ca="true">+IF(OFFSET('Hygiene Data'!$H$13,0,10*ROW('Hygiene Data'!H158))="","",OFFSET('Hygiene Data'!$H$13,0,10*ROW('Hygiene Data'!H158)))</f>
        <v/>
      </c>
      <c r="ED164" s="288" t="str">
        <f ca="true">+IF(OFFSET('Hygiene Data'!$I$11,0,10*ROW('Hygiene Data'!I158))="","",OFFSET('Hygiene Data'!$I$11,0,10*ROW('Hygiene Data'!I158)))</f>
        <v/>
      </c>
      <c r="EE164" s="288" t="str">
        <f ca="true">+IF(OFFSET('Hygiene Data'!$I$12,0,10*ROW('Hygiene Data'!I158))="","",OFFSET('Hygiene Data'!$I$12,0,10*ROW('Hygiene Data'!I158)))</f>
        <v/>
      </c>
      <c r="EF164" s="288"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44"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8"/>
      <c r="BS165" s="288" t="str">
        <f ca="true">+IF(OFFSET('Water Data'!$D$27,0,10*ROW('Water Data'!D159))="","",OFFSET('Water Data'!$D$27,0,10*ROW('Water Data'!D159)))</f>
        <v/>
      </c>
      <c r="BT165" s="288" t="str">
        <f ca="true">+IF(OFFSET('Water Data'!$D$28,0,10*ROW('Water Data'!D159))="","",OFFSET('Water Data'!$D$28,0,10*ROW('Water Data'!D159)))</f>
        <v/>
      </c>
      <c r="BU165" s="288" t="str">
        <f ca="true">+IF(OFFSET('Water Data'!$D$29,0,10*ROW('Water Data'!D159))="","",OFFSET('Water Data'!$D$29,0,10*ROW('Water Data'!D159)))</f>
        <v/>
      </c>
      <c r="BV165" s="288" t="str">
        <f ca="true">+IF(OFFSET('Water Data'!$E$27,0,10*ROW('Water Data'!E159))="","",OFFSET('Water Data'!$E$27,0,10*ROW('Water Data'!E159)))</f>
        <v/>
      </c>
      <c r="BW165" s="288" t="str">
        <f ca="true">+IF(OFFSET('Water Data'!$E$28,0,10*ROW('Water Data'!E159))="","",OFFSET('Water Data'!$E$28,0,10*ROW('Water Data'!E159)))</f>
        <v/>
      </c>
      <c r="BX165" s="288" t="str">
        <f ca="true">+IF(OFFSET('Water Data'!$E$29,0,10*ROW('Water Data'!E159))="","",OFFSET('Water Data'!$E$29,0,10*ROW('Water Data'!E159)))</f>
        <v/>
      </c>
      <c r="BY165" s="288" t="str">
        <f ca="true">+IF(OFFSET('Water Data'!$F$27,0,10*ROW('Water Data'!F159))="","",OFFSET('Water Data'!$F$27,0,10*ROW('Water Data'!F159)))</f>
        <v/>
      </c>
      <c r="BZ165" s="288" t="str">
        <f ca="true">+IF(OFFSET('Water Data'!$F$28,0,10*ROW('Water Data'!F159))="","",OFFSET('Water Data'!$F$28,0,10*ROW('Water Data'!F159)))</f>
        <v/>
      </c>
      <c r="CA165" s="288" t="str">
        <f ca="true">+IF(OFFSET('Water Data'!$F$29,0,10*ROW('Water Data'!F159))="","",OFFSET('Water Data'!$F$29,0,10*ROW('Water Data'!F159)))</f>
        <v/>
      </c>
      <c r="CB165" s="288" t="str">
        <f ca="true">+IF(OFFSET('Water Data'!$G$27,0,10*ROW('Water Data'!G159))="","",OFFSET('Water Data'!$G$27,0,10*ROW('Water Data'!G159)))</f>
        <v/>
      </c>
      <c r="CC165" s="288" t="str">
        <f ca="true">+IF(OFFSET('Water Data'!$G$28,0,10*ROW('Water Data'!G159))="","",OFFSET('Water Data'!$G$28,0,10*ROW('Water Data'!G159)))</f>
        <v/>
      </c>
      <c r="CD165" s="288" t="str">
        <f ca="true">+IF(OFFSET('Water Data'!$G$29,0,10*ROW('Water Data'!G159))="","",OFFSET('Water Data'!$G$29,0,10*ROW('Water Data'!G159)))</f>
        <v/>
      </c>
      <c r="CE165" s="288" t="str">
        <f ca="true">+IF(OFFSET('Water Data'!$H$27,0,10*ROW('Water Data'!H159))="","",OFFSET('Water Data'!$H$27,0,10*ROW('Water Data'!H159)))</f>
        <v/>
      </c>
      <c r="CF165" s="288" t="str">
        <f ca="true">+IF(OFFSET('Water Data'!$H$28,0,10*ROW('Water Data'!H159))="","",OFFSET('Water Data'!$H$28,0,10*ROW('Water Data'!H159)))</f>
        <v/>
      </c>
      <c r="CG165" s="288" t="str">
        <f ca="true">+IF(OFFSET('Water Data'!$H$29,0,10*ROW('Water Data'!H159))="","",OFFSET('Water Data'!$H$29,0,10*ROW('Water Data'!H159)))</f>
        <v/>
      </c>
      <c r="CH165" s="288" t="str">
        <f ca="true">+IF(OFFSET('Water Data'!$I$27,0,10*ROW('Water Data'!I159))="","",OFFSET('Water Data'!$I$27,0,10*ROW('Water Data'!I159)))</f>
        <v/>
      </c>
      <c r="CI165" s="288" t="str">
        <f ca="true">+IF(OFFSET('Water Data'!$I$28,0,10*ROW('Water Data'!I159))="","",OFFSET('Water Data'!$I$28,0,10*ROW('Water Data'!I159)))</f>
        <v/>
      </c>
      <c r="CJ165" s="288" t="str">
        <f ca="true">+IF(OFFSET('Water Data'!$I$29,0,10*ROW('Water Data'!I159))="","",OFFSET('Water Data'!$I$29,0,10*ROW('Water Data'!I159)))</f>
        <v/>
      </c>
      <c r="CK165" s="288" t="str">
        <f ca="true">+IF(OFFSET('Sanitation Data'!$D$28,0,10*ROW('Sanitation Data'!D159))="","",OFFSET('Sanitation Data'!$D$28,0,10*ROW('Sanitation Data'!D159)))</f>
        <v/>
      </c>
      <c r="CL165" s="288" t="str">
        <f ca="true">+IF(OFFSET('Sanitation Data'!$D$29,0,10*ROW('Sanitation Data'!D159))="","",OFFSET('Sanitation Data'!$D$29,0,10*ROW('Sanitation Data'!D159)))</f>
        <v/>
      </c>
      <c r="CM165" s="288" t="str">
        <f ca="true">+IF(OFFSET('Sanitation Data'!$D$30,0,10*ROW('Sanitation Data'!D159))="","",OFFSET('Sanitation Data'!$D$30,0,10*ROW('Sanitation Data'!D159)))</f>
        <v/>
      </c>
      <c r="CN165" s="288" t="str">
        <f ca="true">+IF(OFFSET('Sanitation Data'!$D$31,0,10*ROW('Sanitation Data'!D159))="","",OFFSET('Sanitation Data'!$D$31,0,10*ROW('Sanitation Data'!D159)))</f>
        <v/>
      </c>
      <c r="CO165" s="288" t="str">
        <f ca="true">+IF(OFFSET('Sanitation Data'!$D$32,0,10*ROW('Sanitation Data'!D159))="","",OFFSET('Sanitation Data'!$D$32,0,10*ROW('Sanitation Data'!D159)))</f>
        <v/>
      </c>
      <c r="CP165" s="288" t="str">
        <f ca="true">+IF(OFFSET('Sanitation Data'!$E$28,0,10*ROW('Sanitation Data'!E159))="","",OFFSET('Sanitation Data'!$E$28,0,10*ROW('Sanitation Data'!E159)))</f>
        <v/>
      </c>
      <c r="CQ165" s="288" t="str">
        <f ca="true">+IF(OFFSET('Sanitation Data'!$E$29,0,10*ROW('Sanitation Data'!E159))="","",OFFSET('Sanitation Data'!$E$29,0,10*ROW('Sanitation Data'!E159)))</f>
        <v/>
      </c>
      <c r="CR165" s="288" t="str">
        <f ca="true">+IF(OFFSET('Sanitation Data'!$E$30,0,10*ROW('Sanitation Data'!E159))="","",OFFSET('Sanitation Data'!$E$30,0,10*ROW('Sanitation Data'!E159)))</f>
        <v/>
      </c>
      <c r="CS165" s="288" t="str">
        <f ca="true">+IF(OFFSET('Sanitation Data'!$E$31,0,10*ROW('Sanitation Data'!E159))="","",OFFSET('Sanitation Data'!$E$31,0,10*ROW('Sanitation Data'!E159)))</f>
        <v/>
      </c>
      <c r="CT165" s="288" t="str">
        <f ca="true">+IF(OFFSET('Sanitation Data'!$E$32,0,10*ROW('Sanitation Data'!E159))="","",OFFSET('Sanitation Data'!$E$32,0,10*ROW('Sanitation Data'!E159)))</f>
        <v/>
      </c>
      <c r="CU165" s="288" t="str">
        <f ca="true">+IF(OFFSET('Sanitation Data'!$F$28,0,10*ROW('Sanitation Data'!F159))="","",OFFSET('Sanitation Data'!$F$28,0,10*ROW('Sanitation Data'!F159)))</f>
        <v/>
      </c>
      <c r="CV165" s="288" t="str">
        <f ca="true">+IF(OFFSET('Sanitation Data'!$F$29,0,10*ROW('Sanitation Data'!F159))="","",OFFSET('Sanitation Data'!$F$29,0,10*ROW('Sanitation Data'!F159)))</f>
        <v/>
      </c>
      <c r="CW165" s="288" t="str">
        <f ca="true">+IF(OFFSET('Sanitation Data'!$F$30,0,10*ROW('Sanitation Data'!F159))="","",OFFSET('Sanitation Data'!$F$30,0,10*ROW('Sanitation Data'!F159)))</f>
        <v/>
      </c>
      <c r="CX165" s="288" t="str">
        <f ca="true">+IF(OFFSET('Sanitation Data'!$F$31,0,10*ROW('Sanitation Data'!F159))="","",OFFSET('Sanitation Data'!$F$31,0,10*ROW('Sanitation Data'!F159)))</f>
        <v/>
      </c>
      <c r="CY165" s="288" t="str">
        <f ca="true">+IF(OFFSET('Sanitation Data'!$F$32,0,10*ROW('Sanitation Data'!F159))="","",OFFSET('Sanitation Data'!$F$32,0,10*ROW('Sanitation Data'!F159)))</f>
        <v/>
      </c>
      <c r="CZ165" s="288" t="str">
        <f ca="true">+IF(OFFSET('Sanitation Data'!$G$28,0,10*ROW('Sanitation Data'!G159))="","",OFFSET('Sanitation Data'!$G$28,0,10*ROW('Sanitation Data'!G159)))</f>
        <v/>
      </c>
      <c r="DA165" s="288" t="str">
        <f ca="true">+IF(OFFSET('Sanitation Data'!$G$29,0,10*ROW('Sanitation Data'!G159))="","",OFFSET('Sanitation Data'!$G$29,0,10*ROW('Sanitation Data'!G159)))</f>
        <v/>
      </c>
      <c r="DB165" s="288" t="str">
        <f ca="true">+IF(OFFSET('Sanitation Data'!$G$30,0,10*ROW('Sanitation Data'!G159))="","",OFFSET('Sanitation Data'!$G$30,0,10*ROW('Sanitation Data'!G159)))</f>
        <v/>
      </c>
      <c r="DC165" s="288" t="str">
        <f ca="true">+IF(OFFSET('Sanitation Data'!$G$31,0,10*ROW('Sanitation Data'!G159))="","",OFFSET('Sanitation Data'!$G$31,0,10*ROW('Sanitation Data'!G159)))</f>
        <v/>
      </c>
      <c r="DD165" s="288" t="str">
        <f ca="true">+IF(OFFSET('Sanitation Data'!$G$32,0,10*ROW('Sanitation Data'!G159))="","",OFFSET('Sanitation Data'!$G$32,0,10*ROW('Sanitation Data'!G159)))</f>
        <v/>
      </c>
      <c r="DE165" s="288" t="str">
        <f ca="true">+IF(OFFSET('Sanitation Data'!$H$28,0,10*ROW('Sanitation Data'!H159))="","",OFFSET('Sanitation Data'!$H$28,0,10*ROW('Sanitation Data'!H159)))</f>
        <v/>
      </c>
      <c r="DF165" s="288" t="str">
        <f ca="true">+IF(OFFSET('Sanitation Data'!$H$29,0,10*ROW('Sanitation Data'!H159))="","",OFFSET('Sanitation Data'!$H$29,0,10*ROW('Sanitation Data'!H159)))</f>
        <v/>
      </c>
      <c r="DG165" s="288" t="str">
        <f ca="true">+IF(OFFSET('Sanitation Data'!$H$30,0,10*ROW('Sanitation Data'!H159))="","",OFFSET('Sanitation Data'!$H$30,0,10*ROW('Sanitation Data'!H159)))</f>
        <v/>
      </c>
      <c r="DH165" s="288" t="str">
        <f ca="true">+IF(OFFSET('Sanitation Data'!$H$31,0,10*ROW('Sanitation Data'!H159))="","",OFFSET('Sanitation Data'!$H$31,0,10*ROW('Sanitation Data'!H159)))</f>
        <v/>
      </c>
      <c r="DI165" s="288" t="str">
        <f ca="true">+IF(OFFSET('Sanitation Data'!$H$32,0,10*ROW('Sanitation Data'!H159))="","",OFFSET('Sanitation Data'!$H$32,0,10*ROW('Sanitation Data'!H159)))</f>
        <v/>
      </c>
      <c r="DJ165" s="288" t="str">
        <f ca="true">+IF(OFFSET('Sanitation Data'!$I$28,0,10*ROW('Sanitation Data'!I159))="","",OFFSET('Sanitation Data'!$I$28,0,10*ROW('Sanitation Data'!I159)))</f>
        <v/>
      </c>
      <c r="DK165" s="288" t="str">
        <f ca="true">+IF(OFFSET('Sanitation Data'!$I$29,0,10*ROW('Sanitation Data'!I159))="","",OFFSET('Sanitation Data'!$I$29,0,10*ROW('Sanitation Data'!I159)))</f>
        <v/>
      </c>
      <c r="DL165" s="288" t="str">
        <f ca="true">+IF(OFFSET('Sanitation Data'!$I$30,0,10*ROW('Sanitation Data'!I159))="","",OFFSET('Sanitation Data'!$I$30,0,10*ROW('Sanitation Data'!I159)))</f>
        <v/>
      </c>
      <c r="DM165" s="288" t="str">
        <f ca="true">+IF(OFFSET('Sanitation Data'!$I$31,0,10*ROW('Sanitation Data'!I159))="","",OFFSET('Sanitation Data'!$I$31,0,10*ROW('Sanitation Data'!I159)))</f>
        <v/>
      </c>
      <c r="DN165" s="288" t="str">
        <f ca="true">+IF(OFFSET('Sanitation Data'!$I$32,0,10*ROW('Sanitation Data'!I159))="","",OFFSET('Sanitation Data'!$I$32,0,10*ROW('Sanitation Data'!I159)))</f>
        <v/>
      </c>
      <c r="DO165" s="288" t="str">
        <f ca="true">+IF(OFFSET('Hygiene Data'!$D$11,0,10*ROW('Hygiene Data'!D159))="","",OFFSET('Hygiene Data'!$D$11,0,10*ROW('Hygiene Data'!D159)))</f>
        <v/>
      </c>
      <c r="DP165" s="288" t="str">
        <f ca="true">+IF(OFFSET('Hygiene Data'!$D$12,0,10*ROW('Hygiene Data'!D159))="","",OFFSET('Hygiene Data'!$D$12,0,10*ROW('Hygiene Data'!D159)))</f>
        <v/>
      </c>
      <c r="DQ165" s="288" t="str">
        <f ca="true">+IF(OFFSET('Hygiene Data'!$D$13,0,10*ROW('Hygiene Data'!D159))="","",OFFSET('Hygiene Data'!$D$13,0,10*ROW('Hygiene Data'!D159)))</f>
        <v/>
      </c>
      <c r="DR165" s="288" t="str">
        <f ca="true">+IF(OFFSET('Hygiene Data'!$E$11,0,10*ROW('Hygiene Data'!E159))="","",OFFSET('Hygiene Data'!$E$11,0,10*ROW('Hygiene Data'!E159)))</f>
        <v/>
      </c>
      <c r="DS165" s="288" t="str">
        <f ca="true">+IF(OFFSET('Hygiene Data'!$E$12,0,10*ROW('Hygiene Data'!E159))="","",OFFSET('Hygiene Data'!$E$12,0,10*ROW('Hygiene Data'!E159)))</f>
        <v/>
      </c>
      <c r="DT165" s="288" t="str">
        <f ca="true">+IF(OFFSET('Hygiene Data'!$E$13,0,10*ROW('Hygiene Data'!E159))="","",OFFSET('Hygiene Data'!$E$13,0,10*ROW('Hygiene Data'!E159)))</f>
        <v/>
      </c>
      <c r="DU165" s="288" t="str">
        <f ca="true">+IF(OFFSET('Hygiene Data'!$F$11,0,10*ROW('Hygiene Data'!F159))="","",OFFSET('Hygiene Data'!$F$11,0,10*ROW('Hygiene Data'!F159)))</f>
        <v/>
      </c>
      <c r="DV165" s="288" t="str">
        <f ca="true">+IF(OFFSET('Hygiene Data'!$F$12,0,10*ROW('Hygiene Data'!F159))="","",OFFSET('Hygiene Data'!$F$12,0,10*ROW('Hygiene Data'!F159)))</f>
        <v/>
      </c>
      <c r="DW165" s="288" t="str">
        <f ca="true">+IF(OFFSET('Hygiene Data'!$F$13,0,10*ROW('Hygiene Data'!F159))="","",OFFSET('Hygiene Data'!$F$13,0,10*ROW('Hygiene Data'!F159)))</f>
        <v/>
      </c>
      <c r="DX165" s="288" t="str">
        <f ca="true">+IF(OFFSET('Hygiene Data'!$G$11,0,10*ROW('Hygiene Data'!G159))="","",OFFSET('Hygiene Data'!$G$11,0,10*ROW('Hygiene Data'!G159)))</f>
        <v/>
      </c>
      <c r="DY165" s="288" t="str">
        <f ca="true">+IF(OFFSET('Hygiene Data'!$G$12,0,10*ROW('Hygiene Data'!G159))="","",OFFSET('Hygiene Data'!$G$12,0,10*ROW('Hygiene Data'!G159)))</f>
        <v/>
      </c>
      <c r="DZ165" s="288" t="str">
        <f ca="true">+IF(OFFSET('Hygiene Data'!$G$13,0,10*ROW('Hygiene Data'!G159))="","",OFFSET('Hygiene Data'!$G$13,0,10*ROW('Hygiene Data'!G159)))</f>
        <v/>
      </c>
      <c r="EA165" s="288" t="str">
        <f ca="true">+IF(OFFSET('Hygiene Data'!$H$11,0,10*ROW('Hygiene Data'!H159))="","",OFFSET('Hygiene Data'!$H$11,0,10*ROW('Hygiene Data'!H159)))</f>
        <v/>
      </c>
      <c r="EB165" s="288" t="str">
        <f ca="true">+IF(OFFSET('Hygiene Data'!$H$12,0,10*ROW('Hygiene Data'!H159))="","",OFFSET('Hygiene Data'!$H$12,0,10*ROW('Hygiene Data'!H159)))</f>
        <v/>
      </c>
      <c r="EC165" s="288" t="str">
        <f ca="true">+IF(OFFSET('Hygiene Data'!$H$13,0,10*ROW('Hygiene Data'!H159))="","",OFFSET('Hygiene Data'!$H$13,0,10*ROW('Hygiene Data'!H159)))</f>
        <v/>
      </c>
      <c r="ED165" s="288" t="str">
        <f ca="true">+IF(OFFSET('Hygiene Data'!$I$11,0,10*ROW('Hygiene Data'!I159))="","",OFFSET('Hygiene Data'!$I$11,0,10*ROW('Hygiene Data'!I159)))</f>
        <v/>
      </c>
      <c r="EE165" s="288" t="str">
        <f ca="true">+IF(OFFSET('Hygiene Data'!$I$12,0,10*ROW('Hygiene Data'!I159))="","",OFFSET('Hygiene Data'!$I$12,0,10*ROW('Hygiene Data'!I159)))</f>
        <v/>
      </c>
      <c r="EF165" s="288"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44"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8"/>
      <c r="BS166" s="288" t="str">
        <f ca="true">+IF(OFFSET('Water Data'!$D$27,0,10*ROW('Water Data'!D160))="","",OFFSET('Water Data'!$D$27,0,10*ROW('Water Data'!D160)))</f>
        <v/>
      </c>
      <c r="BT166" s="288" t="str">
        <f ca="true">+IF(OFFSET('Water Data'!$D$28,0,10*ROW('Water Data'!D160))="","",OFFSET('Water Data'!$D$28,0,10*ROW('Water Data'!D160)))</f>
        <v/>
      </c>
      <c r="BU166" s="288" t="str">
        <f ca="true">+IF(OFFSET('Water Data'!$D$29,0,10*ROW('Water Data'!D160))="","",OFFSET('Water Data'!$D$29,0,10*ROW('Water Data'!D160)))</f>
        <v/>
      </c>
      <c r="BV166" s="288" t="str">
        <f ca="true">+IF(OFFSET('Water Data'!$E$27,0,10*ROW('Water Data'!E160))="","",OFFSET('Water Data'!$E$27,0,10*ROW('Water Data'!E160)))</f>
        <v/>
      </c>
      <c r="BW166" s="288" t="str">
        <f ca="true">+IF(OFFSET('Water Data'!$E$28,0,10*ROW('Water Data'!E160))="","",OFFSET('Water Data'!$E$28,0,10*ROW('Water Data'!E160)))</f>
        <v/>
      </c>
      <c r="BX166" s="288" t="str">
        <f ca="true">+IF(OFFSET('Water Data'!$E$29,0,10*ROW('Water Data'!E160))="","",OFFSET('Water Data'!$E$29,0,10*ROW('Water Data'!E160)))</f>
        <v/>
      </c>
      <c r="BY166" s="288" t="str">
        <f ca="true">+IF(OFFSET('Water Data'!$F$27,0,10*ROW('Water Data'!F160))="","",OFFSET('Water Data'!$F$27,0,10*ROW('Water Data'!F160)))</f>
        <v/>
      </c>
      <c r="BZ166" s="288" t="str">
        <f ca="true">+IF(OFFSET('Water Data'!$F$28,0,10*ROW('Water Data'!F160))="","",OFFSET('Water Data'!$F$28,0,10*ROW('Water Data'!F160)))</f>
        <v/>
      </c>
      <c r="CA166" s="288" t="str">
        <f ca="true">+IF(OFFSET('Water Data'!$F$29,0,10*ROW('Water Data'!F160))="","",OFFSET('Water Data'!$F$29,0,10*ROW('Water Data'!F160)))</f>
        <v/>
      </c>
      <c r="CB166" s="288" t="str">
        <f ca="true">+IF(OFFSET('Water Data'!$G$27,0,10*ROW('Water Data'!G160))="","",OFFSET('Water Data'!$G$27,0,10*ROW('Water Data'!G160)))</f>
        <v/>
      </c>
      <c r="CC166" s="288" t="str">
        <f ca="true">+IF(OFFSET('Water Data'!$G$28,0,10*ROW('Water Data'!G160))="","",OFFSET('Water Data'!$G$28,0,10*ROW('Water Data'!G160)))</f>
        <v/>
      </c>
      <c r="CD166" s="288" t="str">
        <f ca="true">+IF(OFFSET('Water Data'!$G$29,0,10*ROW('Water Data'!G160))="","",OFFSET('Water Data'!$G$29,0,10*ROW('Water Data'!G160)))</f>
        <v/>
      </c>
      <c r="CE166" s="288" t="str">
        <f ca="true">+IF(OFFSET('Water Data'!$H$27,0,10*ROW('Water Data'!H160))="","",OFFSET('Water Data'!$H$27,0,10*ROW('Water Data'!H160)))</f>
        <v/>
      </c>
      <c r="CF166" s="288" t="str">
        <f ca="true">+IF(OFFSET('Water Data'!$H$28,0,10*ROW('Water Data'!H160))="","",OFFSET('Water Data'!$H$28,0,10*ROW('Water Data'!H160)))</f>
        <v/>
      </c>
      <c r="CG166" s="288" t="str">
        <f ca="true">+IF(OFFSET('Water Data'!$H$29,0,10*ROW('Water Data'!H160))="","",OFFSET('Water Data'!$H$29,0,10*ROW('Water Data'!H160)))</f>
        <v/>
      </c>
      <c r="CH166" s="288" t="str">
        <f ca="true">+IF(OFFSET('Water Data'!$I$27,0,10*ROW('Water Data'!I160))="","",OFFSET('Water Data'!$I$27,0,10*ROW('Water Data'!I160)))</f>
        <v/>
      </c>
      <c r="CI166" s="288" t="str">
        <f ca="true">+IF(OFFSET('Water Data'!$I$28,0,10*ROW('Water Data'!I160))="","",OFFSET('Water Data'!$I$28,0,10*ROW('Water Data'!I160)))</f>
        <v/>
      </c>
      <c r="CJ166" s="288" t="str">
        <f ca="true">+IF(OFFSET('Water Data'!$I$29,0,10*ROW('Water Data'!I160))="","",OFFSET('Water Data'!$I$29,0,10*ROW('Water Data'!I160)))</f>
        <v/>
      </c>
      <c r="CK166" s="288" t="str">
        <f ca="true">+IF(OFFSET('Sanitation Data'!$D$28,0,10*ROW('Sanitation Data'!D160))="","",OFFSET('Sanitation Data'!$D$28,0,10*ROW('Sanitation Data'!D160)))</f>
        <v/>
      </c>
      <c r="CL166" s="288" t="str">
        <f ca="true">+IF(OFFSET('Sanitation Data'!$D$29,0,10*ROW('Sanitation Data'!D160))="","",OFFSET('Sanitation Data'!$D$29,0,10*ROW('Sanitation Data'!D160)))</f>
        <v/>
      </c>
      <c r="CM166" s="288" t="str">
        <f ca="true">+IF(OFFSET('Sanitation Data'!$D$30,0,10*ROW('Sanitation Data'!D160))="","",OFFSET('Sanitation Data'!$D$30,0,10*ROW('Sanitation Data'!D160)))</f>
        <v/>
      </c>
      <c r="CN166" s="288" t="str">
        <f ca="true">+IF(OFFSET('Sanitation Data'!$D$31,0,10*ROW('Sanitation Data'!D160))="","",OFFSET('Sanitation Data'!$D$31,0,10*ROW('Sanitation Data'!D160)))</f>
        <v/>
      </c>
      <c r="CO166" s="288" t="str">
        <f ca="true">+IF(OFFSET('Sanitation Data'!$D$32,0,10*ROW('Sanitation Data'!D160))="","",OFFSET('Sanitation Data'!$D$32,0,10*ROW('Sanitation Data'!D160)))</f>
        <v/>
      </c>
      <c r="CP166" s="288" t="str">
        <f ca="true">+IF(OFFSET('Sanitation Data'!$E$28,0,10*ROW('Sanitation Data'!E160))="","",OFFSET('Sanitation Data'!$E$28,0,10*ROW('Sanitation Data'!E160)))</f>
        <v/>
      </c>
      <c r="CQ166" s="288" t="str">
        <f ca="true">+IF(OFFSET('Sanitation Data'!$E$29,0,10*ROW('Sanitation Data'!E160))="","",OFFSET('Sanitation Data'!$E$29,0,10*ROW('Sanitation Data'!E160)))</f>
        <v/>
      </c>
      <c r="CR166" s="288" t="str">
        <f ca="true">+IF(OFFSET('Sanitation Data'!$E$30,0,10*ROW('Sanitation Data'!E160))="","",OFFSET('Sanitation Data'!$E$30,0,10*ROW('Sanitation Data'!E160)))</f>
        <v/>
      </c>
      <c r="CS166" s="288" t="str">
        <f ca="true">+IF(OFFSET('Sanitation Data'!$E$31,0,10*ROW('Sanitation Data'!E160))="","",OFFSET('Sanitation Data'!$E$31,0,10*ROW('Sanitation Data'!E160)))</f>
        <v/>
      </c>
      <c r="CT166" s="288" t="str">
        <f ca="true">+IF(OFFSET('Sanitation Data'!$E$32,0,10*ROW('Sanitation Data'!E160))="","",OFFSET('Sanitation Data'!$E$32,0,10*ROW('Sanitation Data'!E160)))</f>
        <v/>
      </c>
      <c r="CU166" s="288" t="str">
        <f ca="true">+IF(OFFSET('Sanitation Data'!$F$28,0,10*ROW('Sanitation Data'!F160))="","",OFFSET('Sanitation Data'!$F$28,0,10*ROW('Sanitation Data'!F160)))</f>
        <v/>
      </c>
      <c r="CV166" s="288" t="str">
        <f ca="true">+IF(OFFSET('Sanitation Data'!$F$29,0,10*ROW('Sanitation Data'!F160))="","",OFFSET('Sanitation Data'!$F$29,0,10*ROW('Sanitation Data'!F160)))</f>
        <v/>
      </c>
      <c r="CW166" s="288" t="str">
        <f ca="true">+IF(OFFSET('Sanitation Data'!$F$30,0,10*ROW('Sanitation Data'!F160))="","",OFFSET('Sanitation Data'!$F$30,0,10*ROW('Sanitation Data'!F160)))</f>
        <v/>
      </c>
      <c r="CX166" s="288" t="str">
        <f ca="true">+IF(OFFSET('Sanitation Data'!$F$31,0,10*ROW('Sanitation Data'!F160))="","",OFFSET('Sanitation Data'!$F$31,0,10*ROW('Sanitation Data'!F160)))</f>
        <v/>
      </c>
      <c r="CY166" s="288" t="str">
        <f ca="true">+IF(OFFSET('Sanitation Data'!$F$32,0,10*ROW('Sanitation Data'!F160))="","",OFFSET('Sanitation Data'!$F$32,0,10*ROW('Sanitation Data'!F160)))</f>
        <v/>
      </c>
      <c r="CZ166" s="288" t="str">
        <f ca="true">+IF(OFFSET('Sanitation Data'!$G$28,0,10*ROW('Sanitation Data'!G160))="","",OFFSET('Sanitation Data'!$G$28,0,10*ROW('Sanitation Data'!G160)))</f>
        <v/>
      </c>
      <c r="DA166" s="288" t="str">
        <f ca="true">+IF(OFFSET('Sanitation Data'!$G$29,0,10*ROW('Sanitation Data'!G160))="","",OFFSET('Sanitation Data'!$G$29,0,10*ROW('Sanitation Data'!G160)))</f>
        <v/>
      </c>
      <c r="DB166" s="288" t="str">
        <f ca="true">+IF(OFFSET('Sanitation Data'!$G$30,0,10*ROW('Sanitation Data'!G160))="","",OFFSET('Sanitation Data'!$G$30,0,10*ROW('Sanitation Data'!G160)))</f>
        <v/>
      </c>
      <c r="DC166" s="288" t="str">
        <f ca="true">+IF(OFFSET('Sanitation Data'!$G$31,0,10*ROW('Sanitation Data'!G160))="","",OFFSET('Sanitation Data'!$G$31,0,10*ROW('Sanitation Data'!G160)))</f>
        <v/>
      </c>
      <c r="DD166" s="288" t="str">
        <f ca="true">+IF(OFFSET('Sanitation Data'!$G$32,0,10*ROW('Sanitation Data'!G160))="","",OFFSET('Sanitation Data'!$G$32,0,10*ROW('Sanitation Data'!G160)))</f>
        <v/>
      </c>
      <c r="DE166" s="288" t="str">
        <f ca="true">+IF(OFFSET('Sanitation Data'!$H$28,0,10*ROW('Sanitation Data'!H160))="","",OFFSET('Sanitation Data'!$H$28,0,10*ROW('Sanitation Data'!H160)))</f>
        <v/>
      </c>
      <c r="DF166" s="288" t="str">
        <f ca="true">+IF(OFFSET('Sanitation Data'!$H$29,0,10*ROW('Sanitation Data'!H160))="","",OFFSET('Sanitation Data'!$H$29,0,10*ROW('Sanitation Data'!H160)))</f>
        <v/>
      </c>
      <c r="DG166" s="288" t="str">
        <f ca="true">+IF(OFFSET('Sanitation Data'!$H$30,0,10*ROW('Sanitation Data'!H160))="","",OFFSET('Sanitation Data'!$H$30,0,10*ROW('Sanitation Data'!H160)))</f>
        <v/>
      </c>
      <c r="DH166" s="288" t="str">
        <f ca="true">+IF(OFFSET('Sanitation Data'!$H$31,0,10*ROW('Sanitation Data'!H160))="","",OFFSET('Sanitation Data'!$H$31,0,10*ROW('Sanitation Data'!H160)))</f>
        <v/>
      </c>
      <c r="DI166" s="288" t="str">
        <f ca="true">+IF(OFFSET('Sanitation Data'!$H$32,0,10*ROW('Sanitation Data'!H160))="","",OFFSET('Sanitation Data'!$H$32,0,10*ROW('Sanitation Data'!H160)))</f>
        <v/>
      </c>
      <c r="DJ166" s="288" t="str">
        <f ca="true">+IF(OFFSET('Sanitation Data'!$I$28,0,10*ROW('Sanitation Data'!I160))="","",OFFSET('Sanitation Data'!$I$28,0,10*ROW('Sanitation Data'!I160)))</f>
        <v/>
      </c>
      <c r="DK166" s="288" t="str">
        <f ca="true">+IF(OFFSET('Sanitation Data'!$I$29,0,10*ROW('Sanitation Data'!I160))="","",OFFSET('Sanitation Data'!$I$29,0,10*ROW('Sanitation Data'!I160)))</f>
        <v/>
      </c>
      <c r="DL166" s="288" t="str">
        <f ca="true">+IF(OFFSET('Sanitation Data'!$I$30,0,10*ROW('Sanitation Data'!I160))="","",OFFSET('Sanitation Data'!$I$30,0,10*ROW('Sanitation Data'!I160)))</f>
        <v/>
      </c>
      <c r="DM166" s="288" t="str">
        <f ca="true">+IF(OFFSET('Sanitation Data'!$I$31,0,10*ROW('Sanitation Data'!I160))="","",OFFSET('Sanitation Data'!$I$31,0,10*ROW('Sanitation Data'!I160)))</f>
        <v/>
      </c>
      <c r="DN166" s="288" t="str">
        <f ca="true">+IF(OFFSET('Sanitation Data'!$I$32,0,10*ROW('Sanitation Data'!I160))="","",OFFSET('Sanitation Data'!$I$32,0,10*ROW('Sanitation Data'!I160)))</f>
        <v/>
      </c>
      <c r="DO166" s="288" t="str">
        <f ca="true">+IF(OFFSET('Hygiene Data'!$D$11,0,10*ROW('Hygiene Data'!D160))="","",OFFSET('Hygiene Data'!$D$11,0,10*ROW('Hygiene Data'!D160)))</f>
        <v/>
      </c>
      <c r="DP166" s="288" t="str">
        <f ca="true">+IF(OFFSET('Hygiene Data'!$D$12,0,10*ROW('Hygiene Data'!D160))="","",OFFSET('Hygiene Data'!$D$12,0,10*ROW('Hygiene Data'!D160)))</f>
        <v/>
      </c>
      <c r="DQ166" s="288" t="str">
        <f ca="true">+IF(OFFSET('Hygiene Data'!$D$13,0,10*ROW('Hygiene Data'!D160))="","",OFFSET('Hygiene Data'!$D$13,0,10*ROW('Hygiene Data'!D160)))</f>
        <v/>
      </c>
      <c r="DR166" s="288" t="str">
        <f ca="true">+IF(OFFSET('Hygiene Data'!$E$11,0,10*ROW('Hygiene Data'!E160))="","",OFFSET('Hygiene Data'!$E$11,0,10*ROW('Hygiene Data'!E160)))</f>
        <v/>
      </c>
      <c r="DS166" s="288" t="str">
        <f ca="true">+IF(OFFSET('Hygiene Data'!$E$12,0,10*ROW('Hygiene Data'!E160))="","",OFFSET('Hygiene Data'!$E$12,0,10*ROW('Hygiene Data'!E160)))</f>
        <v/>
      </c>
      <c r="DT166" s="288" t="str">
        <f ca="true">+IF(OFFSET('Hygiene Data'!$E$13,0,10*ROW('Hygiene Data'!E160))="","",OFFSET('Hygiene Data'!$E$13,0,10*ROW('Hygiene Data'!E160)))</f>
        <v/>
      </c>
      <c r="DU166" s="288" t="str">
        <f ca="true">+IF(OFFSET('Hygiene Data'!$F$11,0,10*ROW('Hygiene Data'!F160))="","",OFFSET('Hygiene Data'!$F$11,0,10*ROW('Hygiene Data'!F160)))</f>
        <v/>
      </c>
      <c r="DV166" s="288" t="str">
        <f ca="true">+IF(OFFSET('Hygiene Data'!$F$12,0,10*ROW('Hygiene Data'!F160))="","",OFFSET('Hygiene Data'!$F$12,0,10*ROW('Hygiene Data'!F160)))</f>
        <v/>
      </c>
      <c r="DW166" s="288" t="str">
        <f ca="true">+IF(OFFSET('Hygiene Data'!$F$13,0,10*ROW('Hygiene Data'!F160))="","",OFFSET('Hygiene Data'!$F$13,0,10*ROW('Hygiene Data'!F160)))</f>
        <v/>
      </c>
      <c r="DX166" s="288" t="str">
        <f ca="true">+IF(OFFSET('Hygiene Data'!$G$11,0,10*ROW('Hygiene Data'!G160))="","",OFFSET('Hygiene Data'!$G$11,0,10*ROW('Hygiene Data'!G160)))</f>
        <v/>
      </c>
      <c r="DY166" s="288" t="str">
        <f ca="true">+IF(OFFSET('Hygiene Data'!$G$12,0,10*ROW('Hygiene Data'!G160))="","",OFFSET('Hygiene Data'!$G$12,0,10*ROW('Hygiene Data'!G160)))</f>
        <v/>
      </c>
      <c r="DZ166" s="288" t="str">
        <f ca="true">+IF(OFFSET('Hygiene Data'!$G$13,0,10*ROW('Hygiene Data'!G160))="","",OFFSET('Hygiene Data'!$G$13,0,10*ROW('Hygiene Data'!G160)))</f>
        <v/>
      </c>
      <c r="EA166" s="288" t="str">
        <f ca="true">+IF(OFFSET('Hygiene Data'!$H$11,0,10*ROW('Hygiene Data'!H160))="","",OFFSET('Hygiene Data'!$H$11,0,10*ROW('Hygiene Data'!H160)))</f>
        <v/>
      </c>
      <c r="EB166" s="288" t="str">
        <f ca="true">+IF(OFFSET('Hygiene Data'!$H$12,0,10*ROW('Hygiene Data'!H160))="","",OFFSET('Hygiene Data'!$H$12,0,10*ROW('Hygiene Data'!H160)))</f>
        <v/>
      </c>
      <c r="EC166" s="288" t="str">
        <f ca="true">+IF(OFFSET('Hygiene Data'!$H$13,0,10*ROW('Hygiene Data'!H160))="","",OFFSET('Hygiene Data'!$H$13,0,10*ROW('Hygiene Data'!H160)))</f>
        <v/>
      </c>
      <c r="ED166" s="288" t="str">
        <f ca="true">+IF(OFFSET('Hygiene Data'!$I$11,0,10*ROW('Hygiene Data'!I160))="","",OFFSET('Hygiene Data'!$I$11,0,10*ROW('Hygiene Data'!I160)))</f>
        <v/>
      </c>
      <c r="EE166" s="288" t="str">
        <f ca="true">+IF(OFFSET('Hygiene Data'!$I$12,0,10*ROW('Hygiene Data'!I160))="","",OFFSET('Hygiene Data'!$I$12,0,10*ROW('Hygiene Data'!I160)))</f>
        <v/>
      </c>
      <c r="EF166" s="288"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44"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8"/>
      <c r="BS167" s="288" t="str">
        <f ca="true">+IF(OFFSET('Water Data'!$D$27,0,10*ROW('Water Data'!D161))="","",OFFSET('Water Data'!$D$27,0,10*ROW('Water Data'!D161)))</f>
        <v/>
      </c>
      <c r="BT167" s="288" t="str">
        <f ca="true">+IF(OFFSET('Water Data'!$D$28,0,10*ROW('Water Data'!D161))="","",OFFSET('Water Data'!$D$28,0,10*ROW('Water Data'!D161)))</f>
        <v/>
      </c>
      <c r="BU167" s="288" t="str">
        <f ca="true">+IF(OFFSET('Water Data'!$D$29,0,10*ROW('Water Data'!D161))="","",OFFSET('Water Data'!$D$29,0,10*ROW('Water Data'!D161)))</f>
        <v/>
      </c>
      <c r="BV167" s="288" t="str">
        <f ca="true">+IF(OFFSET('Water Data'!$E$27,0,10*ROW('Water Data'!E161))="","",OFFSET('Water Data'!$E$27,0,10*ROW('Water Data'!E161)))</f>
        <v/>
      </c>
      <c r="BW167" s="288" t="str">
        <f ca="true">+IF(OFFSET('Water Data'!$E$28,0,10*ROW('Water Data'!E161))="","",OFFSET('Water Data'!$E$28,0,10*ROW('Water Data'!E161)))</f>
        <v/>
      </c>
      <c r="BX167" s="288" t="str">
        <f ca="true">+IF(OFFSET('Water Data'!$E$29,0,10*ROW('Water Data'!E161))="","",OFFSET('Water Data'!$E$29,0,10*ROW('Water Data'!E161)))</f>
        <v/>
      </c>
      <c r="BY167" s="288" t="str">
        <f ca="true">+IF(OFFSET('Water Data'!$F$27,0,10*ROW('Water Data'!F161))="","",OFFSET('Water Data'!$F$27,0,10*ROW('Water Data'!F161)))</f>
        <v/>
      </c>
      <c r="BZ167" s="288" t="str">
        <f ca="true">+IF(OFFSET('Water Data'!$F$28,0,10*ROW('Water Data'!F161))="","",OFFSET('Water Data'!$F$28,0,10*ROW('Water Data'!F161)))</f>
        <v/>
      </c>
      <c r="CA167" s="288" t="str">
        <f ca="true">+IF(OFFSET('Water Data'!$F$29,0,10*ROW('Water Data'!F161))="","",OFFSET('Water Data'!$F$29,0,10*ROW('Water Data'!F161)))</f>
        <v/>
      </c>
      <c r="CB167" s="288" t="str">
        <f ca="true">+IF(OFFSET('Water Data'!$G$27,0,10*ROW('Water Data'!G161))="","",OFFSET('Water Data'!$G$27,0,10*ROW('Water Data'!G161)))</f>
        <v/>
      </c>
      <c r="CC167" s="288" t="str">
        <f ca="true">+IF(OFFSET('Water Data'!$G$28,0,10*ROW('Water Data'!G161))="","",OFFSET('Water Data'!$G$28,0,10*ROW('Water Data'!G161)))</f>
        <v/>
      </c>
      <c r="CD167" s="288" t="str">
        <f ca="true">+IF(OFFSET('Water Data'!$G$29,0,10*ROW('Water Data'!G161))="","",OFFSET('Water Data'!$G$29,0,10*ROW('Water Data'!G161)))</f>
        <v/>
      </c>
      <c r="CE167" s="288" t="str">
        <f ca="true">+IF(OFFSET('Water Data'!$H$27,0,10*ROW('Water Data'!H161))="","",OFFSET('Water Data'!$H$27,0,10*ROW('Water Data'!H161)))</f>
        <v/>
      </c>
      <c r="CF167" s="288" t="str">
        <f ca="true">+IF(OFFSET('Water Data'!$H$28,0,10*ROW('Water Data'!H161))="","",OFFSET('Water Data'!$H$28,0,10*ROW('Water Data'!H161)))</f>
        <v/>
      </c>
      <c r="CG167" s="288" t="str">
        <f ca="true">+IF(OFFSET('Water Data'!$H$29,0,10*ROW('Water Data'!H161))="","",OFFSET('Water Data'!$H$29,0,10*ROW('Water Data'!H161)))</f>
        <v/>
      </c>
      <c r="CH167" s="288" t="str">
        <f ca="true">+IF(OFFSET('Water Data'!$I$27,0,10*ROW('Water Data'!I161))="","",OFFSET('Water Data'!$I$27,0,10*ROW('Water Data'!I161)))</f>
        <v/>
      </c>
      <c r="CI167" s="288" t="str">
        <f ca="true">+IF(OFFSET('Water Data'!$I$28,0,10*ROW('Water Data'!I161))="","",OFFSET('Water Data'!$I$28,0,10*ROW('Water Data'!I161)))</f>
        <v/>
      </c>
      <c r="CJ167" s="288" t="str">
        <f ca="true">+IF(OFFSET('Water Data'!$I$29,0,10*ROW('Water Data'!I161))="","",OFFSET('Water Data'!$I$29,0,10*ROW('Water Data'!I161)))</f>
        <v/>
      </c>
      <c r="CK167" s="288" t="str">
        <f ca="true">+IF(OFFSET('Sanitation Data'!$D$28,0,10*ROW('Sanitation Data'!D161))="","",OFFSET('Sanitation Data'!$D$28,0,10*ROW('Sanitation Data'!D161)))</f>
        <v/>
      </c>
      <c r="CL167" s="288" t="str">
        <f ca="true">+IF(OFFSET('Sanitation Data'!$D$29,0,10*ROW('Sanitation Data'!D161))="","",OFFSET('Sanitation Data'!$D$29,0,10*ROW('Sanitation Data'!D161)))</f>
        <v/>
      </c>
      <c r="CM167" s="288" t="str">
        <f ca="true">+IF(OFFSET('Sanitation Data'!$D$30,0,10*ROW('Sanitation Data'!D161))="","",OFFSET('Sanitation Data'!$D$30,0,10*ROW('Sanitation Data'!D161)))</f>
        <v/>
      </c>
      <c r="CN167" s="288" t="str">
        <f ca="true">+IF(OFFSET('Sanitation Data'!$D$31,0,10*ROW('Sanitation Data'!D161))="","",OFFSET('Sanitation Data'!$D$31,0,10*ROW('Sanitation Data'!D161)))</f>
        <v/>
      </c>
      <c r="CO167" s="288" t="str">
        <f ca="true">+IF(OFFSET('Sanitation Data'!$D$32,0,10*ROW('Sanitation Data'!D161))="","",OFFSET('Sanitation Data'!$D$32,0,10*ROW('Sanitation Data'!D161)))</f>
        <v/>
      </c>
      <c r="CP167" s="288" t="str">
        <f ca="true">+IF(OFFSET('Sanitation Data'!$E$28,0,10*ROW('Sanitation Data'!E161))="","",OFFSET('Sanitation Data'!$E$28,0,10*ROW('Sanitation Data'!E161)))</f>
        <v/>
      </c>
      <c r="CQ167" s="288" t="str">
        <f ca="true">+IF(OFFSET('Sanitation Data'!$E$29,0,10*ROW('Sanitation Data'!E161))="","",OFFSET('Sanitation Data'!$E$29,0,10*ROW('Sanitation Data'!E161)))</f>
        <v/>
      </c>
      <c r="CR167" s="288" t="str">
        <f ca="true">+IF(OFFSET('Sanitation Data'!$E$30,0,10*ROW('Sanitation Data'!E161))="","",OFFSET('Sanitation Data'!$E$30,0,10*ROW('Sanitation Data'!E161)))</f>
        <v/>
      </c>
      <c r="CS167" s="288" t="str">
        <f ca="true">+IF(OFFSET('Sanitation Data'!$E$31,0,10*ROW('Sanitation Data'!E161))="","",OFFSET('Sanitation Data'!$E$31,0,10*ROW('Sanitation Data'!E161)))</f>
        <v/>
      </c>
      <c r="CT167" s="288" t="str">
        <f ca="true">+IF(OFFSET('Sanitation Data'!$E$32,0,10*ROW('Sanitation Data'!E161))="","",OFFSET('Sanitation Data'!$E$32,0,10*ROW('Sanitation Data'!E161)))</f>
        <v/>
      </c>
      <c r="CU167" s="288" t="str">
        <f ca="true">+IF(OFFSET('Sanitation Data'!$F$28,0,10*ROW('Sanitation Data'!F161))="","",OFFSET('Sanitation Data'!$F$28,0,10*ROW('Sanitation Data'!F161)))</f>
        <v/>
      </c>
      <c r="CV167" s="288" t="str">
        <f ca="true">+IF(OFFSET('Sanitation Data'!$F$29,0,10*ROW('Sanitation Data'!F161))="","",OFFSET('Sanitation Data'!$F$29,0,10*ROW('Sanitation Data'!F161)))</f>
        <v/>
      </c>
      <c r="CW167" s="288" t="str">
        <f ca="true">+IF(OFFSET('Sanitation Data'!$F$30,0,10*ROW('Sanitation Data'!F161))="","",OFFSET('Sanitation Data'!$F$30,0,10*ROW('Sanitation Data'!F161)))</f>
        <v/>
      </c>
      <c r="CX167" s="288" t="str">
        <f ca="true">+IF(OFFSET('Sanitation Data'!$F$31,0,10*ROW('Sanitation Data'!F161))="","",OFFSET('Sanitation Data'!$F$31,0,10*ROW('Sanitation Data'!F161)))</f>
        <v/>
      </c>
      <c r="CY167" s="288" t="str">
        <f ca="true">+IF(OFFSET('Sanitation Data'!$F$32,0,10*ROW('Sanitation Data'!F161))="","",OFFSET('Sanitation Data'!$F$32,0,10*ROW('Sanitation Data'!F161)))</f>
        <v/>
      </c>
      <c r="CZ167" s="288" t="str">
        <f ca="true">+IF(OFFSET('Sanitation Data'!$G$28,0,10*ROW('Sanitation Data'!G161))="","",OFFSET('Sanitation Data'!$G$28,0,10*ROW('Sanitation Data'!G161)))</f>
        <v/>
      </c>
      <c r="DA167" s="288" t="str">
        <f ca="true">+IF(OFFSET('Sanitation Data'!$G$29,0,10*ROW('Sanitation Data'!G161))="","",OFFSET('Sanitation Data'!$G$29,0,10*ROW('Sanitation Data'!G161)))</f>
        <v/>
      </c>
      <c r="DB167" s="288" t="str">
        <f ca="true">+IF(OFFSET('Sanitation Data'!$G$30,0,10*ROW('Sanitation Data'!G161))="","",OFFSET('Sanitation Data'!$G$30,0,10*ROW('Sanitation Data'!G161)))</f>
        <v/>
      </c>
      <c r="DC167" s="288" t="str">
        <f ca="true">+IF(OFFSET('Sanitation Data'!$G$31,0,10*ROW('Sanitation Data'!G161))="","",OFFSET('Sanitation Data'!$G$31,0,10*ROW('Sanitation Data'!G161)))</f>
        <v/>
      </c>
      <c r="DD167" s="288" t="str">
        <f ca="true">+IF(OFFSET('Sanitation Data'!$G$32,0,10*ROW('Sanitation Data'!G161))="","",OFFSET('Sanitation Data'!$G$32,0,10*ROW('Sanitation Data'!G161)))</f>
        <v/>
      </c>
      <c r="DE167" s="288" t="str">
        <f ca="true">+IF(OFFSET('Sanitation Data'!$H$28,0,10*ROW('Sanitation Data'!H161))="","",OFFSET('Sanitation Data'!$H$28,0,10*ROW('Sanitation Data'!H161)))</f>
        <v/>
      </c>
      <c r="DF167" s="288" t="str">
        <f ca="true">+IF(OFFSET('Sanitation Data'!$H$29,0,10*ROW('Sanitation Data'!H161))="","",OFFSET('Sanitation Data'!$H$29,0,10*ROW('Sanitation Data'!H161)))</f>
        <v/>
      </c>
      <c r="DG167" s="288" t="str">
        <f ca="true">+IF(OFFSET('Sanitation Data'!$H$30,0,10*ROW('Sanitation Data'!H161))="","",OFFSET('Sanitation Data'!$H$30,0,10*ROW('Sanitation Data'!H161)))</f>
        <v/>
      </c>
      <c r="DH167" s="288" t="str">
        <f ca="true">+IF(OFFSET('Sanitation Data'!$H$31,0,10*ROW('Sanitation Data'!H161))="","",OFFSET('Sanitation Data'!$H$31,0,10*ROW('Sanitation Data'!H161)))</f>
        <v/>
      </c>
      <c r="DI167" s="288" t="str">
        <f ca="true">+IF(OFFSET('Sanitation Data'!$H$32,0,10*ROW('Sanitation Data'!H161))="","",OFFSET('Sanitation Data'!$H$32,0,10*ROW('Sanitation Data'!H161)))</f>
        <v/>
      </c>
      <c r="DJ167" s="288" t="str">
        <f ca="true">+IF(OFFSET('Sanitation Data'!$I$28,0,10*ROW('Sanitation Data'!I161))="","",OFFSET('Sanitation Data'!$I$28,0,10*ROW('Sanitation Data'!I161)))</f>
        <v/>
      </c>
      <c r="DK167" s="288" t="str">
        <f ca="true">+IF(OFFSET('Sanitation Data'!$I$29,0,10*ROW('Sanitation Data'!I161))="","",OFFSET('Sanitation Data'!$I$29,0,10*ROW('Sanitation Data'!I161)))</f>
        <v/>
      </c>
      <c r="DL167" s="288" t="str">
        <f ca="true">+IF(OFFSET('Sanitation Data'!$I$30,0,10*ROW('Sanitation Data'!I161))="","",OFFSET('Sanitation Data'!$I$30,0,10*ROW('Sanitation Data'!I161)))</f>
        <v/>
      </c>
      <c r="DM167" s="288" t="str">
        <f ca="true">+IF(OFFSET('Sanitation Data'!$I$31,0,10*ROW('Sanitation Data'!I161))="","",OFFSET('Sanitation Data'!$I$31,0,10*ROW('Sanitation Data'!I161)))</f>
        <v/>
      </c>
      <c r="DN167" s="288" t="str">
        <f ca="true">+IF(OFFSET('Sanitation Data'!$I$32,0,10*ROW('Sanitation Data'!I161))="","",OFFSET('Sanitation Data'!$I$32,0,10*ROW('Sanitation Data'!I161)))</f>
        <v/>
      </c>
      <c r="DO167" s="288" t="str">
        <f ca="true">+IF(OFFSET('Hygiene Data'!$D$11,0,10*ROW('Hygiene Data'!D161))="","",OFFSET('Hygiene Data'!$D$11,0,10*ROW('Hygiene Data'!D161)))</f>
        <v/>
      </c>
      <c r="DP167" s="288" t="str">
        <f ca="true">+IF(OFFSET('Hygiene Data'!$D$12,0,10*ROW('Hygiene Data'!D161))="","",OFFSET('Hygiene Data'!$D$12,0,10*ROW('Hygiene Data'!D161)))</f>
        <v/>
      </c>
      <c r="DQ167" s="288" t="str">
        <f ca="true">+IF(OFFSET('Hygiene Data'!$D$13,0,10*ROW('Hygiene Data'!D161))="","",OFFSET('Hygiene Data'!$D$13,0,10*ROW('Hygiene Data'!D161)))</f>
        <v/>
      </c>
      <c r="DR167" s="288" t="str">
        <f ca="true">+IF(OFFSET('Hygiene Data'!$E$11,0,10*ROW('Hygiene Data'!E161))="","",OFFSET('Hygiene Data'!$E$11,0,10*ROW('Hygiene Data'!E161)))</f>
        <v/>
      </c>
      <c r="DS167" s="288" t="str">
        <f ca="true">+IF(OFFSET('Hygiene Data'!$E$12,0,10*ROW('Hygiene Data'!E161))="","",OFFSET('Hygiene Data'!$E$12,0,10*ROW('Hygiene Data'!E161)))</f>
        <v/>
      </c>
      <c r="DT167" s="288" t="str">
        <f ca="true">+IF(OFFSET('Hygiene Data'!$E$13,0,10*ROW('Hygiene Data'!E161))="","",OFFSET('Hygiene Data'!$E$13,0,10*ROW('Hygiene Data'!E161)))</f>
        <v/>
      </c>
      <c r="DU167" s="288" t="str">
        <f ca="true">+IF(OFFSET('Hygiene Data'!$F$11,0,10*ROW('Hygiene Data'!F161))="","",OFFSET('Hygiene Data'!$F$11,0,10*ROW('Hygiene Data'!F161)))</f>
        <v/>
      </c>
      <c r="DV167" s="288" t="str">
        <f ca="true">+IF(OFFSET('Hygiene Data'!$F$12,0,10*ROW('Hygiene Data'!F161))="","",OFFSET('Hygiene Data'!$F$12,0,10*ROW('Hygiene Data'!F161)))</f>
        <v/>
      </c>
      <c r="DW167" s="288" t="str">
        <f ca="true">+IF(OFFSET('Hygiene Data'!$F$13,0,10*ROW('Hygiene Data'!F161))="","",OFFSET('Hygiene Data'!$F$13,0,10*ROW('Hygiene Data'!F161)))</f>
        <v/>
      </c>
      <c r="DX167" s="288" t="str">
        <f ca="true">+IF(OFFSET('Hygiene Data'!$G$11,0,10*ROW('Hygiene Data'!G161))="","",OFFSET('Hygiene Data'!$G$11,0,10*ROW('Hygiene Data'!G161)))</f>
        <v/>
      </c>
      <c r="DY167" s="288" t="str">
        <f ca="true">+IF(OFFSET('Hygiene Data'!$G$12,0,10*ROW('Hygiene Data'!G161))="","",OFFSET('Hygiene Data'!$G$12,0,10*ROW('Hygiene Data'!G161)))</f>
        <v/>
      </c>
      <c r="DZ167" s="288" t="str">
        <f ca="true">+IF(OFFSET('Hygiene Data'!$G$13,0,10*ROW('Hygiene Data'!G161))="","",OFFSET('Hygiene Data'!$G$13,0,10*ROW('Hygiene Data'!G161)))</f>
        <v/>
      </c>
      <c r="EA167" s="288" t="str">
        <f ca="true">+IF(OFFSET('Hygiene Data'!$H$11,0,10*ROW('Hygiene Data'!H161))="","",OFFSET('Hygiene Data'!$H$11,0,10*ROW('Hygiene Data'!H161)))</f>
        <v/>
      </c>
      <c r="EB167" s="288" t="str">
        <f ca="true">+IF(OFFSET('Hygiene Data'!$H$12,0,10*ROW('Hygiene Data'!H161))="","",OFFSET('Hygiene Data'!$H$12,0,10*ROW('Hygiene Data'!H161)))</f>
        <v/>
      </c>
      <c r="EC167" s="288" t="str">
        <f ca="true">+IF(OFFSET('Hygiene Data'!$H$13,0,10*ROW('Hygiene Data'!H161))="","",OFFSET('Hygiene Data'!$H$13,0,10*ROW('Hygiene Data'!H161)))</f>
        <v/>
      </c>
      <c r="ED167" s="288" t="str">
        <f ca="true">+IF(OFFSET('Hygiene Data'!$I$11,0,10*ROW('Hygiene Data'!I161))="","",OFFSET('Hygiene Data'!$I$11,0,10*ROW('Hygiene Data'!I161)))</f>
        <v/>
      </c>
      <c r="EE167" s="288" t="str">
        <f ca="true">+IF(OFFSET('Hygiene Data'!$I$12,0,10*ROW('Hygiene Data'!I161))="","",OFFSET('Hygiene Data'!$I$12,0,10*ROW('Hygiene Data'!I161)))</f>
        <v/>
      </c>
      <c r="EF167" s="288"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44"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8"/>
      <c r="BS168" s="288" t="str">
        <f ca="true">+IF(OFFSET('Water Data'!$D$27,0,10*ROW('Water Data'!D162))="","",OFFSET('Water Data'!$D$27,0,10*ROW('Water Data'!D162)))</f>
        <v/>
      </c>
      <c r="BT168" s="288" t="str">
        <f ca="true">+IF(OFFSET('Water Data'!$D$28,0,10*ROW('Water Data'!D162))="","",OFFSET('Water Data'!$D$28,0,10*ROW('Water Data'!D162)))</f>
        <v/>
      </c>
      <c r="BU168" s="288" t="str">
        <f ca="true">+IF(OFFSET('Water Data'!$D$29,0,10*ROW('Water Data'!D162))="","",OFFSET('Water Data'!$D$29,0,10*ROW('Water Data'!D162)))</f>
        <v/>
      </c>
      <c r="BV168" s="288" t="str">
        <f ca="true">+IF(OFFSET('Water Data'!$E$27,0,10*ROW('Water Data'!E162))="","",OFFSET('Water Data'!$E$27,0,10*ROW('Water Data'!E162)))</f>
        <v/>
      </c>
      <c r="BW168" s="288" t="str">
        <f ca="true">+IF(OFFSET('Water Data'!$E$28,0,10*ROW('Water Data'!E162))="","",OFFSET('Water Data'!$E$28,0,10*ROW('Water Data'!E162)))</f>
        <v/>
      </c>
      <c r="BX168" s="288" t="str">
        <f ca="true">+IF(OFFSET('Water Data'!$E$29,0,10*ROW('Water Data'!E162))="","",OFFSET('Water Data'!$E$29,0,10*ROW('Water Data'!E162)))</f>
        <v/>
      </c>
      <c r="BY168" s="288" t="str">
        <f ca="true">+IF(OFFSET('Water Data'!$F$27,0,10*ROW('Water Data'!F162))="","",OFFSET('Water Data'!$F$27,0,10*ROW('Water Data'!F162)))</f>
        <v/>
      </c>
      <c r="BZ168" s="288" t="str">
        <f ca="true">+IF(OFFSET('Water Data'!$F$28,0,10*ROW('Water Data'!F162))="","",OFFSET('Water Data'!$F$28,0,10*ROW('Water Data'!F162)))</f>
        <v/>
      </c>
      <c r="CA168" s="288" t="str">
        <f ca="true">+IF(OFFSET('Water Data'!$F$29,0,10*ROW('Water Data'!F162))="","",OFFSET('Water Data'!$F$29,0,10*ROW('Water Data'!F162)))</f>
        <v/>
      </c>
      <c r="CB168" s="288" t="str">
        <f ca="true">+IF(OFFSET('Water Data'!$G$27,0,10*ROW('Water Data'!G162))="","",OFFSET('Water Data'!$G$27,0,10*ROW('Water Data'!G162)))</f>
        <v/>
      </c>
      <c r="CC168" s="288" t="str">
        <f ca="true">+IF(OFFSET('Water Data'!$G$28,0,10*ROW('Water Data'!G162))="","",OFFSET('Water Data'!$G$28,0,10*ROW('Water Data'!G162)))</f>
        <v/>
      </c>
      <c r="CD168" s="288" t="str">
        <f ca="true">+IF(OFFSET('Water Data'!$G$29,0,10*ROW('Water Data'!G162))="","",OFFSET('Water Data'!$G$29,0,10*ROW('Water Data'!G162)))</f>
        <v/>
      </c>
      <c r="CE168" s="288" t="str">
        <f ca="true">+IF(OFFSET('Water Data'!$H$27,0,10*ROW('Water Data'!H162))="","",OFFSET('Water Data'!$H$27,0,10*ROW('Water Data'!H162)))</f>
        <v/>
      </c>
      <c r="CF168" s="288" t="str">
        <f ca="true">+IF(OFFSET('Water Data'!$H$28,0,10*ROW('Water Data'!H162))="","",OFFSET('Water Data'!$H$28,0,10*ROW('Water Data'!H162)))</f>
        <v/>
      </c>
      <c r="CG168" s="288" t="str">
        <f ca="true">+IF(OFFSET('Water Data'!$H$29,0,10*ROW('Water Data'!H162))="","",OFFSET('Water Data'!$H$29,0,10*ROW('Water Data'!H162)))</f>
        <v/>
      </c>
      <c r="CH168" s="288" t="str">
        <f ca="true">+IF(OFFSET('Water Data'!$I$27,0,10*ROW('Water Data'!I162))="","",OFFSET('Water Data'!$I$27,0,10*ROW('Water Data'!I162)))</f>
        <v/>
      </c>
      <c r="CI168" s="288" t="str">
        <f ca="true">+IF(OFFSET('Water Data'!$I$28,0,10*ROW('Water Data'!I162))="","",OFFSET('Water Data'!$I$28,0,10*ROW('Water Data'!I162)))</f>
        <v/>
      </c>
      <c r="CJ168" s="288" t="str">
        <f ca="true">+IF(OFFSET('Water Data'!$I$29,0,10*ROW('Water Data'!I162))="","",OFFSET('Water Data'!$I$29,0,10*ROW('Water Data'!I162)))</f>
        <v/>
      </c>
      <c r="CK168" s="288" t="str">
        <f ca="true">+IF(OFFSET('Sanitation Data'!$D$28,0,10*ROW('Sanitation Data'!D162))="","",OFFSET('Sanitation Data'!$D$28,0,10*ROW('Sanitation Data'!D162)))</f>
        <v/>
      </c>
      <c r="CL168" s="288" t="str">
        <f ca="true">+IF(OFFSET('Sanitation Data'!$D$29,0,10*ROW('Sanitation Data'!D162))="","",OFFSET('Sanitation Data'!$D$29,0,10*ROW('Sanitation Data'!D162)))</f>
        <v/>
      </c>
      <c r="CM168" s="288" t="str">
        <f ca="true">+IF(OFFSET('Sanitation Data'!$D$30,0,10*ROW('Sanitation Data'!D162))="","",OFFSET('Sanitation Data'!$D$30,0,10*ROW('Sanitation Data'!D162)))</f>
        <v/>
      </c>
      <c r="CN168" s="288" t="str">
        <f ca="true">+IF(OFFSET('Sanitation Data'!$D$31,0,10*ROW('Sanitation Data'!D162))="","",OFFSET('Sanitation Data'!$D$31,0,10*ROW('Sanitation Data'!D162)))</f>
        <v/>
      </c>
      <c r="CO168" s="288" t="str">
        <f ca="true">+IF(OFFSET('Sanitation Data'!$D$32,0,10*ROW('Sanitation Data'!D162))="","",OFFSET('Sanitation Data'!$D$32,0,10*ROW('Sanitation Data'!D162)))</f>
        <v/>
      </c>
      <c r="CP168" s="288" t="str">
        <f ca="true">+IF(OFFSET('Sanitation Data'!$E$28,0,10*ROW('Sanitation Data'!E162))="","",OFFSET('Sanitation Data'!$E$28,0,10*ROW('Sanitation Data'!E162)))</f>
        <v/>
      </c>
      <c r="CQ168" s="288" t="str">
        <f ca="true">+IF(OFFSET('Sanitation Data'!$E$29,0,10*ROW('Sanitation Data'!E162))="","",OFFSET('Sanitation Data'!$E$29,0,10*ROW('Sanitation Data'!E162)))</f>
        <v/>
      </c>
      <c r="CR168" s="288" t="str">
        <f ca="true">+IF(OFFSET('Sanitation Data'!$E$30,0,10*ROW('Sanitation Data'!E162))="","",OFFSET('Sanitation Data'!$E$30,0,10*ROW('Sanitation Data'!E162)))</f>
        <v/>
      </c>
      <c r="CS168" s="288" t="str">
        <f ca="true">+IF(OFFSET('Sanitation Data'!$E$31,0,10*ROW('Sanitation Data'!E162))="","",OFFSET('Sanitation Data'!$E$31,0,10*ROW('Sanitation Data'!E162)))</f>
        <v/>
      </c>
      <c r="CT168" s="288" t="str">
        <f ca="true">+IF(OFFSET('Sanitation Data'!$E$32,0,10*ROW('Sanitation Data'!E162))="","",OFFSET('Sanitation Data'!$E$32,0,10*ROW('Sanitation Data'!E162)))</f>
        <v/>
      </c>
      <c r="CU168" s="288" t="str">
        <f ca="true">+IF(OFFSET('Sanitation Data'!$F$28,0,10*ROW('Sanitation Data'!F162))="","",OFFSET('Sanitation Data'!$F$28,0,10*ROW('Sanitation Data'!F162)))</f>
        <v/>
      </c>
      <c r="CV168" s="288" t="str">
        <f ca="true">+IF(OFFSET('Sanitation Data'!$F$29,0,10*ROW('Sanitation Data'!F162))="","",OFFSET('Sanitation Data'!$F$29,0,10*ROW('Sanitation Data'!F162)))</f>
        <v/>
      </c>
      <c r="CW168" s="288" t="str">
        <f ca="true">+IF(OFFSET('Sanitation Data'!$F$30,0,10*ROW('Sanitation Data'!F162))="","",OFFSET('Sanitation Data'!$F$30,0,10*ROW('Sanitation Data'!F162)))</f>
        <v/>
      </c>
      <c r="CX168" s="288" t="str">
        <f ca="true">+IF(OFFSET('Sanitation Data'!$F$31,0,10*ROW('Sanitation Data'!F162))="","",OFFSET('Sanitation Data'!$F$31,0,10*ROW('Sanitation Data'!F162)))</f>
        <v/>
      </c>
      <c r="CY168" s="288" t="str">
        <f ca="true">+IF(OFFSET('Sanitation Data'!$F$32,0,10*ROW('Sanitation Data'!F162))="","",OFFSET('Sanitation Data'!$F$32,0,10*ROW('Sanitation Data'!F162)))</f>
        <v/>
      </c>
      <c r="CZ168" s="288" t="str">
        <f ca="true">+IF(OFFSET('Sanitation Data'!$G$28,0,10*ROW('Sanitation Data'!G162))="","",OFFSET('Sanitation Data'!$G$28,0,10*ROW('Sanitation Data'!G162)))</f>
        <v/>
      </c>
      <c r="DA168" s="288" t="str">
        <f ca="true">+IF(OFFSET('Sanitation Data'!$G$29,0,10*ROW('Sanitation Data'!G162))="","",OFFSET('Sanitation Data'!$G$29,0,10*ROW('Sanitation Data'!G162)))</f>
        <v/>
      </c>
      <c r="DB168" s="288" t="str">
        <f ca="true">+IF(OFFSET('Sanitation Data'!$G$30,0,10*ROW('Sanitation Data'!G162))="","",OFFSET('Sanitation Data'!$G$30,0,10*ROW('Sanitation Data'!G162)))</f>
        <v/>
      </c>
      <c r="DC168" s="288" t="str">
        <f ca="true">+IF(OFFSET('Sanitation Data'!$G$31,0,10*ROW('Sanitation Data'!G162))="","",OFFSET('Sanitation Data'!$G$31,0,10*ROW('Sanitation Data'!G162)))</f>
        <v/>
      </c>
      <c r="DD168" s="288" t="str">
        <f ca="true">+IF(OFFSET('Sanitation Data'!$G$32,0,10*ROW('Sanitation Data'!G162))="","",OFFSET('Sanitation Data'!$G$32,0,10*ROW('Sanitation Data'!G162)))</f>
        <v/>
      </c>
      <c r="DE168" s="288" t="str">
        <f ca="true">+IF(OFFSET('Sanitation Data'!$H$28,0,10*ROW('Sanitation Data'!H162))="","",OFFSET('Sanitation Data'!$H$28,0,10*ROW('Sanitation Data'!H162)))</f>
        <v/>
      </c>
      <c r="DF168" s="288" t="str">
        <f ca="true">+IF(OFFSET('Sanitation Data'!$H$29,0,10*ROW('Sanitation Data'!H162))="","",OFFSET('Sanitation Data'!$H$29,0,10*ROW('Sanitation Data'!H162)))</f>
        <v/>
      </c>
      <c r="DG168" s="288" t="str">
        <f ca="true">+IF(OFFSET('Sanitation Data'!$H$30,0,10*ROW('Sanitation Data'!H162))="","",OFFSET('Sanitation Data'!$H$30,0,10*ROW('Sanitation Data'!H162)))</f>
        <v/>
      </c>
      <c r="DH168" s="288" t="str">
        <f ca="true">+IF(OFFSET('Sanitation Data'!$H$31,0,10*ROW('Sanitation Data'!H162))="","",OFFSET('Sanitation Data'!$H$31,0,10*ROW('Sanitation Data'!H162)))</f>
        <v/>
      </c>
      <c r="DI168" s="288" t="str">
        <f ca="true">+IF(OFFSET('Sanitation Data'!$H$32,0,10*ROW('Sanitation Data'!H162))="","",OFFSET('Sanitation Data'!$H$32,0,10*ROW('Sanitation Data'!H162)))</f>
        <v/>
      </c>
      <c r="DJ168" s="288" t="str">
        <f ca="true">+IF(OFFSET('Sanitation Data'!$I$28,0,10*ROW('Sanitation Data'!I162))="","",OFFSET('Sanitation Data'!$I$28,0,10*ROW('Sanitation Data'!I162)))</f>
        <v/>
      </c>
      <c r="DK168" s="288" t="str">
        <f ca="true">+IF(OFFSET('Sanitation Data'!$I$29,0,10*ROW('Sanitation Data'!I162))="","",OFFSET('Sanitation Data'!$I$29,0,10*ROW('Sanitation Data'!I162)))</f>
        <v/>
      </c>
      <c r="DL168" s="288" t="str">
        <f ca="true">+IF(OFFSET('Sanitation Data'!$I$30,0,10*ROW('Sanitation Data'!I162))="","",OFFSET('Sanitation Data'!$I$30,0,10*ROW('Sanitation Data'!I162)))</f>
        <v/>
      </c>
      <c r="DM168" s="288" t="str">
        <f ca="true">+IF(OFFSET('Sanitation Data'!$I$31,0,10*ROW('Sanitation Data'!I162))="","",OFFSET('Sanitation Data'!$I$31,0,10*ROW('Sanitation Data'!I162)))</f>
        <v/>
      </c>
      <c r="DN168" s="288" t="str">
        <f ca="true">+IF(OFFSET('Sanitation Data'!$I$32,0,10*ROW('Sanitation Data'!I162))="","",OFFSET('Sanitation Data'!$I$32,0,10*ROW('Sanitation Data'!I162)))</f>
        <v/>
      </c>
      <c r="DO168" s="288" t="str">
        <f ca="true">+IF(OFFSET('Hygiene Data'!$D$11,0,10*ROW('Hygiene Data'!D162))="","",OFFSET('Hygiene Data'!$D$11,0,10*ROW('Hygiene Data'!D162)))</f>
        <v/>
      </c>
      <c r="DP168" s="288" t="str">
        <f ca="true">+IF(OFFSET('Hygiene Data'!$D$12,0,10*ROW('Hygiene Data'!D162))="","",OFFSET('Hygiene Data'!$D$12,0,10*ROW('Hygiene Data'!D162)))</f>
        <v/>
      </c>
      <c r="DQ168" s="288" t="str">
        <f ca="true">+IF(OFFSET('Hygiene Data'!$D$13,0,10*ROW('Hygiene Data'!D162))="","",OFFSET('Hygiene Data'!$D$13,0,10*ROW('Hygiene Data'!D162)))</f>
        <v/>
      </c>
      <c r="DR168" s="288" t="str">
        <f ca="true">+IF(OFFSET('Hygiene Data'!$E$11,0,10*ROW('Hygiene Data'!E162))="","",OFFSET('Hygiene Data'!$E$11,0,10*ROW('Hygiene Data'!E162)))</f>
        <v/>
      </c>
      <c r="DS168" s="288" t="str">
        <f ca="true">+IF(OFFSET('Hygiene Data'!$E$12,0,10*ROW('Hygiene Data'!E162))="","",OFFSET('Hygiene Data'!$E$12,0,10*ROW('Hygiene Data'!E162)))</f>
        <v/>
      </c>
      <c r="DT168" s="288" t="str">
        <f ca="true">+IF(OFFSET('Hygiene Data'!$E$13,0,10*ROW('Hygiene Data'!E162))="","",OFFSET('Hygiene Data'!$E$13,0,10*ROW('Hygiene Data'!E162)))</f>
        <v/>
      </c>
      <c r="DU168" s="288" t="str">
        <f ca="true">+IF(OFFSET('Hygiene Data'!$F$11,0,10*ROW('Hygiene Data'!F162))="","",OFFSET('Hygiene Data'!$F$11,0,10*ROW('Hygiene Data'!F162)))</f>
        <v/>
      </c>
      <c r="DV168" s="288" t="str">
        <f ca="true">+IF(OFFSET('Hygiene Data'!$F$12,0,10*ROW('Hygiene Data'!F162))="","",OFFSET('Hygiene Data'!$F$12,0,10*ROW('Hygiene Data'!F162)))</f>
        <v/>
      </c>
      <c r="DW168" s="288" t="str">
        <f ca="true">+IF(OFFSET('Hygiene Data'!$F$13,0,10*ROW('Hygiene Data'!F162))="","",OFFSET('Hygiene Data'!$F$13,0,10*ROW('Hygiene Data'!F162)))</f>
        <v/>
      </c>
      <c r="DX168" s="288" t="str">
        <f ca="true">+IF(OFFSET('Hygiene Data'!$G$11,0,10*ROW('Hygiene Data'!G162))="","",OFFSET('Hygiene Data'!$G$11,0,10*ROW('Hygiene Data'!G162)))</f>
        <v/>
      </c>
      <c r="DY168" s="288" t="str">
        <f ca="true">+IF(OFFSET('Hygiene Data'!$G$12,0,10*ROW('Hygiene Data'!G162))="","",OFFSET('Hygiene Data'!$G$12,0,10*ROW('Hygiene Data'!G162)))</f>
        <v/>
      </c>
      <c r="DZ168" s="288" t="str">
        <f ca="true">+IF(OFFSET('Hygiene Data'!$G$13,0,10*ROW('Hygiene Data'!G162))="","",OFFSET('Hygiene Data'!$G$13,0,10*ROW('Hygiene Data'!G162)))</f>
        <v/>
      </c>
      <c r="EA168" s="288" t="str">
        <f ca="true">+IF(OFFSET('Hygiene Data'!$H$11,0,10*ROW('Hygiene Data'!H162))="","",OFFSET('Hygiene Data'!$H$11,0,10*ROW('Hygiene Data'!H162)))</f>
        <v/>
      </c>
      <c r="EB168" s="288" t="str">
        <f ca="true">+IF(OFFSET('Hygiene Data'!$H$12,0,10*ROW('Hygiene Data'!H162))="","",OFFSET('Hygiene Data'!$H$12,0,10*ROW('Hygiene Data'!H162)))</f>
        <v/>
      </c>
      <c r="EC168" s="288" t="str">
        <f ca="true">+IF(OFFSET('Hygiene Data'!$H$13,0,10*ROW('Hygiene Data'!H162))="","",OFFSET('Hygiene Data'!$H$13,0,10*ROW('Hygiene Data'!H162)))</f>
        <v/>
      </c>
      <c r="ED168" s="288" t="str">
        <f ca="true">+IF(OFFSET('Hygiene Data'!$I$11,0,10*ROW('Hygiene Data'!I162))="","",OFFSET('Hygiene Data'!$I$11,0,10*ROW('Hygiene Data'!I162)))</f>
        <v/>
      </c>
      <c r="EE168" s="288" t="str">
        <f ca="true">+IF(OFFSET('Hygiene Data'!$I$12,0,10*ROW('Hygiene Data'!I162))="","",OFFSET('Hygiene Data'!$I$12,0,10*ROW('Hygiene Data'!I162)))</f>
        <v/>
      </c>
      <c r="EF168" s="288"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44"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8"/>
      <c r="BS169" s="288" t="str">
        <f ca="true">+IF(OFFSET('Water Data'!$D$27,0,10*ROW('Water Data'!D163))="","",OFFSET('Water Data'!$D$27,0,10*ROW('Water Data'!D163)))</f>
        <v/>
      </c>
      <c r="BT169" s="288" t="str">
        <f ca="true">+IF(OFFSET('Water Data'!$D$28,0,10*ROW('Water Data'!D163))="","",OFFSET('Water Data'!$D$28,0,10*ROW('Water Data'!D163)))</f>
        <v/>
      </c>
      <c r="BU169" s="288" t="str">
        <f ca="true">+IF(OFFSET('Water Data'!$D$29,0,10*ROW('Water Data'!D163))="","",OFFSET('Water Data'!$D$29,0,10*ROW('Water Data'!D163)))</f>
        <v/>
      </c>
      <c r="BV169" s="288" t="str">
        <f ca="true">+IF(OFFSET('Water Data'!$E$27,0,10*ROW('Water Data'!E163))="","",OFFSET('Water Data'!$E$27,0,10*ROW('Water Data'!E163)))</f>
        <v/>
      </c>
      <c r="BW169" s="288" t="str">
        <f ca="true">+IF(OFFSET('Water Data'!$E$28,0,10*ROW('Water Data'!E163))="","",OFFSET('Water Data'!$E$28,0,10*ROW('Water Data'!E163)))</f>
        <v/>
      </c>
      <c r="BX169" s="288" t="str">
        <f ca="true">+IF(OFFSET('Water Data'!$E$29,0,10*ROW('Water Data'!E163))="","",OFFSET('Water Data'!$E$29,0,10*ROW('Water Data'!E163)))</f>
        <v/>
      </c>
      <c r="BY169" s="288" t="str">
        <f ca="true">+IF(OFFSET('Water Data'!$F$27,0,10*ROW('Water Data'!F163))="","",OFFSET('Water Data'!$F$27,0,10*ROW('Water Data'!F163)))</f>
        <v/>
      </c>
      <c r="BZ169" s="288" t="str">
        <f ca="true">+IF(OFFSET('Water Data'!$F$28,0,10*ROW('Water Data'!F163))="","",OFFSET('Water Data'!$F$28,0,10*ROW('Water Data'!F163)))</f>
        <v/>
      </c>
      <c r="CA169" s="288" t="str">
        <f ca="true">+IF(OFFSET('Water Data'!$F$29,0,10*ROW('Water Data'!F163))="","",OFFSET('Water Data'!$F$29,0,10*ROW('Water Data'!F163)))</f>
        <v/>
      </c>
      <c r="CB169" s="288" t="str">
        <f ca="true">+IF(OFFSET('Water Data'!$G$27,0,10*ROW('Water Data'!G163))="","",OFFSET('Water Data'!$G$27,0,10*ROW('Water Data'!G163)))</f>
        <v/>
      </c>
      <c r="CC169" s="288" t="str">
        <f ca="true">+IF(OFFSET('Water Data'!$G$28,0,10*ROW('Water Data'!G163))="","",OFFSET('Water Data'!$G$28,0,10*ROW('Water Data'!G163)))</f>
        <v/>
      </c>
      <c r="CD169" s="288" t="str">
        <f ca="true">+IF(OFFSET('Water Data'!$G$29,0,10*ROW('Water Data'!G163))="","",OFFSET('Water Data'!$G$29,0,10*ROW('Water Data'!G163)))</f>
        <v/>
      </c>
      <c r="CE169" s="288" t="str">
        <f ca="true">+IF(OFFSET('Water Data'!$H$27,0,10*ROW('Water Data'!H163))="","",OFFSET('Water Data'!$H$27,0,10*ROW('Water Data'!H163)))</f>
        <v/>
      </c>
      <c r="CF169" s="288" t="str">
        <f ca="true">+IF(OFFSET('Water Data'!$H$28,0,10*ROW('Water Data'!H163))="","",OFFSET('Water Data'!$H$28,0,10*ROW('Water Data'!H163)))</f>
        <v/>
      </c>
      <c r="CG169" s="288" t="str">
        <f ca="true">+IF(OFFSET('Water Data'!$H$29,0,10*ROW('Water Data'!H163))="","",OFFSET('Water Data'!$H$29,0,10*ROW('Water Data'!H163)))</f>
        <v/>
      </c>
      <c r="CH169" s="288" t="str">
        <f ca="true">+IF(OFFSET('Water Data'!$I$27,0,10*ROW('Water Data'!I163))="","",OFFSET('Water Data'!$I$27,0,10*ROW('Water Data'!I163)))</f>
        <v/>
      </c>
      <c r="CI169" s="288" t="str">
        <f ca="true">+IF(OFFSET('Water Data'!$I$28,0,10*ROW('Water Data'!I163))="","",OFFSET('Water Data'!$I$28,0,10*ROW('Water Data'!I163)))</f>
        <v/>
      </c>
      <c r="CJ169" s="288" t="str">
        <f ca="true">+IF(OFFSET('Water Data'!$I$29,0,10*ROW('Water Data'!I163))="","",OFFSET('Water Data'!$I$29,0,10*ROW('Water Data'!I163)))</f>
        <v/>
      </c>
      <c r="CK169" s="288" t="str">
        <f ca="true">+IF(OFFSET('Sanitation Data'!$D$28,0,10*ROW('Sanitation Data'!D163))="","",OFFSET('Sanitation Data'!$D$28,0,10*ROW('Sanitation Data'!D163)))</f>
        <v/>
      </c>
      <c r="CL169" s="288" t="str">
        <f ca="true">+IF(OFFSET('Sanitation Data'!$D$29,0,10*ROW('Sanitation Data'!D163))="","",OFFSET('Sanitation Data'!$D$29,0,10*ROW('Sanitation Data'!D163)))</f>
        <v/>
      </c>
      <c r="CM169" s="288" t="str">
        <f ca="true">+IF(OFFSET('Sanitation Data'!$D$30,0,10*ROW('Sanitation Data'!D163))="","",OFFSET('Sanitation Data'!$D$30,0,10*ROW('Sanitation Data'!D163)))</f>
        <v/>
      </c>
      <c r="CN169" s="288" t="str">
        <f ca="true">+IF(OFFSET('Sanitation Data'!$D$31,0,10*ROW('Sanitation Data'!D163))="","",OFFSET('Sanitation Data'!$D$31,0,10*ROW('Sanitation Data'!D163)))</f>
        <v/>
      </c>
      <c r="CO169" s="288" t="str">
        <f ca="true">+IF(OFFSET('Sanitation Data'!$D$32,0,10*ROW('Sanitation Data'!D163))="","",OFFSET('Sanitation Data'!$D$32,0,10*ROW('Sanitation Data'!D163)))</f>
        <v/>
      </c>
      <c r="CP169" s="288" t="str">
        <f ca="true">+IF(OFFSET('Sanitation Data'!$E$28,0,10*ROW('Sanitation Data'!E163))="","",OFFSET('Sanitation Data'!$E$28,0,10*ROW('Sanitation Data'!E163)))</f>
        <v/>
      </c>
      <c r="CQ169" s="288" t="str">
        <f ca="true">+IF(OFFSET('Sanitation Data'!$E$29,0,10*ROW('Sanitation Data'!E163))="","",OFFSET('Sanitation Data'!$E$29,0,10*ROW('Sanitation Data'!E163)))</f>
        <v/>
      </c>
      <c r="CR169" s="288" t="str">
        <f ca="true">+IF(OFFSET('Sanitation Data'!$E$30,0,10*ROW('Sanitation Data'!E163))="","",OFFSET('Sanitation Data'!$E$30,0,10*ROW('Sanitation Data'!E163)))</f>
        <v/>
      </c>
      <c r="CS169" s="288" t="str">
        <f ca="true">+IF(OFFSET('Sanitation Data'!$E$31,0,10*ROW('Sanitation Data'!E163))="","",OFFSET('Sanitation Data'!$E$31,0,10*ROW('Sanitation Data'!E163)))</f>
        <v/>
      </c>
      <c r="CT169" s="288" t="str">
        <f ca="true">+IF(OFFSET('Sanitation Data'!$E$32,0,10*ROW('Sanitation Data'!E163))="","",OFFSET('Sanitation Data'!$E$32,0,10*ROW('Sanitation Data'!E163)))</f>
        <v/>
      </c>
      <c r="CU169" s="288" t="str">
        <f ca="true">+IF(OFFSET('Sanitation Data'!$F$28,0,10*ROW('Sanitation Data'!F163))="","",OFFSET('Sanitation Data'!$F$28,0,10*ROW('Sanitation Data'!F163)))</f>
        <v/>
      </c>
      <c r="CV169" s="288" t="str">
        <f ca="true">+IF(OFFSET('Sanitation Data'!$F$29,0,10*ROW('Sanitation Data'!F163))="","",OFFSET('Sanitation Data'!$F$29,0,10*ROW('Sanitation Data'!F163)))</f>
        <v/>
      </c>
      <c r="CW169" s="288" t="str">
        <f ca="true">+IF(OFFSET('Sanitation Data'!$F$30,0,10*ROW('Sanitation Data'!F163))="","",OFFSET('Sanitation Data'!$F$30,0,10*ROW('Sanitation Data'!F163)))</f>
        <v/>
      </c>
      <c r="CX169" s="288" t="str">
        <f ca="true">+IF(OFFSET('Sanitation Data'!$F$31,0,10*ROW('Sanitation Data'!F163))="","",OFFSET('Sanitation Data'!$F$31,0,10*ROW('Sanitation Data'!F163)))</f>
        <v/>
      </c>
      <c r="CY169" s="288" t="str">
        <f ca="true">+IF(OFFSET('Sanitation Data'!$F$32,0,10*ROW('Sanitation Data'!F163))="","",OFFSET('Sanitation Data'!$F$32,0,10*ROW('Sanitation Data'!F163)))</f>
        <v/>
      </c>
      <c r="CZ169" s="288" t="str">
        <f ca="true">+IF(OFFSET('Sanitation Data'!$G$28,0,10*ROW('Sanitation Data'!G163))="","",OFFSET('Sanitation Data'!$G$28,0,10*ROW('Sanitation Data'!G163)))</f>
        <v/>
      </c>
      <c r="DA169" s="288" t="str">
        <f ca="true">+IF(OFFSET('Sanitation Data'!$G$29,0,10*ROW('Sanitation Data'!G163))="","",OFFSET('Sanitation Data'!$G$29,0,10*ROW('Sanitation Data'!G163)))</f>
        <v/>
      </c>
      <c r="DB169" s="288" t="str">
        <f ca="true">+IF(OFFSET('Sanitation Data'!$G$30,0,10*ROW('Sanitation Data'!G163))="","",OFFSET('Sanitation Data'!$G$30,0,10*ROW('Sanitation Data'!G163)))</f>
        <v/>
      </c>
      <c r="DC169" s="288" t="str">
        <f ca="true">+IF(OFFSET('Sanitation Data'!$G$31,0,10*ROW('Sanitation Data'!G163))="","",OFFSET('Sanitation Data'!$G$31,0,10*ROW('Sanitation Data'!G163)))</f>
        <v/>
      </c>
      <c r="DD169" s="288" t="str">
        <f ca="true">+IF(OFFSET('Sanitation Data'!$G$32,0,10*ROW('Sanitation Data'!G163))="","",OFFSET('Sanitation Data'!$G$32,0,10*ROW('Sanitation Data'!G163)))</f>
        <v/>
      </c>
      <c r="DE169" s="288" t="str">
        <f ca="true">+IF(OFFSET('Sanitation Data'!$H$28,0,10*ROW('Sanitation Data'!H163))="","",OFFSET('Sanitation Data'!$H$28,0,10*ROW('Sanitation Data'!H163)))</f>
        <v/>
      </c>
      <c r="DF169" s="288" t="str">
        <f ca="true">+IF(OFFSET('Sanitation Data'!$H$29,0,10*ROW('Sanitation Data'!H163))="","",OFFSET('Sanitation Data'!$H$29,0,10*ROW('Sanitation Data'!H163)))</f>
        <v/>
      </c>
      <c r="DG169" s="288" t="str">
        <f ca="true">+IF(OFFSET('Sanitation Data'!$H$30,0,10*ROW('Sanitation Data'!H163))="","",OFFSET('Sanitation Data'!$H$30,0,10*ROW('Sanitation Data'!H163)))</f>
        <v/>
      </c>
      <c r="DH169" s="288" t="str">
        <f ca="true">+IF(OFFSET('Sanitation Data'!$H$31,0,10*ROW('Sanitation Data'!H163))="","",OFFSET('Sanitation Data'!$H$31,0,10*ROW('Sanitation Data'!H163)))</f>
        <v/>
      </c>
      <c r="DI169" s="288" t="str">
        <f ca="true">+IF(OFFSET('Sanitation Data'!$H$32,0,10*ROW('Sanitation Data'!H163))="","",OFFSET('Sanitation Data'!$H$32,0,10*ROW('Sanitation Data'!H163)))</f>
        <v/>
      </c>
      <c r="DJ169" s="288" t="str">
        <f ca="true">+IF(OFFSET('Sanitation Data'!$I$28,0,10*ROW('Sanitation Data'!I163))="","",OFFSET('Sanitation Data'!$I$28,0,10*ROW('Sanitation Data'!I163)))</f>
        <v/>
      </c>
      <c r="DK169" s="288" t="str">
        <f ca="true">+IF(OFFSET('Sanitation Data'!$I$29,0,10*ROW('Sanitation Data'!I163))="","",OFFSET('Sanitation Data'!$I$29,0,10*ROW('Sanitation Data'!I163)))</f>
        <v/>
      </c>
      <c r="DL169" s="288" t="str">
        <f ca="true">+IF(OFFSET('Sanitation Data'!$I$30,0,10*ROW('Sanitation Data'!I163))="","",OFFSET('Sanitation Data'!$I$30,0,10*ROW('Sanitation Data'!I163)))</f>
        <v/>
      </c>
      <c r="DM169" s="288" t="str">
        <f ca="true">+IF(OFFSET('Sanitation Data'!$I$31,0,10*ROW('Sanitation Data'!I163))="","",OFFSET('Sanitation Data'!$I$31,0,10*ROW('Sanitation Data'!I163)))</f>
        <v/>
      </c>
      <c r="DN169" s="288" t="str">
        <f ca="true">+IF(OFFSET('Sanitation Data'!$I$32,0,10*ROW('Sanitation Data'!I163))="","",OFFSET('Sanitation Data'!$I$32,0,10*ROW('Sanitation Data'!I163)))</f>
        <v/>
      </c>
      <c r="DO169" s="288" t="str">
        <f ca="true">+IF(OFFSET('Hygiene Data'!$D$11,0,10*ROW('Hygiene Data'!D163))="","",OFFSET('Hygiene Data'!$D$11,0,10*ROW('Hygiene Data'!D163)))</f>
        <v/>
      </c>
      <c r="DP169" s="288" t="str">
        <f ca="true">+IF(OFFSET('Hygiene Data'!$D$12,0,10*ROW('Hygiene Data'!D163))="","",OFFSET('Hygiene Data'!$D$12,0,10*ROW('Hygiene Data'!D163)))</f>
        <v/>
      </c>
      <c r="DQ169" s="288" t="str">
        <f ca="true">+IF(OFFSET('Hygiene Data'!$D$13,0,10*ROW('Hygiene Data'!D163))="","",OFFSET('Hygiene Data'!$D$13,0,10*ROW('Hygiene Data'!D163)))</f>
        <v/>
      </c>
      <c r="DR169" s="288" t="str">
        <f ca="true">+IF(OFFSET('Hygiene Data'!$E$11,0,10*ROW('Hygiene Data'!E163))="","",OFFSET('Hygiene Data'!$E$11,0,10*ROW('Hygiene Data'!E163)))</f>
        <v/>
      </c>
      <c r="DS169" s="288" t="str">
        <f ca="true">+IF(OFFSET('Hygiene Data'!$E$12,0,10*ROW('Hygiene Data'!E163))="","",OFFSET('Hygiene Data'!$E$12,0,10*ROW('Hygiene Data'!E163)))</f>
        <v/>
      </c>
      <c r="DT169" s="288" t="str">
        <f ca="true">+IF(OFFSET('Hygiene Data'!$E$13,0,10*ROW('Hygiene Data'!E163))="","",OFFSET('Hygiene Data'!$E$13,0,10*ROW('Hygiene Data'!E163)))</f>
        <v/>
      </c>
      <c r="DU169" s="288" t="str">
        <f ca="true">+IF(OFFSET('Hygiene Data'!$F$11,0,10*ROW('Hygiene Data'!F163))="","",OFFSET('Hygiene Data'!$F$11,0,10*ROW('Hygiene Data'!F163)))</f>
        <v/>
      </c>
      <c r="DV169" s="288" t="str">
        <f ca="true">+IF(OFFSET('Hygiene Data'!$F$12,0,10*ROW('Hygiene Data'!F163))="","",OFFSET('Hygiene Data'!$F$12,0,10*ROW('Hygiene Data'!F163)))</f>
        <v/>
      </c>
      <c r="DW169" s="288" t="str">
        <f ca="true">+IF(OFFSET('Hygiene Data'!$F$13,0,10*ROW('Hygiene Data'!F163))="","",OFFSET('Hygiene Data'!$F$13,0,10*ROW('Hygiene Data'!F163)))</f>
        <v/>
      </c>
      <c r="DX169" s="288" t="str">
        <f ca="true">+IF(OFFSET('Hygiene Data'!$G$11,0,10*ROW('Hygiene Data'!G163))="","",OFFSET('Hygiene Data'!$G$11,0,10*ROW('Hygiene Data'!G163)))</f>
        <v/>
      </c>
      <c r="DY169" s="288" t="str">
        <f ca="true">+IF(OFFSET('Hygiene Data'!$G$12,0,10*ROW('Hygiene Data'!G163))="","",OFFSET('Hygiene Data'!$G$12,0,10*ROW('Hygiene Data'!G163)))</f>
        <v/>
      </c>
      <c r="DZ169" s="288" t="str">
        <f ca="true">+IF(OFFSET('Hygiene Data'!$G$13,0,10*ROW('Hygiene Data'!G163))="","",OFFSET('Hygiene Data'!$G$13,0,10*ROW('Hygiene Data'!G163)))</f>
        <v/>
      </c>
      <c r="EA169" s="288" t="str">
        <f ca="true">+IF(OFFSET('Hygiene Data'!$H$11,0,10*ROW('Hygiene Data'!H163))="","",OFFSET('Hygiene Data'!$H$11,0,10*ROW('Hygiene Data'!H163)))</f>
        <v/>
      </c>
      <c r="EB169" s="288" t="str">
        <f ca="true">+IF(OFFSET('Hygiene Data'!$H$12,0,10*ROW('Hygiene Data'!H163))="","",OFFSET('Hygiene Data'!$H$12,0,10*ROW('Hygiene Data'!H163)))</f>
        <v/>
      </c>
      <c r="EC169" s="288" t="str">
        <f ca="true">+IF(OFFSET('Hygiene Data'!$H$13,0,10*ROW('Hygiene Data'!H163))="","",OFFSET('Hygiene Data'!$H$13,0,10*ROW('Hygiene Data'!H163)))</f>
        <v/>
      </c>
      <c r="ED169" s="288" t="str">
        <f ca="true">+IF(OFFSET('Hygiene Data'!$I$11,0,10*ROW('Hygiene Data'!I163))="","",OFFSET('Hygiene Data'!$I$11,0,10*ROW('Hygiene Data'!I163)))</f>
        <v/>
      </c>
      <c r="EE169" s="288" t="str">
        <f ca="true">+IF(OFFSET('Hygiene Data'!$I$12,0,10*ROW('Hygiene Data'!I163))="","",OFFSET('Hygiene Data'!$I$12,0,10*ROW('Hygiene Data'!I163)))</f>
        <v/>
      </c>
      <c r="EF169" s="288"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44"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8"/>
      <c r="BS170" s="288" t="str">
        <f ca="true">+IF(OFFSET('Water Data'!$D$27,0,10*ROW('Water Data'!D164))="","",OFFSET('Water Data'!$D$27,0,10*ROW('Water Data'!D164)))</f>
        <v/>
      </c>
      <c r="BT170" s="288" t="str">
        <f ca="true">+IF(OFFSET('Water Data'!$D$28,0,10*ROW('Water Data'!D164))="","",OFFSET('Water Data'!$D$28,0,10*ROW('Water Data'!D164)))</f>
        <v/>
      </c>
      <c r="BU170" s="288" t="str">
        <f ca="true">+IF(OFFSET('Water Data'!$D$29,0,10*ROW('Water Data'!D164))="","",OFFSET('Water Data'!$D$29,0,10*ROW('Water Data'!D164)))</f>
        <v/>
      </c>
      <c r="BV170" s="288" t="str">
        <f ca="true">+IF(OFFSET('Water Data'!$E$27,0,10*ROW('Water Data'!E164))="","",OFFSET('Water Data'!$E$27,0,10*ROW('Water Data'!E164)))</f>
        <v/>
      </c>
      <c r="BW170" s="288" t="str">
        <f ca="true">+IF(OFFSET('Water Data'!$E$28,0,10*ROW('Water Data'!E164))="","",OFFSET('Water Data'!$E$28,0,10*ROW('Water Data'!E164)))</f>
        <v/>
      </c>
      <c r="BX170" s="288" t="str">
        <f ca="true">+IF(OFFSET('Water Data'!$E$29,0,10*ROW('Water Data'!E164))="","",OFFSET('Water Data'!$E$29,0,10*ROW('Water Data'!E164)))</f>
        <v/>
      </c>
      <c r="BY170" s="288" t="str">
        <f ca="true">+IF(OFFSET('Water Data'!$F$27,0,10*ROW('Water Data'!F164))="","",OFFSET('Water Data'!$F$27,0,10*ROW('Water Data'!F164)))</f>
        <v/>
      </c>
      <c r="BZ170" s="288" t="str">
        <f ca="true">+IF(OFFSET('Water Data'!$F$28,0,10*ROW('Water Data'!F164))="","",OFFSET('Water Data'!$F$28,0,10*ROW('Water Data'!F164)))</f>
        <v/>
      </c>
      <c r="CA170" s="288" t="str">
        <f ca="true">+IF(OFFSET('Water Data'!$F$29,0,10*ROW('Water Data'!F164))="","",OFFSET('Water Data'!$F$29,0,10*ROW('Water Data'!F164)))</f>
        <v/>
      </c>
      <c r="CB170" s="288" t="str">
        <f ca="true">+IF(OFFSET('Water Data'!$G$27,0,10*ROW('Water Data'!G164))="","",OFFSET('Water Data'!$G$27,0,10*ROW('Water Data'!G164)))</f>
        <v/>
      </c>
      <c r="CC170" s="288" t="str">
        <f ca="true">+IF(OFFSET('Water Data'!$G$28,0,10*ROW('Water Data'!G164))="","",OFFSET('Water Data'!$G$28,0,10*ROW('Water Data'!G164)))</f>
        <v/>
      </c>
      <c r="CD170" s="288" t="str">
        <f ca="true">+IF(OFFSET('Water Data'!$G$29,0,10*ROW('Water Data'!G164))="","",OFFSET('Water Data'!$G$29,0,10*ROW('Water Data'!G164)))</f>
        <v/>
      </c>
      <c r="CE170" s="288" t="str">
        <f ca="true">+IF(OFFSET('Water Data'!$H$27,0,10*ROW('Water Data'!H164))="","",OFFSET('Water Data'!$H$27,0,10*ROW('Water Data'!H164)))</f>
        <v/>
      </c>
      <c r="CF170" s="288" t="str">
        <f ca="true">+IF(OFFSET('Water Data'!$H$28,0,10*ROW('Water Data'!H164))="","",OFFSET('Water Data'!$H$28,0,10*ROW('Water Data'!H164)))</f>
        <v/>
      </c>
      <c r="CG170" s="288" t="str">
        <f ca="true">+IF(OFFSET('Water Data'!$H$29,0,10*ROW('Water Data'!H164))="","",OFFSET('Water Data'!$H$29,0,10*ROW('Water Data'!H164)))</f>
        <v/>
      </c>
      <c r="CH170" s="288" t="str">
        <f ca="true">+IF(OFFSET('Water Data'!$I$27,0,10*ROW('Water Data'!I164))="","",OFFSET('Water Data'!$I$27,0,10*ROW('Water Data'!I164)))</f>
        <v/>
      </c>
      <c r="CI170" s="288" t="str">
        <f ca="true">+IF(OFFSET('Water Data'!$I$28,0,10*ROW('Water Data'!I164))="","",OFFSET('Water Data'!$I$28,0,10*ROW('Water Data'!I164)))</f>
        <v/>
      </c>
      <c r="CJ170" s="288" t="str">
        <f ca="true">+IF(OFFSET('Water Data'!$I$29,0,10*ROW('Water Data'!I164))="","",OFFSET('Water Data'!$I$29,0,10*ROW('Water Data'!I164)))</f>
        <v/>
      </c>
      <c r="CK170" s="288" t="str">
        <f ca="true">+IF(OFFSET('Sanitation Data'!$D$28,0,10*ROW('Sanitation Data'!D164))="","",OFFSET('Sanitation Data'!$D$28,0,10*ROW('Sanitation Data'!D164)))</f>
        <v/>
      </c>
      <c r="CL170" s="288" t="str">
        <f ca="true">+IF(OFFSET('Sanitation Data'!$D$29,0,10*ROW('Sanitation Data'!D164))="","",OFFSET('Sanitation Data'!$D$29,0,10*ROW('Sanitation Data'!D164)))</f>
        <v/>
      </c>
      <c r="CM170" s="288" t="str">
        <f ca="true">+IF(OFFSET('Sanitation Data'!$D$30,0,10*ROW('Sanitation Data'!D164))="","",OFFSET('Sanitation Data'!$D$30,0,10*ROW('Sanitation Data'!D164)))</f>
        <v/>
      </c>
      <c r="CN170" s="288" t="str">
        <f ca="true">+IF(OFFSET('Sanitation Data'!$D$31,0,10*ROW('Sanitation Data'!D164))="","",OFFSET('Sanitation Data'!$D$31,0,10*ROW('Sanitation Data'!D164)))</f>
        <v/>
      </c>
      <c r="CO170" s="288" t="str">
        <f ca="true">+IF(OFFSET('Sanitation Data'!$D$32,0,10*ROW('Sanitation Data'!D164))="","",OFFSET('Sanitation Data'!$D$32,0,10*ROW('Sanitation Data'!D164)))</f>
        <v/>
      </c>
      <c r="CP170" s="288" t="str">
        <f ca="true">+IF(OFFSET('Sanitation Data'!$E$28,0,10*ROW('Sanitation Data'!E164))="","",OFFSET('Sanitation Data'!$E$28,0,10*ROW('Sanitation Data'!E164)))</f>
        <v/>
      </c>
      <c r="CQ170" s="288" t="str">
        <f ca="true">+IF(OFFSET('Sanitation Data'!$E$29,0,10*ROW('Sanitation Data'!E164))="","",OFFSET('Sanitation Data'!$E$29,0,10*ROW('Sanitation Data'!E164)))</f>
        <v/>
      </c>
      <c r="CR170" s="288" t="str">
        <f ca="true">+IF(OFFSET('Sanitation Data'!$E$30,0,10*ROW('Sanitation Data'!E164))="","",OFFSET('Sanitation Data'!$E$30,0,10*ROW('Sanitation Data'!E164)))</f>
        <v/>
      </c>
      <c r="CS170" s="288" t="str">
        <f ca="true">+IF(OFFSET('Sanitation Data'!$E$31,0,10*ROW('Sanitation Data'!E164))="","",OFFSET('Sanitation Data'!$E$31,0,10*ROW('Sanitation Data'!E164)))</f>
        <v/>
      </c>
      <c r="CT170" s="288" t="str">
        <f ca="true">+IF(OFFSET('Sanitation Data'!$E$32,0,10*ROW('Sanitation Data'!E164))="","",OFFSET('Sanitation Data'!$E$32,0,10*ROW('Sanitation Data'!E164)))</f>
        <v/>
      </c>
      <c r="CU170" s="288" t="str">
        <f ca="true">+IF(OFFSET('Sanitation Data'!$F$28,0,10*ROW('Sanitation Data'!F164))="","",OFFSET('Sanitation Data'!$F$28,0,10*ROW('Sanitation Data'!F164)))</f>
        <v/>
      </c>
      <c r="CV170" s="288" t="str">
        <f ca="true">+IF(OFFSET('Sanitation Data'!$F$29,0,10*ROW('Sanitation Data'!F164))="","",OFFSET('Sanitation Data'!$F$29,0,10*ROW('Sanitation Data'!F164)))</f>
        <v/>
      </c>
      <c r="CW170" s="288" t="str">
        <f ca="true">+IF(OFFSET('Sanitation Data'!$F$30,0,10*ROW('Sanitation Data'!F164))="","",OFFSET('Sanitation Data'!$F$30,0,10*ROW('Sanitation Data'!F164)))</f>
        <v/>
      </c>
      <c r="CX170" s="288" t="str">
        <f ca="true">+IF(OFFSET('Sanitation Data'!$F$31,0,10*ROW('Sanitation Data'!F164))="","",OFFSET('Sanitation Data'!$F$31,0,10*ROW('Sanitation Data'!F164)))</f>
        <v/>
      </c>
      <c r="CY170" s="288" t="str">
        <f ca="true">+IF(OFFSET('Sanitation Data'!$F$32,0,10*ROW('Sanitation Data'!F164))="","",OFFSET('Sanitation Data'!$F$32,0,10*ROW('Sanitation Data'!F164)))</f>
        <v/>
      </c>
      <c r="CZ170" s="288" t="str">
        <f ca="true">+IF(OFFSET('Sanitation Data'!$G$28,0,10*ROW('Sanitation Data'!G164))="","",OFFSET('Sanitation Data'!$G$28,0,10*ROW('Sanitation Data'!G164)))</f>
        <v/>
      </c>
      <c r="DA170" s="288" t="str">
        <f ca="true">+IF(OFFSET('Sanitation Data'!$G$29,0,10*ROW('Sanitation Data'!G164))="","",OFFSET('Sanitation Data'!$G$29,0,10*ROW('Sanitation Data'!G164)))</f>
        <v/>
      </c>
      <c r="DB170" s="288" t="str">
        <f ca="true">+IF(OFFSET('Sanitation Data'!$G$30,0,10*ROW('Sanitation Data'!G164))="","",OFFSET('Sanitation Data'!$G$30,0,10*ROW('Sanitation Data'!G164)))</f>
        <v/>
      </c>
      <c r="DC170" s="288" t="str">
        <f ca="true">+IF(OFFSET('Sanitation Data'!$G$31,0,10*ROW('Sanitation Data'!G164))="","",OFFSET('Sanitation Data'!$G$31,0,10*ROW('Sanitation Data'!G164)))</f>
        <v/>
      </c>
      <c r="DD170" s="288" t="str">
        <f ca="true">+IF(OFFSET('Sanitation Data'!$G$32,0,10*ROW('Sanitation Data'!G164))="","",OFFSET('Sanitation Data'!$G$32,0,10*ROW('Sanitation Data'!G164)))</f>
        <v/>
      </c>
      <c r="DE170" s="288" t="str">
        <f ca="true">+IF(OFFSET('Sanitation Data'!$H$28,0,10*ROW('Sanitation Data'!H164))="","",OFFSET('Sanitation Data'!$H$28,0,10*ROW('Sanitation Data'!H164)))</f>
        <v/>
      </c>
      <c r="DF170" s="288" t="str">
        <f ca="true">+IF(OFFSET('Sanitation Data'!$H$29,0,10*ROW('Sanitation Data'!H164))="","",OFFSET('Sanitation Data'!$H$29,0,10*ROW('Sanitation Data'!H164)))</f>
        <v/>
      </c>
      <c r="DG170" s="288" t="str">
        <f ca="true">+IF(OFFSET('Sanitation Data'!$H$30,0,10*ROW('Sanitation Data'!H164))="","",OFFSET('Sanitation Data'!$H$30,0,10*ROW('Sanitation Data'!H164)))</f>
        <v/>
      </c>
      <c r="DH170" s="288" t="str">
        <f ca="true">+IF(OFFSET('Sanitation Data'!$H$31,0,10*ROW('Sanitation Data'!H164))="","",OFFSET('Sanitation Data'!$H$31,0,10*ROW('Sanitation Data'!H164)))</f>
        <v/>
      </c>
      <c r="DI170" s="288" t="str">
        <f ca="true">+IF(OFFSET('Sanitation Data'!$H$32,0,10*ROW('Sanitation Data'!H164))="","",OFFSET('Sanitation Data'!$H$32,0,10*ROW('Sanitation Data'!H164)))</f>
        <v/>
      </c>
      <c r="DJ170" s="288" t="str">
        <f ca="true">+IF(OFFSET('Sanitation Data'!$I$28,0,10*ROW('Sanitation Data'!I164))="","",OFFSET('Sanitation Data'!$I$28,0,10*ROW('Sanitation Data'!I164)))</f>
        <v/>
      </c>
      <c r="DK170" s="288" t="str">
        <f ca="true">+IF(OFFSET('Sanitation Data'!$I$29,0,10*ROW('Sanitation Data'!I164))="","",OFFSET('Sanitation Data'!$I$29,0,10*ROW('Sanitation Data'!I164)))</f>
        <v/>
      </c>
      <c r="DL170" s="288" t="str">
        <f ca="true">+IF(OFFSET('Sanitation Data'!$I$30,0,10*ROW('Sanitation Data'!I164))="","",OFFSET('Sanitation Data'!$I$30,0,10*ROW('Sanitation Data'!I164)))</f>
        <v/>
      </c>
      <c r="DM170" s="288" t="str">
        <f ca="true">+IF(OFFSET('Sanitation Data'!$I$31,0,10*ROW('Sanitation Data'!I164))="","",OFFSET('Sanitation Data'!$I$31,0,10*ROW('Sanitation Data'!I164)))</f>
        <v/>
      </c>
      <c r="DN170" s="288" t="str">
        <f ca="true">+IF(OFFSET('Sanitation Data'!$I$32,0,10*ROW('Sanitation Data'!I164))="","",OFFSET('Sanitation Data'!$I$32,0,10*ROW('Sanitation Data'!I164)))</f>
        <v/>
      </c>
      <c r="DO170" s="288" t="str">
        <f ca="true">+IF(OFFSET('Hygiene Data'!$D$11,0,10*ROW('Hygiene Data'!D164))="","",OFFSET('Hygiene Data'!$D$11,0,10*ROW('Hygiene Data'!D164)))</f>
        <v/>
      </c>
      <c r="DP170" s="288" t="str">
        <f ca="true">+IF(OFFSET('Hygiene Data'!$D$12,0,10*ROW('Hygiene Data'!D164))="","",OFFSET('Hygiene Data'!$D$12,0,10*ROW('Hygiene Data'!D164)))</f>
        <v/>
      </c>
      <c r="DQ170" s="288" t="str">
        <f ca="true">+IF(OFFSET('Hygiene Data'!$D$13,0,10*ROW('Hygiene Data'!D164))="","",OFFSET('Hygiene Data'!$D$13,0,10*ROW('Hygiene Data'!D164)))</f>
        <v/>
      </c>
      <c r="DR170" s="288" t="str">
        <f ca="true">+IF(OFFSET('Hygiene Data'!$E$11,0,10*ROW('Hygiene Data'!E164))="","",OFFSET('Hygiene Data'!$E$11,0,10*ROW('Hygiene Data'!E164)))</f>
        <v/>
      </c>
      <c r="DS170" s="288" t="str">
        <f ca="true">+IF(OFFSET('Hygiene Data'!$E$12,0,10*ROW('Hygiene Data'!E164))="","",OFFSET('Hygiene Data'!$E$12,0,10*ROW('Hygiene Data'!E164)))</f>
        <v/>
      </c>
      <c r="DT170" s="288" t="str">
        <f ca="true">+IF(OFFSET('Hygiene Data'!$E$13,0,10*ROW('Hygiene Data'!E164))="","",OFFSET('Hygiene Data'!$E$13,0,10*ROW('Hygiene Data'!E164)))</f>
        <v/>
      </c>
      <c r="DU170" s="288" t="str">
        <f ca="true">+IF(OFFSET('Hygiene Data'!$F$11,0,10*ROW('Hygiene Data'!F164))="","",OFFSET('Hygiene Data'!$F$11,0,10*ROW('Hygiene Data'!F164)))</f>
        <v/>
      </c>
      <c r="DV170" s="288" t="str">
        <f ca="true">+IF(OFFSET('Hygiene Data'!$F$12,0,10*ROW('Hygiene Data'!F164))="","",OFFSET('Hygiene Data'!$F$12,0,10*ROW('Hygiene Data'!F164)))</f>
        <v/>
      </c>
      <c r="DW170" s="288" t="str">
        <f ca="true">+IF(OFFSET('Hygiene Data'!$F$13,0,10*ROW('Hygiene Data'!F164))="","",OFFSET('Hygiene Data'!$F$13,0,10*ROW('Hygiene Data'!F164)))</f>
        <v/>
      </c>
      <c r="DX170" s="288" t="str">
        <f ca="true">+IF(OFFSET('Hygiene Data'!$G$11,0,10*ROW('Hygiene Data'!G164))="","",OFFSET('Hygiene Data'!$G$11,0,10*ROW('Hygiene Data'!G164)))</f>
        <v/>
      </c>
      <c r="DY170" s="288" t="str">
        <f ca="true">+IF(OFFSET('Hygiene Data'!$G$12,0,10*ROW('Hygiene Data'!G164))="","",OFFSET('Hygiene Data'!$G$12,0,10*ROW('Hygiene Data'!G164)))</f>
        <v/>
      </c>
      <c r="DZ170" s="288" t="str">
        <f ca="true">+IF(OFFSET('Hygiene Data'!$G$13,0,10*ROW('Hygiene Data'!G164))="","",OFFSET('Hygiene Data'!$G$13,0,10*ROW('Hygiene Data'!G164)))</f>
        <v/>
      </c>
      <c r="EA170" s="288" t="str">
        <f ca="true">+IF(OFFSET('Hygiene Data'!$H$11,0,10*ROW('Hygiene Data'!H164))="","",OFFSET('Hygiene Data'!$H$11,0,10*ROW('Hygiene Data'!H164)))</f>
        <v/>
      </c>
      <c r="EB170" s="288" t="str">
        <f ca="true">+IF(OFFSET('Hygiene Data'!$H$12,0,10*ROW('Hygiene Data'!H164))="","",OFFSET('Hygiene Data'!$H$12,0,10*ROW('Hygiene Data'!H164)))</f>
        <v/>
      </c>
      <c r="EC170" s="288" t="str">
        <f ca="true">+IF(OFFSET('Hygiene Data'!$H$13,0,10*ROW('Hygiene Data'!H164))="","",OFFSET('Hygiene Data'!$H$13,0,10*ROW('Hygiene Data'!H164)))</f>
        <v/>
      </c>
      <c r="ED170" s="288" t="str">
        <f ca="true">+IF(OFFSET('Hygiene Data'!$I$11,0,10*ROW('Hygiene Data'!I164))="","",OFFSET('Hygiene Data'!$I$11,0,10*ROW('Hygiene Data'!I164)))</f>
        <v/>
      </c>
      <c r="EE170" s="288" t="str">
        <f ca="true">+IF(OFFSET('Hygiene Data'!$I$12,0,10*ROW('Hygiene Data'!I164))="","",OFFSET('Hygiene Data'!$I$12,0,10*ROW('Hygiene Data'!I164)))</f>
        <v/>
      </c>
      <c r="EF170" s="288"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44"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8"/>
      <c r="BS171" s="288" t="str">
        <f ca="true">+IF(OFFSET('Water Data'!$D$27,0,10*ROW('Water Data'!D165))="","",OFFSET('Water Data'!$D$27,0,10*ROW('Water Data'!D165)))</f>
        <v/>
      </c>
      <c r="BT171" s="288" t="str">
        <f ca="true">+IF(OFFSET('Water Data'!$D$28,0,10*ROW('Water Data'!D165))="","",OFFSET('Water Data'!$D$28,0,10*ROW('Water Data'!D165)))</f>
        <v/>
      </c>
      <c r="BU171" s="288" t="str">
        <f ca="true">+IF(OFFSET('Water Data'!$D$29,0,10*ROW('Water Data'!D165))="","",OFFSET('Water Data'!$D$29,0,10*ROW('Water Data'!D165)))</f>
        <v/>
      </c>
      <c r="BV171" s="288" t="str">
        <f ca="true">+IF(OFFSET('Water Data'!$E$27,0,10*ROW('Water Data'!E165))="","",OFFSET('Water Data'!$E$27,0,10*ROW('Water Data'!E165)))</f>
        <v/>
      </c>
      <c r="BW171" s="288" t="str">
        <f ca="true">+IF(OFFSET('Water Data'!$E$28,0,10*ROW('Water Data'!E165))="","",OFFSET('Water Data'!$E$28,0,10*ROW('Water Data'!E165)))</f>
        <v/>
      </c>
      <c r="BX171" s="288" t="str">
        <f ca="true">+IF(OFFSET('Water Data'!$E$29,0,10*ROW('Water Data'!E165))="","",OFFSET('Water Data'!$E$29,0,10*ROW('Water Data'!E165)))</f>
        <v/>
      </c>
      <c r="BY171" s="288" t="str">
        <f ca="true">+IF(OFFSET('Water Data'!$F$27,0,10*ROW('Water Data'!F165))="","",OFFSET('Water Data'!$F$27,0,10*ROW('Water Data'!F165)))</f>
        <v/>
      </c>
      <c r="BZ171" s="288" t="str">
        <f ca="true">+IF(OFFSET('Water Data'!$F$28,0,10*ROW('Water Data'!F165))="","",OFFSET('Water Data'!$F$28,0,10*ROW('Water Data'!F165)))</f>
        <v/>
      </c>
      <c r="CA171" s="288" t="str">
        <f ca="true">+IF(OFFSET('Water Data'!$F$29,0,10*ROW('Water Data'!F165))="","",OFFSET('Water Data'!$F$29,0,10*ROW('Water Data'!F165)))</f>
        <v/>
      </c>
      <c r="CB171" s="288" t="str">
        <f ca="true">+IF(OFFSET('Water Data'!$G$27,0,10*ROW('Water Data'!G165))="","",OFFSET('Water Data'!$G$27,0,10*ROW('Water Data'!G165)))</f>
        <v/>
      </c>
      <c r="CC171" s="288" t="str">
        <f ca="true">+IF(OFFSET('Water Data'!$G$28,0,10*ROW('Water Data'!G165))="","",OFFSET('Water Data'!$G$28,0,10*ROW('Water Data'!G165)))</f>
        <v/>
      </c>
      <c r="CD171" s="288" t="str">
        <f ca="true">+IF(OFFSET('Water Data'!$G$29,0,10*ROW('Water Data'!G165))="","",OFFSET('Water Data'!$G$29,0,10*ROW('Water Data'!G165)))</f>
        <v/>
      </c>
      <c r="CE171" s="288" t="str">
        <f ca="true">+IF(OFFSET('Water Data'!$H$27,0,10*ROW('Water Data'!H165))="","",OFFSET('Water Data'!$H$27,0,10*ROW('Water Data'!H165)))</f>
        <v/>
      </c>
      <c r="CF171" s="288" t="str">
        <f ca="true">+IF(OFFSET('Water Data'!$H$28,0,10*ROW('Water Data'!H165))="","",OFFSET('Water Data'!$H$28,0,10*ROW('Water Data'!H165)))</f>
        <v/>
      </c>
      <c r="CG171" s="288" t="str">
        <f ca="true">+IF(OFFSET('Water Data'!$H$29,0,10*ROW('Water Data'!H165))="","",OFFSET('Water Data'!$H$29,0,10*ROW('Water Data'!H165)))</f>
        <v/>
      </c>
      <c r="CH171" s="288" t="str">
        <f ca="true">+IF(OFFSET('Water Data'!$I$27,0,10*ROW('Water Data'!I165))="","",OFFSET('Water Data'!$I$27,0,10*ROW('Water Data'!I165)))</f>
        <v/>
      </c>
      <c r="CI171" s="288" t="str">
        <f ca="true">+IF(OFFSET('Water Data'!$I$28,0,10*ROW('Water Data'!I165))="","",OFFSET('Water Data'!$I$28,0,10*ROW('Water Data'!I165)))</f>
        <v/>
      </c>
      <c r="CJ171" s="288" t="str">
        <f ca="true">+IF(OFFSET('Water Data'!$I$29,0,10*ROW('Water Data'!I165))="","",OFFSET('Water Data'!$I$29,0,10*ROW('Water Data'!I165)))</f>
        <v/>
      </c>
      <c r="CK171" s="288" t="str">
        <f ca="true">+IF(OFFSET('Sanitation Data'!$D$28,0,10*ROW('Sanitation Data'!D165))="","",OFFSET('Sanitation Data'!$D$28,0,10*ROW('Sanitation Data'!D165)))</f>
        <v/>
      </c>
      <c r="CL171" s="288" t="str">
        <f ca="true">+IF(OFFSET('Sanitation Data'!$D$29,0,10*ROW('Sanitation Data'!D165))="","",OFFSET('Sanitation Data'!$D$29,0,10*ROW('Sanitation Data'!D165)))</f>
        <v/>
      </c>
      <c r="CM171" s="288" t="str">
        <f ca="true">+IF(OFFSET('Sanitation Data'!$D$30,0,10*ROW('Sanitation Data'!D165))="","",OFFSET('Sanitation Data'!$D$30,0,10*ROW('Sanitation Data'!D165)))</f>
        <v/>
      </c>
      <c r="CN171" s="288" t="str">
        <f ca="true">+IF(OFFSET('Sanitation Data'!$D$31,0,10*ROW('Sanitation Data'!D165))="","",OFFSET('Sanitation Data'!$D$31,0,10*ROW('Sanitation Data'!D165)))</f>
        <v/>
      </c>
      <c r="CO171" s="288" t="str">
        <f ca="true">+IF(OFFSET('Sanitation Data'!$D$32,0,10*ROW('Sanitation Data'!D165))="","",OFFSET('Sanitation Data'!$D$32,0,10*ROW('Sanitation Data'!D165)))</f>
        <v/>
      </c>
      <c r="CP171" s="288" t="str">
        <f ca="true">+IF(OFFSET('Sanitation Data'!$E$28,0,10*ROW('Sanitation Data'!E165))="","",OFFSET('Sanitation Data'!$E$28,0,10*ROW('Sanitation Data'!E165)))</f>
        <v/>
      </c>
      <c r="CQ171" s="288" t="str">
        <f ca="true">+IF(OFFSET('Sanitation Data'!$E$29,0,10*ROW('Sanitation Data'!E165))="","",OFFSET('Sanitation Data'!$E$29,0,10*ROW('Sanitation Data'!E165)))</f>
        <v/>
      </c>
      <c r="CR171" s="288" t="str">
        <f ca="true">+IF(OFFSET('Sanitation Data'!$E$30,0,10*ROW('Sanitation Data'!E165))="","",OFFSET('Sanitation Data'!$E$30,0,10*ROW('Sanitation Data'!E165)))</f>
        <v/>
      </c>
      <c r="CS171" s="288" t="str">
        <f ca="true">+IF(OFFSET('Sanitation Data'!$E$31,0,10*ROW('Sanitation Data'!E165))="","",OFFSET('Sanitation Data'!$E$31,0,10*ROW('Sanitation Data'!E165)))</f>
        <v/>
      </c>
      <c r="CT171" s="288" t="str">
        <f ca="true">+IF(OFFSET('Sanitation Data'!$E$32,0,10*ROW('Sanitation Data'!E165))="","",OFFSET('Sanitation Data'!$E$32,0,10*ROW('Sanitation Data'!E165)))</f>
        <v/>
      </c>
      <c r="CU171" s="288" t="str">
        <f ca="true">+IF(OFFSET('Sanitation Data'!$F$28,0,10*ROW('Sanitation Data'!F165))="","",OFFSET('Sanitation Data'!$F$28,0,10*ROW('Sanitation Data'!F165)))</f>
        <v/>
      </c>
      <c r="CV171" s="288" t="str">
        <f ca="true">+IF(OFFSET('Sanitation Data'!$F$29,0,10*ROW('Sanitation Data'!F165))="","",OFFSET('Sanitation Data'!$F$29,0,10*ROW('Sanitation Data'!F165)))</f>
        <v/>
      </c>
      <c r="CW171" s="288" t="str">
        <f ca="true">+IF(OFFSET('Sanitation Data'!$F$30,0,10*ROW('Sanitation Data'!F165))="","",OFFSET('Sanitation Data'!$F$30,0,10*ROW('Sanitation Data'!F165)))</f>
        <v/>
      </c>
      <c r="CX171" s="288" t="str">
        <f ca="true">+IF(OFFSET('Sanitation Data'!$F$31,0,10*ROW('Sanitation Data'!F165))="","",OFFSET('Sanitation Data'!$F$31,0,10*ROW('Sanitation Data'!F165)))</f>
        <v/>
      </c>
      <c r="CY171" s="288" t="str">
        <f ca="true">+IF(OFFSET('Sanitation Data'!$F$32,0,10*ROW('Sanitation Data'!F165))="","",OFFSET('Sanitation Data'!$F$32,0,10*ROW('Sanitation Data'!F165)))</f>
        <v/>
      </c>
      <c r="CZ171" s="288" t="str">
        <f ca="true">+IF(OFFSET('Sanitation Data'!$G$28,0,10*ROW('Sanitation Data'!G165))="","",OFFSET('Sanitation Data'!$G$28,0,10*ROW('Sanitation Data'!G165)))</f>
        <v/>
      </c>
      <c r="DA171" s="288" t="str">
        <f ca="true">+IF(OFFSET('Sanitation Data'!$G$29,0,10*ROW('Sanitation Data'!G165))="","",OFFSET('Sanitation Data'!$G$29,0,10*ROW('Sanitation Data'!G165)))</f>
        <v/>
      </c>
      <c r="DB171" s="288" t="str">
        <f ca="true">+IF(OFFSET('Sanitation Data'!$G$30,0,10*ROW('Sanitation Data'!G165))="","",OFFSET('Sanitation Data'!$G$30,0,10*ROW('Sanitation Data'!G165)))</f>
        <v/>
      </c>
      <c r="DC171" s="288" t="str">
        <f ca="true">+IF(OFFSET('Sanitation Data'!$G$31,0,10*ROW('Sanitation Data'!G165))="","",OFFSET('Sanitation Data'!$G$31,0,10*ROW('Sanitation Data'!G165)))</f>
        <v/>
      </c>
      <c r="DD171" s="288" t="str">
        <f ca="true">+IF(OFFSET('Sanitation Data'!$G$32,0,10*ROW('Sanitation Data'!G165))="","",OFFSET('Sanitation Data'!$G$32,0,10*ROW('Sanitation Data'!G165)))</f>
        <v/>
      </c>
      <c r="DE171" s="288" t="str">
        <f ca="true">+IF(OFFSET('Sanitation Data'!$H$28,0,10*ROW('Sanitation Data'!H165))="","",OFFSET('Sanitation Data'!$H$28,0,10*ROW('Sanitation Data'!H165)))</f>
        <v/>
      </c>
      <c r="DF171" s="288" t="str">
        <f ca="true">+IF(OFFSET('Sanitation Data'!$H$29,0,10*ROW('Sanitation Data'!H165))="","",OFFSET('Sanitation Data'!$H$29,0,10*ROW('Sanitation Data'!H165)))</f>
        <v/>
      </c>
      <c r="DG171" s="288" t="str">
        <f ca="true">+IF(OFFSET('Sanitation Data'!$H$30,0,10*ROW('Sanitation Data'!H165))="","",OFFSET('Sanitation Data'!$H$30,0,10*ROW('Sanitation Data'!H165)))</f>
        <v/>
      </c>
      <c r="DH171" s="288" t="str">
        <f ca="true">+IF(OFFSET('Sanitation Data'!$H$31,0,10*ROW('Sanitation Data'!H165))="","",OFFSET('Sanitation Data'!$H$31,0,10*ROW('Sanitation Data'!H165)))</f>
        <v/>
      </c>
      <c r="DI171" s="288" t="str">
        <f ca="true">+IF(OFFSET('Sanitation Data'!$H$32,0,10*ROW('Sanitation Data'!H165))="","",OFFSET('Sanitation Data'!$H$32,0,10*ROW('Sanitation Data'!H165)))</f>
        <v/>
      </c>
      <c r="DJ171" s="288" t="str">
        <f ca="true">+IF(OFFSET('Sanitation Data'!$I$28,0,10*ROW('Sanitation Data'!I165))="","",OFFSET('Sanitation Data'!$I$28,0,10*ROW('Sanitation Data'!I165)))</f>
        <v/>
      </c>
      <c r="DK171" s="288" t="str">
        <f ca="true">+IF(OFFSET('Sanitation Data'!$I$29,0,10*ROW('Sanitation Data'!I165))="","",OFFSET('Sanitation Data'!$I$29,0,10*ROW('Sanitation Data'!I165)))</f>
        <v/>
      </c>
      <c r="DL171" s="288" t="str">
        <f ca="true">+IF(OFFSET('Sanitation Data'!$I$30,0,10*ROW('Sanitation Data'!I165))="","",OFFSET('Sanitation Data'!$I$30,0,10*ROW('Sanitation Data'!I165)))</f>
        <v/>
      </c>
      <c r="DM171" s="288" t="str">
        <f ca="true">+IF(OFFSET('Sanitation Data'!$I$31,0,10*ROW('Sanitation Data'!I165))="","",OFFSET('Sanitation Data'!$I$31,0,10*ROW('Sanitation Data'!I165)))</f>
        <v/>
      </c>
      <c r="DN171" s="288" t="str">
        <f ca="true">+IF(OFFSET('Sanitation Data'!$I$32,0,10*ROW('Sanitation Data'!I165))="","",OFFSET('Sanitation Data'!$I$32,0,10*ROW('Sanitation Data'!I165)))</f>
        <v/>
      </c>
      <c r="DO171" s="288" t="str">
        <f ca="true">+IF(OFFSET('Hygiene Data'!$D$11,0,10*ROW('Hygiene Data'!D165))="","",OFFSET('Hygiene Data'!$D$11,0,10*ROW('Hygiene Data'!D165)))</f>
        <v/>
      </c>
      <c r="DP171" s="288" t="str">
        <f ca="true">+IF(OFFSET('Hygiene Data'!$D$12,0,10*ROW('Hygiene Data'!D165))="","",OFFSET('Hygiene Data'!$D$12,0,10*ROW('Hygiene Data'!D165)))</f>
        <v/>
      </c>
      <c r="DQ171" s="288" t="str">
        <f ca="true">+IF(OFFSET('Hygiene Data'!$D$13,0,10*ROW('Hygiene Data'!D165))="","",OFFSET('Hygiene Data'!$D$13,0,10*ROW('Hygiene Data'!D165)))</f>
        <v/>
      </c>
      <c r="DR171" s="288" t="str">
        <f ca="true">+IF(OFFSET('Hygiene Data'!$E$11,0,10*ROW('Hygiene Data'!E165))="","",OFFSET('Hygiene Data'!$E$11,0,10*ROW('Hygiene Data'!E165)))</f>
        <v/>
      </c>
      <c r="DS171" s="288" t="str">
        <f ca="true">+IF(OFFSET('Hygiene Data'!$E$12,0,10*ROW('Hygiene Data'!E165))="","",OFFSET('Hygiene Data'!$E$12,0,10*ROW('Hygiene Data'!E165)))</f>
        <v/>
      </c>
      <c r="DT171" s="288" t="str">
        <f ca="true">+IF(OFFSET('Hygiene Data'!$E$13,0,10*ROW('Hygiene Data'!E165))="","",OFFSET('Hygiene Data'!$E$13,0,10*ROW('Hygiene Data'!E165)))</f>
        <v/>
      </c>
      <c r="DU171" s="288" t="str">
        <f ca="true">+IF(OFFSET('Hygiene Data'!$F$11,0,10*ROW('Hygiene Data'!F165))="","",OFFSET('Hygiene Data'!$F$11,0,10*ROW('Hygiene Data'!F165)))</f>
        <v/>
      </c>
      <c r="DV171" s="288" t="str">
        <f ca="true">+IF(OFFSET('Hygiene Data'!$F$12,0,10*ROW('Hygiene Data'!F165))="","",OFFSET('Hygiene Data'!$F$12,0,10*ROW('Hygiene Data'!F165)))</f>
        <v/>
      </c>
      <c r="DW171" s="288" t="str">
        <f ca="true">+IF(OFFSET('Hygiene Data'!$F$13,0,10*ROW('Hygiene Data'!F165))="","",OFFSET('Hygiene Data'!$F$13,0,10*ROW('Hygiene Data'!F165)))</f>
        <v/>
      </c>
      <c r="DX171" s="288" t="str">
        <f ca="true">+IF(OFFSET('Hygiene Data'!$G$11,0,10*ROW('Hygiene Data'!G165))="","",OFFSET('Hygiene Data'!$G$11,0,10*ROW('Hygiene Data'!G165)))</f>
        <v/>
      </c>
      <c r="DY171" s="288" t="str">
        <f ca="true">+IF(OFFSET('Hygiene Data'!$G$12,0,10*ROW('Hygiene Data'!G165))="","",OFFSET('Hygiene Data'!$G$12,0,10*ROW('Hygiene Data'!G165)))</f>
        <v/>
      </c>
      <c r="DZ171" s="288" t="str">
        <f ca="true">+IF(OFFSET('Hygiene Data'!$G$13,0,10*ROW('Hygiene Data'!G165))="","",OFFSET('Hygiene Data'!$G$13,0,10*ROW('Hygiene Data'!G165)))</f>
        <v/>
      </c>
      <c r="EA171" s="288" t="str">
        <f ca="true">+IF(OFFSET('Hygiene Data'!$H$11,0,10*ROW('Hygiene Data'!H165))="","",OFFSET('Hygiene Data'!$H$11,0,10*ROW('Hygiene Data'!H165)))</f>
        <v/>
      </c>
      <c r="EB171" s="288" t="str">
        <f ca="true">+IF(OFFSET('Hygiene Data'!$H$12,0,10*ROW('Hygiene Data'!H165))="","",OFFSET('Hygiene Data'!$H$12,0,10*ROW('Hygiene Data'!H165)))</f>
        <v/>
      </c>
      <c r="EC171" s="288" t="str">
        <f ca="true">+IF(OFFSET('Hygiene Data'!$H$13,0,10*ROW('Hygiene Data'!H165))="","",OFFSET('Hygiene Data'!$H$13,0,10*ROW('Hygiene Data'!H165)))</f>
        <v/>
      </c>
      <c r="ED171" s="288" t="str">
        <f ca="true">+IF(OFFSET('Hygiene Data'!$I$11,0,10*ROW('Hygiene Data'!I165))="","",OFFSET('Hygiene Data'!$I$11,0,10*ROW('Hygiene Data'!I165)))</f>
        <v/>
      </c>
      <c r="EE171" s="288" t="str">
        <f ca="true">+IF(OFFSET('Hygiene Data'!$I$12,0,10*ROW('Hygiene Data'!I165))="","",OFFSET('Hygiene Data'!$I$12,0,10*ROW('Hygiene Data'!I165)))</f>
        <v/>
      </c>
      <c r="EF171" s="288"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44"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8"/>
      <c r="BS172" s="288" t="str">
        <f ca="true">+IF(OFFSET('Water Data'!$D$27,0,10*ROW('Water Data'!D166))="","",OFFSET('Water Data'!$D$27,0,10*ROW('Water Data'!D166)))</f>
        <v/>
      </c>
      <c r="BT172" s="288" t="str">
        <f ca="true">+IF(OFFSET('Water Data'!$D$28,0,10*ROW('Water Data'!D166))="","",OFFSET('Water Data'!$D$28,0,10*ROW('Water Data'!D166)))</f>
        <v/>
      </c>
      <c r="BU172" s="288" t="str">
        <f ca="true">+IF(OFFSET('Water Data'!$D$29,0,10*ROW('Water Data'!D166))="","",OFFSET('Water Data'!$D$29,0,10*ROW('Water Data'!D166)))</f>
        <v/>
      </c>
      <c r="BV172" s="288" t="str">
        <f ca="true">+IF(OFFSET('Water Data'!$E$27,0,10*ROW('Water Data'!E166))="","",OFFSET('Water Data'!$E$27,0,10*ROW('Water Data'!E166)))</f>
        <v/>
      </c>
      <c r="BW172" s="288" t="str">
        <f ca="true">+IF(OFFSET('Water Data'!$E$28,0,10*ROW('Water Data'!E166))="","",OFFSET('Water Data'!$E$28,0,10*ROW('Water Data'!E166)))</f>
        <v/>
      </c>
      <c r="BX172" s="288" t="str">
        <f ca="true">+IF(OFFSET('Water Data'!$E$29,0,10*ROW('Water Data'!E166))="","",OFFSET('Water Data'!$E$29,0,10*ROW('Water Data'!E166)))</f>
        <v/>
      </c>
      <c r="BY172" s="288" t="str">
        <f ca="true">+IF(OFFSET('Water Data'!$F$27,0,10*ROW('Water Data'!F166))="","",OFFSET('Water Data'!$F$27,0,10*ROW('Water Data'!F166)))</f>
        <v/>
      </c>
      <c r="BZ172" s="288" t="str">
        <f ca="true">+IF(OFFSET('Water Data'!$F$28,0,10*ROW('Water Data'!F166))="","",OFFSET('Water Data'!$F$28,0,10*ROW('Water Data'!F166)))</f>
        <v/>
      </c>
      <c r="CA172" s="288" t="str">
        <f ca="true">+IF(OFFSET('Water Data'!$F$29,0,10*ROW('Water Data'!F166))="","",OFFSET('Water Data'!$F$29,0,10*ROW('Water Data'!F166)))</f>
        <v/>
      </c>
      <c r="CB172" s="288" t="str">
        <f ca="true">+IF(OFFSET('Water Data'!$G$27,0,10*ROW('Water Data'!G166))="","",OFFSET('Water Data'!$G$27,0,10*ROW('Water Data'!G166)))</f>
        <v/>
      </c>
      <c r="CC172" s="288" t="str">
        <f ca="true">+IF(OFFSET('Water Data'!$G$28,0,10*ROW('Water Data'!G166))="","",OFFSET('Water Data'!$G$28,0,10*ROW('Water Data'!G166)))</f>
        <v/>
      </c>
      <c r="CD172" s="288" t="str">
        <f ca="true">+IF(OFFSET('Water Data'!$G$29,0,10*ROW('Water Data'!G166))="","",OFFSET('Water Data'!$G$29,0,10*ROW('Water Data'!G166)))</f>
        <v/>
      </c>
      <c r="CE172" s="288" t="str">
        <f ca="true">+IF(OFFSET('Water Data'!$H$27,0,10*ROW('Water Data'!H166))="","",OFFSET('Water Data'!$H$27,0,10*ROW('Water Data'!H166)))</f>
        <v/>
      </c>
      <c r="CF172" s="288" t="str">
        <f ca="true">+IF(OFFSET('Water Data'!$H$28,0,10*ROW('Water Data'!H166))="","",OFFSET('Water Data'!$H$28,0,10*ROW('Water Data'!H166)))</f>
        <v/>
      </c>
      <c r="CG172" s="288" t="str">
        <f ca="true">+IF(OFFSET('Water Data'!$H$29,0,10*ROW('Water Data'!H166))="","",OFFSET('Water Data'!$H$29,0,10*ROW('Water Data'!H166)))</f>
        <v/>
      </c>
      <c r="CH172" s="288" t="str">
        <f ca="true">+IF(OFFSET('Water Data'!$I$27,0,10*ROW('Water Data'!I166))="","",OFFSET('Water Data'!$I$27,0,10*ROW('Water Data'!I166)))</f>
        <v/>
      </c>
      <c r="CI172" s="288" t="str">
        <f ca="true">+IF(OFFSET('Water Data'!$I$28,0,10*ROW('Water Data'!I166))="","",OFFSET('Water Data'!$I$28,0,10*ROW('Water Data'!I166)))</f>
        <v/>
      </c>
      <c r="CJ172" s="288" t="str">
        <f ca="true">+IF(OFFSET('Water Data'!$I$29,0,10*ROW('Water Data'!I166))="","",OFFSET('Water Data'!$I$29,0,10*ROW('Water Data'!I166)))</f>
        <v/>
      </c>
      <c r="CK172" s="288" t="str">
        <f ca="true">+IF(OFFSET('Sanitation Data'!$D$28,0,10*ROW('Sanitation Data'!D166))="","",OFFSET('Sanitation Data'!$D$28,0,10*ROW('Sanitation Data'!D166)))</f>
        <v/>
      </c>
      <c r="CL172" s="288" t="str">
        <f ca="true">+IF(OFFSET('Sanitation Data'!$D$29,0,10*ROW('Sanitation Data'!D166))="","",OFFSET('Sanitation Data'!$D$29,0,10*ROW('Sanitation Data'!D166)))</f>
        <v/>
      </c>
      <c r="CM172" s="288" t="str">
        <f ca="true">+IF(OFFSET('Sanitation Data'!$D$30,0,10*ROW('Sanitation Data'!D166))="","",OFFSET('Sanitation Data'!$D$30,0,10*ROW('Sanitation Data'!D166)))</f>
        <v/>
      </c>
      <c r="CN172" s="288" t="str">
        <f ca="true">+IF(OFFSET('Sanitation Data'!$D$31,0,10*ROW('Sanitation Data'!D166))="","",OFFSET('Sanitation Data'!$D$31,0,10*ROW('Sanitation Data'!D166)))</f>
        <v/>
      </c>
      <c r="CO172" s="288" t="str">
        <f ca="true">+IF(OFFSET('Sanitation Data'!$D$32,0,10*ROW('Sanitation Data'!D166))="","",OFFSET('Sanitation Data'!$D$32,0,10*ROW('Sanitation Data'!D166)))</f>
        <v/>
      </c>
      <c r="CP172" s="288" t="str">
        <f ca="true">+IF(OFFSET('Sanitation Data'!$E$28,0,10*ROW('Sanitation Data'!E166))="","",OFFSET('Sanitation Data'!$E$28,0,10*ROW('Sanitation Data'!E166)))</f>
        <v/>
      </c>
      <c r="CQ172" s="288" t="str">
        <f ca="true">+IF(OFFSET('Sanitation Data'!$E$29,0,10*ROW('Sanitation Data'!E166))="","",OFFSET('Sanitation Data'!$E$29,0,10*ROW('Sanitation Data'!E166)))</f>
        <v/>
      </c>
      <c r="CR172" s="288" t="str">
        <f ca="true">+IF(OFFSET('Sanitation Data'!$E$30,0,10*ROW('Sanitation Data'!E166))="","",OFFSET('Sanitation Data'!$E$30,0,10*ROW('Sanitation Data'!E166)))</f>
        <v/>
      </c>
      <c r="CS172" s="288" t="str">
        <f ca="true">+IF(OFFSET('Sanitation Data'!$E$31,0,10*ROW('Sanitation Data'!E166))="","",OFFSET('Sanitation Data'!$E$31,0,10*ROW('Sanitation Data'!E166)))</f>
        <v/>
      </c>
      <c r="CT172" s="288" t="str">
        <f ca="true">+IF(OFFSET('Sanitation Data'!$E$32,0,10*ROW('Sanitation Data'!E166))="","",OFFSET('Sanitation Data'!$E$32,0,10*ROW('Sanitation Data'!E166)))</f>
        <v/>
      </c>
      <c r="CU172" s="288" t="str">
        <f ca="true">+IF(OFFSET('Sanitation Data'!$F$28,0,10*ROW('Sanitation Data'!F166))="","",OFFSET('Sanitation Data'!$F$28,0,10*ROW('Sanitation Data'!F166)))</f>
        <v/>
      </c>
      <c r="CV172" s="288" t="str">
        <f ca="true">+IF(OFFSET('Sanitation Data'!$F$29,0,10*ROW('Sanitation Data'!F166))="","",OFFSET('Sanitation Data'!$F$29,0,10*ROW('Sanitation Data'!F166)))</f>
        <v/>
      </c>
      <c r="CW172" s="288" t="str">
        <f ca="true">+IF(OFFSET('Sanitation Data'!$F$30,0,10*ROW('Sanitation Data'!F166))="","",OFFSET('Sanitation Data'!$F$30,0,10*ROW('Sanitation Data'!F166)))</f>
        <v/>
      </c>
      <c r="CX172" s="288" t="str">
        <f ca="true">+IF(OFFSET('Sanitation Data'!$F$31,0,10*ROW('Sanitation Data'!F166))="","",OFFSET('Sanitation Data'!$F$31,0,10*ROW('Sanitation Data'!F166)))</f>
        <v/>
      </c>
      <c r="CY172" s="288" t="str">
        <f ca="true">+IF(OFFSET('Sanitation Data'!$F$32,0,10*ROW('Sanitation Data'!F166))="","",OFFSET('Sanitation Data'!$F$32,0,10*ROW('Sanitation Data'!F166)))</f>
        <v/>
      </c>
      <c r="CZ172" s="288" t="str">
        <f ca="true">+IF(OFFSET('Sanitation Data'!$G$28,0,10*ROW('Sanitation Data'!G166))="","",OFFSET('Sanitation Data'!$G$28,0,10*ROW('Sanitation Data'!G166)))</f>
        <v/>
      </c>
      <c r="DA172" s="288" t="str">
        <f ca="true">+IF(OFFSET('Sanitation Data'!$G$29,0,10*ROW('Sanitation Data'!G166))="","",OFFSET('Sanitation Data'!$G$29,0,10*ROW('Sanitation Data'!G166)))</f>
        <v/>
      </c>
      <c r="DB172" s="288" t="str">
        <f ca="true">+IF(OFFSET('Sanitation Data'!$G$30,0,10*ROW('Sanitation Data'!G166))="","",OFFSET('Sanitation Data'!$G$30,0,10*ROW('Sanitation Data'!G166)))</f>
        <v/>
      </c>
      <c r="DC172" s="288" t="str">
        <f ca="true">+IF(OFFSET('Sanitation Data'!$G$31,0,10*ROW('Sanitation Data'!G166))="","",OFFSET('Sanitation Data'!$G$31,0,10*ROW('Sanitation Data'!G166)))</f>
        <v/>
      </c>
      <c r="DD172" s="288" t="str">
        <f ca="true">+IF(OFFSET('Sanitation Data'!$G$32,0,10*ROW('Sanitation Data'!G166))="","",OFFSET('Sanitation Data'!$G$32,0,10*ROW('Sanitation Data'!G166)))</f>
        <v/>
      </c>
      <c r="DE172" s="288" t="str">
        <f ca="true">+IF(OFFSET('Sanitation Data'!$H$28,0,10*ROW('Sanitation Data'!H166))="","",OFFSET('Sanitation Data'!$H$28,0,10*ROW('Sanitation Data'!H166)))</f>
        <v/>
      </c>
      <c r="DF172" s="288" t="str">
        <f ca="true">+IF(OFFSET('Sanitation Data'!$H$29,0,10*ROW('Sanitation Data'!H166))="","",OFFSET('Sanitation Data'!$H$29,0,10*ROW('Sanitation Data'!H166)))</f>
        <v/>
      </c>
      <c r="DG172" s="288" t="str">
        <f ca="true">+IF(OFFSET('Sanitation Data'!$H$30,0,10*ROW('Sanitation Data'!H166))="","",OFFSET('Sanitation Data'!$H$30,0,10*ROW('Sanitation Data'!H166)))</f>
        <v/>
      </c>
      <c r="DH172" s="288" t="str">
        <f ca="true">+IF(OFFSET('Sanitation Data'!$H$31,0,10*ROW('Sanitation Data'!H166))="","",OFFSET('Sanitation Data'!$H$31,0,10*ROW('Sanitation Data'!H166)))</f>
        <v/>
      </c>
      <c r="DI172" s="288" t="str">
        <f ca="true">+IF(OFFSET('Sanitation Data'!$H$32,0,10*ROW('Sanitation Data'!H166))="","",OFFSET('Sanitation Data'!$H$32,0,10*ROW('Sanitation Data'!H166)))</f>
        <v/>
      </c>
      <c r="DJ172" s="288" t="str">
        <f ca="true">+IF(OFFSET('Sanitation Data'!$I$28,0,10*ROW('Sanitation Data'!I166))="","",OFFSET('Sanitation Data'!$I$28,0,10*ROW('Sanitation Data'!I166)))</f>
        <v/>
      </c>
      <c r="DK172" s="288" t="str">
        <f ca="true">+IF(OFFSET('Sanitation Data'!$I$29,0,10*ROW('Sanitation Data'!I166))="","",OFFSET('Sanitation Data'!$I$29,0,10*ROW('Sanitation Data'!I166)))</f>
        <v/>
      </c>
      <c r="DL172" s="288" t="str">
        <f ca="true">+IF(OFFSET('Sanitation Data'!$I$30,0,10*ROW('Sanitation Data'!I166))="","",OFFSET('Sanitation Data'!$I$30,0,10*ROW('Sanitation Data'!I166)))</f>
        <v/>
      </c>
      <c r="DM172" s="288" t="str">
        <f ca="true">+IF(OFFSET('Sanitation Data'!$I$31,0,10*ROW('Sanitation Data'!I166))="","",OFFSET('Sanitation Data'!$I$31,0,10*ROW('Sanitation Data'!I166)))</f>
        <v/>
      </c>
      <c r="DN172" s="288" t="str">
        <f ca="true">+IF(OFFSET('Sanitation Data'!$I$32,0,10*ROW('Sanitation Data'!I166))="","",OFFSET('Sanitation Data'!$I$32,0,10*ROW('Sanitation Data'!I166)))</f>
        <v/>
      </c>
      <c r="DO172" s="288" t="str">
        <f ca="true">+IF(OFFSET('Hygiene Data'!$D$11,0,10*ROW('Hygiene Data'!D166))="","",OFFSET('Hygiene Data'!$D$11,0,10*ROW('Hygiene Data'!D166)))</f>
        <v/>
      </c>
      <c r="DP172" s="288" t="str">
        <f ca="true">+IF(OFFSET('Hygiene Data'!$D$12,0,10*ROW('Hygiene Data'!D166))="","",OFFSET('Hygiene Data'!$D$12,0,10*ROW('Hygiene Data'!D166)))</f>
        <v/>
      </c>
      <c r="DQ172" s="288" t="str">
        <f ca="true">+IF(OFFSET('Hygiene Data'!$D$13,0,10*ROW('Hygiene Data'!D166))="","",OFFSET('Hygiene Data'!$D$13,0,10*ROW('Hygiene Data'!D166)))</f>
        <v/>
      </c>
      <c r="DR172" s="288" t="str">
        <f ca="true">+IF(OFFSET('Hygiene Data'!$E$11,0,10*ROW('Hygiene Data'!E166))="","",OFFSET('Hygiene Data'!$E$11,0,10*ROW('Hygiene Data'!E166)))</f>
        <v/>
      </c>
      <c r="DS172" s="288" t="str">
        <f ca="true">+IF(OFFSET('Hygiene Data'!$E$12,0,10*ROW('Hygiene Data'!E166))="","",OFFSET('Hygiene Data'!$E$12,0,10*ROW('Hygiene Data'!E166)))</f>
        <v/>
      </c>
      <c r="DT172" s="288" t="str">
        <f ca="true">+IF(OFFSET('Hygiene Data'!$E$13,0,10*ROW('Hygiene Data'!E166))="","",OFFSET('Hygiene Data'!$E$13,0,10*ROW('Hygiene Data'!E166)))</f>
        <v/>
      </c>
      <c r="DU172" s="288" t="str">
        <f ca="true">+IF(OFFSET('Hygiene Data'!$F$11,0,10*ROW('Hygiene Data'!F166))="","",OFFSET('Hygiene Data'!$F$11,0,10*ROW('Hygiene Data'!F166)))</f>
        <v/>
      </c>
      <c r="DV172" s="288" t="str">
        <f ca="true">+IF(OFFSET('Hygiene Data'!$F$12,0,10*ROW('Hygiene Data'!F166))="","",OFFSET('Hygiene Data'!$F$12,0,10*ROW('Hygiene Data'!F166)))</f>
        <v/>
      </c>
      <c r="DW172" s="288" t="str">
        <f ca="true">+IF(OFFSET('Hygiene Data'!$F$13,0,10*ROW('Hygiene Data'!F166))="","",OFFSET('Hygiene Data'!$F$13,0,10*ROW('Hygiene Data'!F166)))</f>
        <v/>
      </c>
      <c r="DX172" s="288" t="str">
        <f ca="true">+IF(OFFSET('Hygiene Data'!$G$11,0,10*ROW('Hygiene Data'!G166))="","",OFFSET('Hygiene Data'!$G$11,0,10*ROW('Hygiene Data'!G166)))</f>
        <v/>
      </c>
      <c r="DY172" s="288" t="str">
        <f ca="true">+IF(OFFSET('Hygiene Data'!$G$12,0,10*ROW('Hygiene Data'!G166))="","",OFFSET('Hygiene Data'!$G$12,0,10*ROW('Hygiene Data'!G166)))</f>
        <v/>
      </c>
      <c r="DZ172" s="288" t="str">
        <f ca="true">+IF(OFFSET('Hygiene Data'!$G$13,0,10*ROW('Hygiene Data'!G166))="","",OFFSET('Hygiene Data'!$G$13,0,10*ROW('Hygiene Data'!G166)))</f>
        <v/>
      </c>
      <c r="EA172" s="288" t="str">
        <f ca="true">+IF(OFFSET('Hygiene Data'!$H$11,0,10*ROW('Hygiene Data'!H166))="","",OFFSET('Hygiene Data'!$H$11,0,10*ROW('Hygiene Data'!H166)))</f>
        <v/>
      </c>
      <c r="EB172" s="288" t="str">
        <f ca="true">+IF(OFFSET('Hygiene Data'!$H$12,0,10*ROW('Hygiene Data'!H166))="","",OFFSET('Hygiene Data'!$H$12,0,10*ROW('Hygiene Data'!H166)))</f>
        <v/>
      </c>
      <c r="EC172" s="288" t="str">
        <f ca="true">+IF(OFFSET('Hygiene Data'!$H$13,0,10*ROW('Hygiene Data'!H166))="","",OFFSET('Hygiene Data'!$H$13,0,10*ROW('Hygiene Data'!H166)))</f>
        <v/>
      </c>
      <c r="ED172" s="288" t="str">
        <f ca="true">+IF(OFFSET('Hygiene Data'!$I$11,0,10*ROW('Hygiene Data'!I166))="","",OFFSET('Hygiene Data'!$I$11,0,10*ROW('Hygiene Data'!I166)))</f>
        <v/>
      </c>
      <c r="EE172" s="288" t="str">
        <f ca="true">+IF(OFFSET('Hygiene Data'!$I$12,0,10*ROW('Hygiene Data'!I166))="","",OFFSET('Hygiene Data'!$I$12,0,10*ROW('Hygiene Data'!I166)))</f>
        <v/>
      </c>
      <c r="EF172" s="288"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44"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8"/>
      <c r="BS173" s="288" t="str">
        <f ca="true">+IF(OFFSET('Water Data'!$D$27,0,10*ROW('Water Data'!D167))="","",OFFSET('Water Data'!$D$27,0,10*ROW('Water Data'!D167)))</f>
        <v/>
      </c>
      <c r="BT173" s="288" t="str">
        <f ca="true">+IF(OFFSET('Water Data'!$D$28,0,10*ROW('Water Data'!D167))="","",OFFSET('Water Data'!$D$28,0,10*ROW('Water Data'!D167)))</f>
        <v/>
      </c>
      <c r="BU173" s="288" t="str">
        <f ca="true">+IF(OFFSET('Water Data'!$D$29,0,10*ROW('Water Data'!D167))="","",OFFSET('Water Data'!$D$29,0,10*ROW('Water Data'!D167)))</f>
        <v/>
      </c>
      <c r="BV173" s="288" t="str">
        <f ca="true">+IF(OFFSET('Water Data'!$E$27,0,10*ROW('Water Data'!E167))="","",OFFSET('Water Data'!$E$27,0,10*ROW('Water Data'!E167)))</f>
        <v/>
      </c>
      <c r="BW173" s="288" t="str">
        <f ca="true">+IF(OFFSET('Water Data'!$E$28,0,10*ROW('Water Data'!E167))="","",OFFSET('Water Data'!$E$28,0,10*ROW('Water Data'!E167)))</f>
        <v/>
      </c>
      <c r="BX173" s="288" t="str">
        <f ca="true">+IF(OFFSET('Water Data'!$E$29,0,10*ROW('Water Data'!E167))="","",OFFSET('Water Data'!$E$29,0,10*ROW('Water Data'!E167)))</f>
        <v/>
      </c>
      <c r="BY173" s="288" t="str">
        <f ca="true">+IF(OFFSET('Water Data'!$F$27,0,10*ROW('Water Data'!F167))="","",OFFSET('Water Data'!$F$27,0,10*ROW('Water Data'!F167)))</f>
        <v/>
      </c>
      <c r="BZ173" s="288" t="str">
        <f ca="true">+IF(OFFSET('Water Data'!$F$28,0,10*ROW('Water Data'!F167))="","",OFFSET('Water Data'!$F$28,0,10*ROW('Water Data'!F167)))</f>
        <v/>
      </c>
      <c r="CA173" s="288" t="str">
        <f ca="true">+IF(OFFSET('Water Data'!$F$29,0,10*ROW('Water Data'!F167))="","",OFFSET('Water Data'!$F$29,0,10*ROW('Water Data'!F167)))</f>
        <v/>
      </c>
      <c r="CB173" s="288" t="str">
        <f ca="true">+IF(OFFSET('Water Data'!$G$27,0,10*ROW('Water Data'!G167))="","",OFFSET('Water Data'!$G$27,0,10*ROW('Water Data'!G167)))</f>
        <v/>
      </c>
      <c r="CC173" s="288" t="str">
        <f ca="true">+IF(OFFSET('Water Data'!$G$28,0,10*ROW('Water Data'!G167))="","",OFFSET('Water Data'!$G$28,0,10*ROW('Water Data'!G167)))</f>
        <v/>
      </c>
      <c r="CD173" s="288" t="str">
        <f ca="true">+IF(OFFSET('Water Data'!$G$29,0,10*ROW('Water Data'!G167))="","",OFFSET('Water Data'!$G$29,0,10*ROW('Water Data'!G167)))</f>
        <v/>
      </c>
      <c r="CE173" s="288" t="str">
        <f ca="true">+IF(OFFSET('Water Data'!$H$27,0,10*ROW('Water Data'!H167))="","",OFFSET('Water Data'!$H$27,0,10*ROW('Water Data'!H167)))</f>
        <v/>
      </c>
      <c r="CF173" s="288" t="str">
        <f ca="true">+IF(OFFSET('Water Data'!$H$28,0,10*ROW('Water Data'!H167))="","",OFFSET('Water Data'!$H$28,0,10*ROW('Water Data'!H167)))</f>
        <v/>
      </c>
      <c r="CG173" s="288" t="str">
        <f ca="true">+IF(OFFSET('Water Data'!$H$29,0,10*ROW('Water Data'!H167))="","",OFFSET('Water Data'!$H$29,0,10*ROW('Water Data'!H167)))</f>
        <v/>
      </c>
      <c r="CH173" s="288" t="str">
        <f ca="true">+IF(OFFSET('Water Data'!$I$27,0,10*ROW('Water Data'!I167))="","",OFFSET('Water Data'!$I$27,0,10*ROW('Water Data'!I167)))</f>
        <v/>
      </c>
      <c r="CI173" s="288" t="str">
        <f ca="true">+IF(OFFSET('Water Data'!$I$28,0,10*ROW('Water Data'!I167))="","",OFFSET('Water Data'!$I$28,0,10*ROW('Water Data'!I167)))</f>
        <v/>
      </c>
      <c r="CJ173" s="288" t="str">
        <f ca="true">+IF(OFFSET('Water Data'!$I$29,0,10*ROW('Water Data'!I167))="","",OFFSET('Water Data'!$I$29,0,10*ROW('Water Data'!I167)))</f>
        <v/>
      </c>
      <c r="CK173" s="288" t="str">
        <f ca="true">+IF(OFFSET('Sanitation Data'!$D$28,0,10*ROW('Sanitation Data'!D167))="","",OFFSET('Sanitation Data'!$D$28,0,10*ROW('Sanitation Data'!D167)))</f>
        <v/>
      </c>
      <c r="CL173" s="288" t="str">
        <f ca="true">+IF(OFFSET('Sanitation Data'!$D$29,0,10*ROW('Sanitation Data'!D167))="","",OFFSET('Sanitation Data'!$D$29,0,10*ROW('Sanitation Data'!D167)))</f>
        <v/>
      </c>
      <c r="CM173" s="288" t="str">
        <f ca="true">+IF(OFFSET('Sanitation Data'!$D$30,0,10*ROW('Sanitation Data'!D167))="","",OFFSET('Sanitation Data'!$D$30,0,10*ROW('Sanitation Data'!D167)))</f>
        <v/>
      </c>
      <c r="CN173" s="288" t="str">
        <f ca="true">+IF(OFFSET('Sanitation Data'!$D$31,0,10*ROW('Sanitation Data'!D167))="","",OFFSET('Sanitation Data'!$D$31,0,10*ROW('Sanitation Data'!D167)))</f>
        <v/>
      </c>
      <c r="CO173" s="288" t="str">
        <f ca="true">+IF(OFFSET('Sanitation Data'!$D$32,0,10*ROW('Sanitation Data'!D167))="","",OFFSET('Sanitation Data'!$D$32,0,10*ROW('Sanitation Data'!D167)))</f>
        <v/>
      </c>
      <c r="CP173" s="288" t="str">
        <f ca="true">+IF(OFFSET('Sanitation Data'!$E$28,0,10*ROW('Sanitation Data'!E167))="","",OFFSET('Sanitation Data'!$E$28,0,10*ROW('Sanitation Data'!E167)))</f>
        <v/>
      </c>
      <c r="CQ173" s="288" t="str">
        <f ca="true">+IF(OFFSET('Sanitation Data'!$E$29,0,10*ROW('Sanitation Data'!E167))="","",OFFSET('Sanitation Data'!$E$29,0,10*ROW('Sanitation Data'!E167)))</f>
        <v/>
      </c>
      <c r="CR173" s="288" t="str">
        <f ca="true">+IF(OFFSET('Sanitation Data'!$E$30,0,10*ROW('Sanitation Data'!E167))="","",OFFSET('Sanitation Data'!$E$30,0,10*ROW('Sanitation Data'!E167)))</f>
        <v/>
      </c>
      <c r="CS173" s="288" t="str">
        <f ca="true">+IF(OFFSET('Sanitation Data'!$E$31,0,10*ROW('Sanitation Data'!E167))="","",OFFSET('Sanitation Data'!$E$31,0,10*ROW('Sanitation Data'!E167)))</f>
        <v/>
      </c>
      <c r="CT173" s="288" t="str">
        <f ca="true">+IF(OFFSET('Sanitation Data'!$E$32,0,10*ROW('Sanitation Data'!E167))="","",OFFSET('Sanitation Data'!$E$32,0,10*ROW('Sanitation Data'!E167)))</f>
        <v/>
      </c>
      <c r="CU173" s="288" t="str">
        <f ca="true">+IF(OFFSET('Sanitation Data'!$F$28,0,10*ROW('Sanitation Data'!F167))="","",OFFSET('Sanitation Data'!$F$28,0,10*ROW('Sanitation Data'!F167)))</f>
        <v/>
      </c>
      <c r="CV173" s="288" t="str">
        <f ca="true">+IF(OFFSET('Sanitation Data'!$F$29,0,10*ROW('Sanitation Data'!F167))="","",OFFSET('Sanitation Data'!$F$29,0,10*ROW('Sanitation Data'!F167)))</f>
        <v/>
      </c>
      <c r="CW173" s="288" t="str">
        <f ca="true">+IF(OFFSET('Sanitation Data'!$F$30,0,10*ROW('Sanitation Data'!F167))="","",OFFSET('Sanitation Data'!$F$30,0,10*ROW('Sanitation Data'!F167)))</f>
        <v/>
      </c>
      <c r="CX173" s="288" t="str">
        <f ca="true">+IF(OFFSET('Sanitation Data'!$F$31,0,10*ROW('Sanitation Data'!F167))="","",OFFSET('Sanitation Data'!$F$31,0,10*ROW('Sanitation Data'!F167)))</f>
        <v/>
      </c>
      <c r="CY173" s="288" t="str">
        <f ca="true">+IF(OFFSET('Sanitation Data'!$F$32,0,10*ROW('Sanitation Data'!F167))="","",OFFSET('Sanitation Data'!$F$32,0,10*ROW('Sanitation Data'!F167)))</f>
        <v/>
      </c>
      <c r="CZ173" s="288" t="str">
        <f ca="true">+IF(OFFSET('Sanitation Data'!$G$28,0,10*ROW('Sanitation Data'!G167))="","",OFFSET('Sanitation Data'!$G$28,0,10*ROW('Sanitation Data'!G167)))</f>
        <v/>
      </c>
      <c r="DA173" s="288" t="str">
        <f ca="true">+IF(OFFSET('Sanitation Data'!$G$29,0,10*ROW('Sanitation Data'!G167))="","",OFFSET('Sanitation Data'!$G$29,0,10*ROW('Sanitation Data'!G167)))</f>
        <v/>
      </c>
      <c r="DB173" s="288" t="str">
        <f ca="true">+IF(OFFSET('Sanitation Data'!$G$30,0,10*ROW('Sanitation Data'!G167))="","",OFFSET('Sanitation Data'!$G$30,0,10*ROW('Sanitation Data'!G167)))</f>
        <v/>
      </c>
      <c r="DC173" s="288" t="str">
        <f ca="true">+IF(OFFSET('Sanitation Data'!$G$31,0,10*ROW('Sanitation Data'!G167))="","",OFFSET('Sanitation Data'!$G$31,0,10*ROW('Sanitation Data'!G167)))</f>
        <v/>
      </c>
      <c r="DD173" s="288" t="str">
        <f ca="true">+IF(OFFSET('Sanitation Data'!$G$32,0,10*ROW('Sanitation Data'!G167))="","",OFFSET('Sanitation Data'!$G$32,0,10*ROW('Sanitation Data'!G167)))</f>
        <v/>
      </c>
      <c r="DE173" s="288" t="str">
        <f ca="true">+IF(OFFSET('Sanitation Data'!$H$28,0,10*ROW('Sanitation Data'!H167))="","",OFFSET('Sanitation Data'!$H$28,0,10*ROW('Sanitation Data'!H167)))</f>
        <v/>
      </c>
      <c r="DF173" s="288" t="str">
        <f ca="true">+IF(OFFSET('Sanitation Data'!$H$29,0,10*ROW('Sanitation Data'!H167))="","",OFFSET('Sanitation Data'!$H$29,0,10*ROW('Sanitation Data'!H167)))</f>
        <v/>
      </c>
      <c r="DG173" s="288" t="str">
        <f ca="true">+IF(OFFSET('Sanitation Data'!$H$30,0,10*ROW('Sanitation Data'!H167))="","",OFFSET('Sanitation Data'!$H$30,0,10*ROW('Sanitation Data'!H167)))</f>
        <v/>
      </c>
      <c r="DH173" s="288" t="str">
        <f ca="true">+IF(OFFSET('Sanitation Data'!$H$31,0,10*ROW('Sanitation Data'!H167))="","",OFFSET('Sanitation Data'!$H$31,0,10*ROW('Sanitation Data'!H167)))</f>
        <v/>
      </c>
      <c r="DI173" s="288" t="str">
        <f ca="true">+IF(OFFSET('Sanitation Data'!$H$32,0,10*ROW('Sanitation Data'!H167))="","",OFFSET('Sanitation Data'!$H$32,0,10*ROW('Sanitation Data'!H167)))</f>
        <v/>
      </c>
      <c r="DJ173" s="288" t="str">
        <f ca="true">+IF(OFFSET('Sanitation Data'!$I$28,0,10*ROW('Sanitation Data'!I167))="","",OFFSET('Sanitation Data'!$I$28,0,10*ROW('Sanitation Data'!I167)))</f>
        <v/>
      </c>
      <c r="DK173" s="288" t="str">
        <f ca="true">+IF(OFFSET('Sanitation Data'!$I$29,0,10*ROW('Sanitation Data'!I167))="","",OFFSET('Sanitation Data'!$I$29,0,10*ROW('Sanitation Data'!I167)))</f>
        <v/>
      </c>
      <c r="DL173" s="288" t="str">
        <f ca="true">+IF(OFFSET('Sanitation Data'!$I$30,0,10*ROW('Sanitation Data'!I167))="","",OFFSET('Sanitation Data'!$I$30,0,10*ROW('Sanitation Data'!I167)))</f>
        <v/>
      </c>
      <c r="DM173" s="288" t="str">
        <f ca="true">+IF(OFFSET('Sanitation Data'!$I$31,0,10*ROW('Sanitation Data'!I167))="","",OFFSET('Sanitation Data'!$I$31,0,10*ROW('Sanitation Data'!I167)))</f>
        <v/>
      </c>
      <c r="DN173" s="288" t="str">
        <f ca="true">+IF(OFFSET('Sanitation Data'!$I$32,0,10*ROW('Sanitation Data'!I167))="","",OFFSET('Sanitation Data'!$I$32,0,10*ROW('Sanitation Data'!I167)))</f>
        <v/>
      </c>
      <c r="DO173" s="288" t="str">
        <f ca="true">+IF(OFFSET('Hygiene Data'!$D$11,0,10*ROW('Hygiene Data'!D167))="","",OFFSET('Hygiene Data'!$D$11,0,10*ROW('Hygiene Data'!D167)))</f>
        <v/>
      </c>
      <c r="DP173" s="288" t="str">
        <f ca="true">+IF(OFFSET('Hygiene Data'!$D$12,0,10*ROW('Hygiene Data'!D167))="","",OFFSET('Hygiene Data'!$D$12,0,10*ROW('Hygiene Data'!D167)))</f>
        <v/>
      </c>
      <c r="DQ173" s="288" t="str">
        <f ca="true">+IF(OFFSET('Hygiene Data'!$D$13,0,10*ROW('Hygiene Data'!D167))="","",OFFSET('Hygiene Data'!$D$13,0,10*ROW('Hygiene Data'!D167)))</f>
        <v/>
      </c>
      <c r="DR173" s="288" t="str">
        <f ca="true">+IF(OFFSET('Hygiene Data'!$E$11,0,10*ROW('Hygiene Data'!E167))="","",OFFSET('Hygiene Data'!$E$11,0,10*ROW('Hygiene Data'!E167)))</f>
        <v/>
      </c>
      <c r="DS173" s="288" t="str">
        <f ca="true">+IF(OFFSET('Hygiene Data'!$E$12,0,10*ROW('Hygiene Data'!E167))="","",OFFSET('Hygiene Data'!$E$12,0,10*ROW('Hygiene Data'!E167)))</f>
        <v/>
      </c>
      <c r="DT173" s="288" t="str">
        <f ca="true">+IF(OFFSET('Hygiene Data'!$E$13,0,10*ROW('Hygiene Data'!E167))="","",OFFSET('Hygiene Data'!$E$13,0,10*ROW('Hygiene Data'!E167)))</f>
        <v/>
      </c>
      <c r="DU173" s="288" t="str">
        <f ca="true">+IF(OFFSET('Hygiene Data'!$F$11,0,10*ROW('Hygiene Data'!F167))="","",OFFSET('Hygiene Data'!$F$11,0,10*ROW('Hygiene Data'!F167)))</f>
        <v/>
      </c>
      <c r="DV173" s="288" t="str">
        <f ca="true">+IF(OFFSET('Hygiene Data'!$F$12,0,10*ROW('Hygiene Data'!F167))="","",OFFSET('Hygiene Data'!$F$12,0,10*ROW('Hygiene Data'!F167)))</f>
        <v/>
      </c>
      <c r="DW173" s="288" t="str">
        <f ca="true">+IF(OFFSET('Hygiene Data'!$F$13,0,10*ROW('Hygiene Data'!F167))="","",OFFSET('Hygiene Data'!$F$13,0,10*ROW('Hygiene Data'!F167)))</f>
        <v/>
      </c>
      <c r="DX173" s="288" t="str">
        <f ca="true">+IF(OFFSET('Hygiene Data'!$G$11,0,10*ROW('Hygiene Data'!G167))="","",OFFSET('Hygiene Data'!$G$11,0,10*ROW('Hygiene Data'!G167)))</f>
        <v/>
      </c>
      <c r="DY173" s="288" t="str">
        <f ca="true">+IF(OFFSET('Hygiene Data'!$G$12,0,10*ROW('Hygiene Data'!G167))="","",OFFSET('Hygiene Data'!$G$12,0,10*ROW('Hygiene Data'!G167)))</f>
        <v/>
      </c>
      <c r="DZ173" s="288" t="str">
        <f ca="true">+IF(OFFSET('Hygiene Data'!$G$13,0,10*ROW('Hygiene Data'!G167))="","",OFFSET('Hygiene Data'!$G$13,0,10*ROW('Hygiene Data'!G167)))</f>
        <v/>
      </c>
      <c r="EA173" s="288" t="str">
        <f ca="true">+IF(OFFSET('Hygiene Data'!$H$11,0,10*ROW('Hygiene Data'!H167))="","",OFFSET('Hygiene Data'!$H$11,0,10*ROW('Hygiene Data'!H167)))</f>
        <v/>
      </c>
      <c r="EB173" s="288" t="str">
        <f ca="true">+IF(OFFSET('Hygiene Data'!$H$12,0,10*ROW('Hygiene Data'!H167))="","",OFFSET('Hygiene Data'!$H$12,0,10*ROW('Hygiene Data'!H167)))</f>
        <v/>
      </c>
      <c r="EC173" s="288" t="str">
        <f ca="true">+IF(OFFSET('Hygiene Data'!$H$13,0,10*ROW('Hygiene Data'!H167))="","",OFFSET('Hygiene Data'!$H$13,0,10*ROW('Hygiene Data'!H167)))</f>
        <v/>
      </c>
      <c r="ED173" s="288" t="str">
        <f ca="true">+IF(OFFSET('Hygiene Data'!$I$11,0,10*ROW('Hygiene Data'!I167))="","",OFFSET('Hygiene Data'!$I$11,0,10*ROW('Hygiene Data'!I167)))</f>
        <v/>
      </c>
      <c r="EE173" s="288" t="str">
        <f ca="true">+IF(OFFSET('Hygiene Data'!$I$12,0,10*ROW('Hygiene Data'!I167))="","",OFFSET('Hygiene Data'!$I$12,0,10*ROW('Hygiene Data'!I167)))</f>
        <v/>
      </c>
      <c r="EF173" s="288"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44"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8"/>
      <c r="BS174" s="288" t="str">
        <f ca="true">+IF(OFFSET('Water Data'!$D$27,0,10*ROW('Water Data'!D168))="","",OFFSET('Water Data'!$D$27,0,10*ROW('Water Data'!D168)))</f>
        <v/>
      </c>
      <c r="BT174" s="288" t="str">
        <f ca="true">+IF(OFFSET('Water Data'!$D$28,0,10*ROW('Water Data'!D168))="","",OFFSET('Water Data'!$D$28,0,10*ROW('Water Data'!D168)))</f>
        <v/>
      </c>
      <c r="BU174" s="288" t="str">
        <f ca="true">+IF(OFFSET('Water Data'!$D$29,0,10*ROW('Water Data'!D168))="","",OFFSET('Water Data'!$D$29,0,10*ROW('Water Data'!D168)))</f>
        <v/>
      </c>
      <c r="BV174" s="288" t="str">
        <f ca="true">+IF(OFFSET('Water Data'!$E$27,0,10*ROW('Water Data'!E168))="","",OFFSET('Water Data'!$E$27,0,10*ROW('Water Data'!E168)))</f>
        <v/>
      </c>
      <c r="BW174" s="288" t="str">
        <f ca="true">+IF(OFFSET('Water Data'!$E$28,0,10*ROW('Water Data'!E168))="","",OFFSET('Water Data'!$E$28,0,10*ROW('Water Data'!E168)))</f>
        <v/>
      </c>
      <c r="BX174" s="288" t="str">
        <f ca="true">+IF(OFFSET('Water Data'!$E$29,0,10*ROW('Water Data'!E168))="","",OFFSET('Water Data'!$E$29,0,10*ROW('Water Data'!E168)))</f>
        <v/>
      </c>
      <c r="BY174" s="288" t="str">
        <f ca="true">+IF(OFFSET('Water Data'!$F$27,0,10*ROW('Water Data'!F168))="","",OFFSET('Water Data'!$F$27,0,10*ROW('Water Data'!F168)))</f>
        <v/>
      </c>
      <c r="BZ174" s="288" t="str">
        <f ca="true">+IF(OFFSET('Water Data'!$F$28,0,10*ROW('Water Data'!F168))="","",OFFSET('Water Data'!$F$28,0,10*ROW('Water Data'!F168)))</f>
        <v/>
      </c>
      <c r="CA174" s="288" t="str">
        <f ca="true">+IF(OFFSET('Water Data'!$F$29,0,10*ROW('Water Data'!F168))="","",OFFSET('Water Data'!$F$29,0,10*ROW('Water Data'!F168)))</f>
        <v/>
      </c>
      <c r="CB174" s="288" t="str">
        <f ca="true">+IF(OFFSET('Water Data'!$G$27,0,10*ROW('Water Data'!G168))="","",OFFSET('Water Data'!$G$27,0,10*ROW('Water Data'!G168)))</f>
        <v/>
      </c>
      <c r="CC174" s="288" t="str">
        <f ca="true">+IF(OFFSET('Water Data'!$G$28,0,10*ROW('Water Data'!G168))="","",OFFSET('Water Data'!$G$28,0,10*ROW('Water Data'!G168)))</f>
        <v/>
      </c>
      <c r="CD174" s="288" t="str">
        <f ca="true">+IF(OFFSET('Water Data'!$G$29,0,10*ROW('Water Data'!G168))="","",OFFSET('Water Data'!$G$29,0,10*ROW('Water Data'!G168)))</f>
        <v/>
      </c>
      <c r="CE174" s="288" t="str">
        <f ca="true">+IF(OFFSET('Water Data'!$H$27,0,10*ROW('Water Data'!H168))="","",OFFSET('Water Data'!$H$27,0,10*ROW('Water Data'!H168)))</f>
        <v/>
      </c>
      <c r="CF174" s="288" t="str">
        <f ca="true">+IF(OFFSET('Water Data'!$H$28,0,10*ROW('Water Data'!H168))="","",OFFSET('Water Data'!$H$28,0,10*ROW('Water Data'!H168)))</f>
        <v/>
      </c>
      <c r="CG174" s="288" t="str">
        <f ca="true">+IF(OFFSET('Water Data'!$H$29,0,10*ROW('Water Data'!H168))="","",OFFSET('Water Data'!$H$29,0,10*ROW('Water Data'!H168)))</f>
        <v/>
      </c>
      <c r="CH174" s="288" t="str">
        <f ca="true">+IF(OFFSET('Water Data'!$I$27,0,10*ROW('Water Data'!I168))="","",OFFSET('Water Data'!$I$27,0,10*ROW('Water Data'!I168)))</f>
        <v/>
      </c>
      <c r="CI174" s="288" t="str">
        <f ca="true">+IF(OFFSET('Water Data'!$I$28,0,10*ROW('Water Data'!I168))="","",OFFSET('Water Data'!$I$28,0,10*ROW('Water Data'!I168)))</f>
        <v/>
      </c>
      <c r="CJ174" s="288" t="str">
        <f ca="true">+IF(OFFSET('Water Data'!$I$29,0,10*ROW('Water Data'!I168))="","",OFFSET('Water Data'!$I$29,0,10*ROW('Water Data'!I168)))</f>
        <v/>
      </c>
      <c r="CK174" s="288" t="str">
        <f ca="true">+IF(OFFSET('Sanitation Data'!$D$28,0,10*ROW('Sanitation Data'!D168))="","",OFFSET('Sanitation Data'!$D$28,0,10*ROW('Sanitation Data'!D168)))</f>
        <v/>
      </c>
      <c r="CL174" s="288" t="str">
        <f ca="true">+IF(OFFSET('Sanitation Data'!$D$29,0,10*ROW('Sanitation Data'!D168))="","",OFFSET('Sanitation Data'!$D$29,0,10*ROW('Sanitation Data'!D168)))</f>
        <v/>
      </c>
      <c r="CM174" s="288" t="str">
        <f ca="true">+IF(OFFSET('Sanitation Data'!$D$30,0,10*ROW('Sanitation Data'!D168))="","",OFFSET('Sanitation Data'!$D$30,0,10*ROW('Sanitation Data'!D168)))</f>
        <v/>
      </c>
      <c r="CN174" s="288" t="str">
        <f ca="true">+IF(OFFSET('Sanitation Data'!$D$31,0,10*ROW('Sanitation Data'!D168))="","",OFFSET('Sanitation Data'!$D$31,0,10*ROW('Sanitation Data'!D168)))</f>
        <v/>
      </c>
      <c r="CO174" s="288" t="str">
        <f ca="true">+IF(OFFSET('Sanitation Data'!$D$32,0,10*ROW('Sanitation Data'!D168))="","",OFFSET('Sanitation Data'!$D$32,0,10*ROW('Sanitation Data'!D168)))</f>
        <v/>
      </c>
      <c r="CP174" s="288" t="str">
        <f ca="true">+IF(OFFSET('Sanitation Data'!$E$28,0,10*ROW('Sanitation Data'!E168))="","",OFFSET('Sanitation Data'!$E$28,0,10*ROW('Sanitation Data'!E168)))</f>
        <v/>
      </c>
      <c r="CQ174" s="288" t="str">
        <f ca="true">+IF(OFFSET('Sanitation Data'!$E$29,0,10*ROW('Sanitation Data'!E168))="","",OFFSET('Sanitation Data'!$E$29,0,10*ROW('Sanitation Data'!E168)))</f>
        <v/>
      </c>
      <c r="CR174" s="288" t="str">
        <f ca="true">+IF(OFFSET('Sanitation Data'!$E$30,0,10*ROW('Sanitation Data'!E168))="","",OFFSET('Sanitation Data'!$E$30,0,10*ROW('Sanitation Data'!E168)))</f>
        <v/>
      </c>
      <c r="CS174" s="288" t="str">
        <f ca="true">+IF(OFFSET('Sanitation Data'!$E$31,0,10*ROW('Sanitation Data'!E168))="","",OFFSET('Sanitation Data'!$E$31,0,10*ROW('Sanitation Data'!E168)))</f>
        <v/>
      </c>
      <c r="CT174" s="288" t="str">
        <f ca="true">+IF(OFFSET('Sanitation Data'!$E$32,0,10*ROW('Sanitation Data'!E168))="","",OFFSET('Sanitation Data'!$E$32,0,10*ROW('Sanitation Data'!E168)))</f>
        <v/>
      </c>
      <c r="CU174" s="288" t="str">
        <f ca="true">+IF(OFFSET('Sanitation Data'!$F$28,0,10*ROW('Sanitation Data'!F168))="","",OFFSET('Sanitation Data'!$F$28,0,10*ROW('Sanitation Data'!F168)))</f>
        <v/>
      </c>
      <c r="CV174" s="288" t="str">
        <f ca="true">+IF(OFFSET('Sanitation Data'!$F$29,0,10*ROW('Sanitation Data'!F168))="","",OFFSET('Sanitation Data'!$F$29,0,10*ROW('Sanitation Data'!F168)))</f>
        <v/>
      </c>
      <c r="CW174" s="288" t="str">
        <f ca="true">+IF(OFFSET('Sanitation Data'!$F$30,0,10*ROW('Sanitation Data'!F168))="","",OFFSET('Sanitation Data'!$F$30,0,10*ROW('Sanitation Data'!F168)))</f>
        <v/>
      </c>
      <c r="CX174" s="288" t="str">
        <f ca="true">+IF(OFFSET('Sanitation Data'!$F$31,0,10*ROW('Sanitation Data'!F168))="","",OFFSET('Sanitation Data'!$F$31,0,10*ROW('Sanitation Data'!F168)))</f>
        <v/>
      </c>
      <c r="CY174" s="288" t="str">
        <f ca="true">+IF(OFFSET('Sanitation Data'!$F$32,0,10*ROW('Sanitation Data'!F168))="","",OFFSET('Sanitation Data'!$F$32,0,10*ROW('Sanitation Data'!F168)))</f>
        <v/>
      </c>
      <c r="CZ174" s="288" t="str">
        <f ca="true">+IF(OFFSET('Sanitation Data'!$G$28,0,10*ROW('Sanitation Data'!G168))="","",OFFSET('Sanitation Data'!$G$28,0,10*ROW('Sanitation Data'!G168)))</f>
        <v/>
      </c>
      <c r="DA174" s="288" t="str">
        <f ca="true">+IF(OFFSET('Sanitation Data'!$G$29,0,10*ROW('Sanitation Data'!G168))="","",OFFSET('Sanitation Data'!$G$29,0,10*ROW('Sanitation Data'!G168)))</f>
        <v/>
      </c>
      <c r="DB174" s="288" t="str">
        <f ca="true">+IF(OFFSET('Sanitation Data'!$G$30,0,10*ROW('Sanitation Data'!G168))="","",OFFSET('Sanitation Data'!$G$30,0,10*ROW('Sanitation Data'!G168)))</f>
        <v/>
      </c>
      <c r="DC174" s="288" t="str">
        <f ca="true">+IF(OFFSET('Sanitation Data'!$G$31,0,10*ROW('Sanitation Data'!G168))="","",OFFSET('Sanitation Data'!$G$31,0,10*ROW('Sanitation Data'!G168)))</f>
        <v/>
      </c>
      <c r="DD174" s="288" t="str">
        <f ca="true">+IF(OFFSET('Sanitation Data'!$G$32,0,10*ROW('Sanitation Data'!G168))="","",OFFSET('Sanitation Data'!$G$32,0,10*ROW('Sanitation Data'!G168)))</f>
        <v/>
      </c>
      <c r="DE174" s="288" t="str">
        <f ca="true">+IF(OFFSET('Sanitation Data'!$H$28,0,10*ROW('Sanitation Data'!H168))="","",OFFSET('Sanitation Data'!$H$28,0,10*ROW('Sanitation Data'!H168)))</f>
        <v/>
      </c>
      <c r="DF174" s="288" t="str">
        <f ca="true">+IF(OFFSET('Sanitation Data'!$H$29,0,10*ROW('Sanitation Data'!H168))="","",OFFSET('Sanitation Data'!$H$29,0,10*ROW('Sanitation Data'!H168)))</f>
        <v/>
      </c>
      <c r="DG174" s="288" t="str">
        <f ca="true">+IF(OFFSET('Sanitation Data'!$H$30,0,10*ROW('Sanitation Data'!H168))="","",OFFSET('Sanitation Data'!$H$30,0,10*ROW('Sanitation Data'!H168)))</f>
        <v/>
      </c>
      <c r="DH174" s="288" t="str">
        <f ca="true">+IF(OFFSET('Sanitation Data'!$H$31,0,10*ROW('Sanitation Data'!H168))="","",OFFSET('Sanitation Data'!$H$31,0,10*ROW('Sanitation Data'!H168)))</f>
        <v/>
      </c>
      <c r="DI174" s="288" t="str">
        <f ca="true">+IF(OFFSET('Sanitation Data'!$H$32,0,10*ROW('Sanitation Data'!H168))="","",OFFSET('Sanitation Data'!$H$32,0,10*ROW('Sanitation Data'!H168)))</f>
        <v/>
      </c>
      <c r="DJ174" s="288" t="str">
        <f ca="true">+IF(OFFSET('Sanitation Data'!$I$28,0,10*ROW('Sanitation Data'!I168))="","",OFFSET('Sanitation Data'!$I$28,0,10*ROW('Sanitation Data'!I168)))</f>
        <v/>
      </c>
      <c r="DK174" s="288" t="str">
        <f ca="true">+IF(OFFSET('Sanitation Data'!$I$29,0,10*ROW('Sanitation Data'!I168))="","",OFFSET('Sanitation Data'!$I$29,0,10*ROW('Sanitation Data'!I168)))</f>
        <v/>
      </c>
      <c r="DL174" s="288" t="str">
        <f ca="true">+IF(OFFSET('Sanitation Data'!$I$30,0,10*ROW('Sanitation Data'!I168))="","",OFFSET('Sanitation Data'!$I$30,0,10*ROW('Sanitation Data'!I168)))</f>
        <v/>
      </c>
      <c r="DM174" s="288" t="str">
        <f ca="true">+IF(OFFSET('Sanitation Data'!$I$31,0,10*ROW('Sanitation Data'!I168))="","",OFFSET('Sanitation Data'!$I$31,0,10*ROW('Sanitation Data'!I168)))</f>
        <v/>
      </c>
      <c r="DN174" s="288" t="str">
        <f ca="true">+IF(OFFSET('Sanitation Data'!$I$32,0,10*ROW('Sanitation Data'!I168))="","",OFFSET('Sanitation Data'!$I$32,0,10*ROW('Sanitation Data'!I168)))</f>
        <v/>
      </c>
      <c r="DO174" s="288" t="str">
        <f ca="true">+IF(OFFSET('Hygiene Data'!$D$11,0,10*ROW('Hygiene Data'!D168))="","",OFFSET('Hygiene Data'!$D$11,0,10*ROW('Hygiene Data'!D168)))</f>
        <v/>
      </c>
      <c r="DP174" s="288" t="str">
        <f ca="true">+IF(OFFSET('Hygiene Data'!$D$12,0,10*ROW('Hygiene Data'!D168))="","",OFFSET('Hygiene Data'!$D$12,0,10*ROW('Hygiene Data'!D168)))</f>
        <v/>
      </c>
      <c r="DQ174" s="288" t="str">
        <f ca="true">+IF(OFFSET('Hygiene Data'!$D$13,0,10*ROW('Hygiene Data'!D168))="","",OFFSET('Hygiene Data'!$D$13,0,10*ROW('Hygiene Data'!D168)))</f>
        <v/>
      </c>
      <c r="DR174" s="288" t="str">
        <f ca="true">+IF(OFFSET('Hygiene Data'!$E$11,0,10*ROW('Hygiene Data'!E168))="","",OFFSET('Hygiene Data'!$E$11,0,10*ROW('Hygiene Data'!E168)))</f>
        <v/>
      </c>
      <c r="DS174" s="288" t="str">
        <f ca="true">+IF(OFFSET('Hygiene Data'!$E$12,0,10*ROW('Hygiene Data'!E168))="","",OFFSET('Hygiene Data'!$E$12,0,10*ROW('Hygiene Data'!E168)))</f>
        <v/>
      </c>
      <c r="DT174" s="288" t="str">
        <f ca="true">+IF(OFFSET('Hygiene Data'!$E$13,0,10*ROW('Hygiene Data'!E168))="","",OFFSET('Hygiene Data'!$E$13,0,10*ROW('Hygiene Data'!E168)))</f>
        <v/>
      </c>
      <c r="DU174" s="288" t="str">
        <f ca="true">+IF(OFFSET('Hygiene Data'!$F$11,0,10*ROW('Hygiene Data'!F168))="","",OFFSET('Hygiene Data'!$F$11,0,10*ROW('Hygiene Data'!F168)))</f>
        <v/>
      </c>
      <c r="DV174" s="288" t="str">
        <f ca="true">+IF(OFFSET('Hygiene Data'!$F$12,0,10*ROW('Hygiene Data'!F168))="","",OFFSET('Hygiene Data'!$F$12,0,10*ROW('Hygiene Data'!F168)))</f>
        <v/>
      </c>
      <c r="DW174" s="288" t="str">
        <f ca="true">+IF(OFFSET('Hygiene Data'!$F$13,0,10*ROW('Hygiene Data'!F168))="","",OFFSET('Hygiene Data'!$F$13,0,10*ROW('Hygiene Data'!F168)))</f>
        <v/>
      </c>
      <c r="DX174" s="288" t="str">
        <f ca="true">+IF(OFFSET('Hygiene Data'!$G$11,0,10*ROW('Hygiene Data'!G168))="","",OFFSET('Hygiene Data'!$G$11,0,10*ROW('Hygiene Data'!G168)))</f>
        <v/>
      </c>
      <c r="DY174" s="288" t="str">
        <f ca="true">+IF(OFFSET('Hygiene Data'!$G$12,0,10*ROW('Hygiene Data'!G168))="","",OFFSET('Hygiene Data'!$G$12,0,10*ROW('Hygiene Data'!G168)))</f>
        <v/>
      </c>
      <c r="DZ174" s="288" t="str">
        <f ca="true">+IF(OFFSET('Hygiene Data'!$G$13,0,10*ROW('Hygiene Data'!G168))="","",OFFSET('Hygiene Data'!$G$13,0,10*ROW('Hygiene Data'!G168)))</f>
        <v/>
      </c>
      <c r="EA174" s="288" t="str">
        <f ca="true">+IF(OFFSET('Hygiene Data'!$H$11,0,10*ROW('Hygiene Data'!H168))="","",OFFSET('Hygiene Data'!$H$11,0,10*ROW('Hygiene Data'!H168)))</f>
        <v/>
      </c>
      <c r="EB174" s="288" t="str">
        <f ca="true">+IF(OFFSET('Hygiene Data'!$H$12,0,10*ROW('Hygiene Data'!H168))="","",OFFSET('Hygiene Data'!$H$12,0,10*ROW('Hygiene Data'!H168)))</f>
        <v/>
      </c>
      <c r="EC174" s="288" t="str">
        <f ca="true">+IF(OFFSET('Hygiene Data'!$H$13,0,10*ROW('Hygiene Data'!H168))="","",OFFSET('Hygiene Data'!$H$13,0,10*ROW('Hygiene Data'!H168)))</f>
        <v/>
      </c>
      <c r="ED174" s="288" t="str">
        <f ca="true">+IF(OFFSET('Hygiene Data'!$I$11,0,10*ROW('Hygiene Data'!I168))="","",OFFSET('Hygiene Data'!$I$11,0,10*ROW('Hygiene Data'!I168)))</f>
        <v/>
      </c>
      <c r="EE174" s="288" t="str">
        <f ca="true">+IF(OFFSET('Hygiene Data'!$I$12,0,10*ROW('Hygiene Data'!I168))="","",OFFSET('Hygiene Data'!$I$12,0,10*ROW('Hygiene Data'!I168)))</f>
        <v/>
      </c>
      <c r="EF174" s="288"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44"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8"/>
      <c r="BS175" s="288" t="str">
        <f ca="true">+IF(OFFSET('Water Data'!$D$27,0,10*ROW('Water Data'!D169))="","",OFFSET('Water Data'!$D$27,0,10*ROW('Water Data'!D169)))</f>
        <v/>
      </c>
      <c r="BT175" s="288" t="str">
        <f ca="true">+IF(OFFSET('Water Data'!$D$28,0,10*ROW('Water Data'!D169))="","",OFFSET('Water Data'!$D$28,0,10*ROW('Water Data'!D169)))</f>
        <v/>
      </c>
      <c r="BU175" s="288" t="str">
        <f ca="true">+IF(OFFSET('Water Data'!$D$29,0,10*ROW('Water Data'!D169))="","",OFFSET('Water Data'!$D$29,0,10*ROW('Water Data'!D169)))</f>
        <v/>
      </c>
      <c r="BV175" s="288" t="str">
        <f ca="true">+IF(OFFSET('Water Data'!$E$27,0,10*ROW('Water Data'!E169))="","",OFFSET('Water Data'!$E$27,0,10*ROW('Water Data'!E169)))</f>
        <v/>
      </c>
      <c r="BW175" s="288" t="str">
        <f ca="true">+IF(OFFSET('Water Data'!$E$28,0,10*ROW('Water Data'!E169))="","",OFFSET('Water Data'!$E$28,0,10*ROW('Water Data'!E169)))</f>
        <v/>
      </c>
      <c r="BX175" s="288" t="str">
        <f ca="true">+IF(OFFSET('Water Data'!$E$29,0,10*ROW('Water Data'!E169))="","",OFFSET('Water Data'!$E$29,0,10*ROW('Water Data'!E169)))</f>
        <v/>
      </c>
      <c r="BY175" s="288" t="str">
        <f ca="true">+IF(OFFSET('Water Data'!$F$27,0,10*ROW('Water Data'!F169))="","",OFFSET('Water Data'!$F$27,0,10*ROW('Water Data'!F169)))</f>
        <v/>
      </c>
      <c r="BZ175" s="288" t="str">
        <f ca="true">+IF(OFFSET('Water Data'!$F$28,0,10*ROW('Water Data'!F169))="","",OFFSET('Water Data'!$F$28,0,10*ROW('Water Data'!F169)))</f>
        <v/>
      </c>
      <c r="CA175" s="288" t="str">
        <f ca="true">+IF(OFFSET('Water Data'!$F$29,0,10*ROW('Water Data'!F169))="","",OFFSET('Water Data'!$F$29,0,10*ROW('Water Data'!F169)))</f>
        <v/>
      </c>
      <c r="CB175" s="288" t="str">
        <f ca="true">+IF(OFFSET('Water Data'!$G$27,0,10*ROW('Water Data'!G169))="","",OFFSET('Water Data'!$G$27,0,10*ROW('Water Data'!G169)))</f>
        <v/>
      </c>
      <c r="CC175" s="288" t="str">
        <f ca="true">+IF(OFFSET('Water Data'!$G$28,0,10*ROW('Water Data'!G169))="","",OFFSET('Water Data'!$G$28,0,10*ROW('Water Data'!G169)))</f>
        <v/>
      </c>
      <c r="CD175" s="288" t="str">
        <f ca="true">+IF(OFFSET('Water Data'!$G$29,0,10*ROW('Water Data'!G169))="","",OFFSET('Water Data'!$G$29,0,10*ROW('Water Data'!G169)))</f>
        <v/>
      </c>
      <c r="CE175" s="288" t="str">
        <f ca="true">+IF(OFFSET('Water Data'!$H$27,0,10*ROW('Water Data'!H169))="","",OFFSET('Water Data'!$H$27,0,10*ROW('Water Data'!H169)))</f>
        <v/>
      </c>
      <c r="CF175" s="288" t="str">
        <f ca="true">+IF(OFFSET('Water Data'!$H$28,0,10*ROW('Water Data'!H169))="","",OFFSET('Water Data'!$H$28,0,10*ROW('Water Data'!H169)))</f>
        <v/>
      </c>
      <c r="CG175" s="288" t="str">
        <f ca="true">+IF(OFFSET('Water Data'!$H$29,0,10*ROW('Water Data'!H169))="","",OFFSET('Water Data'!$H$29,0,10*ROW('Water Data'!H169)))</f>
        <v/>
      </c>
      <c r="CH175" s="288" t="str">
        <f ca="true">+IF(OFFSET('Water Data'!$I$27,0,10*ROW('Water Data'!I169))="","",OFFSET('Water Data'!$I$27,0,10*ROW('Water Data'!I169)))</f>
        <v/>
      </c>
      <c r="CI175" s="288" t="str">
        <f ca="true">+IF(OFFSET('Water Data'!$I$28,0,10*ROW('Water Data'!I169))="","",OFFSET('Water Data'!$I$28,0,10*ROW('Water Data'!I169)))</f>
        <v/>
      </c>
      <c r="CJ175" s="288" t="str">
        <f ca="true">+IF(OFFSET('Water Data'!$I$29,0,10*ROW('Water Data'!I169))="","",OFFSET('Water Data'!$I$29,0,10*ROW('Water Data'!I169)))</f>
        <v/>
      </c>
      <c r="CK175" s="288" t="str">
        <f ca="true">+IF(OFFSET('Sanitation Data'!$D$28,0,10*ROW('Sanitation Data'!D169))="","",OFFSET('Sanitation Data'!$D$28,0,10*ROW('Sanitation Data'!D169)))</f>
        <v/>
      </c>
      <c r="CL175" s="288" t="str">
        <f ca="true">+IF(OFFSET('Sanitation Data'!$D$29,0,10*ROW('Sanitation Data'!D169))="","",OFFSET('Sanitation Data'!$D$29,0,10*ROW('Sanitation Data'!D169)))</f>
        <v/>
      </c>
      <c r="CM175" s="288" t="str">
        <f ca="true">+IF(OFFSET('Sanitation Data'!$D$30,0,10*ROW('Sanitation Data'!D169))="","",OFFSET('Sanitation Data'!$D$30,0,10*ROW('Sanitation Data'!D169)))</f>
        <v/>
      </c>
      <c r="CN175" s="288" t="str">
        <f ca="true">+IF(OFFSET('Sanitation Data'!$D$31,0,10*ROW('Sanitation Data'!D169))="","",OFFSET('Sanitation Data'!$D$31,0,10*ROW('Sanitation Data'!D169)))</f>
        <v/>
      </c>
      <c r="CO175" s="288" t="str">
        <f ca="true">+IF(OFFSET('Sanitation Data'!$D$32,0,10*ROW('Sanitation Data'!D169))="","",OFFSET('Sanitation Data'!$D$32,0,10*ROW('Sanitation Data'!D169)))</f>
        <v/>
      </c>
      <c r="CP175" s="288" t="str">
        <f ca="true">+IF(OFFSET('Sanitation Data'!$E$28,0,10*ROW('Sanitation Data'!E169))="","",OFFSET('Sanitation Data'!$E$28,0,10*ROW('Sanitation Data'!E169)))</f>
        <v/>
      </c>
      <c r="CQ175" s="288" t="str">
        <f ca="true">+IF(OFFSET('Sanitation Data'!$E$29,0,10*ROW('Sanitation Data'!E169))="","",OFFSET('Sanitation Data'!$E$29,0,10*ROW('Sanitation Data'!E169)))</f>
        <v/>
      </c>
      <c r="CR175" s="288" t="str">
        <f ca="true">+IF(OFFSET('Sanitation Data'!$E$30,0,10*ROW('Sanitation Data'!E169))="","",OFFSET('Sanitation Data'!$E$30,0,10*ROW('Sanitation Data'!E169)))</f>
        <v/>
      </c>
      <c r="CS175" s="288" t="str">
        <f ca="true">+IF(OFFSET('Sanitation Data'!$E$31,0,10*ROW('Sanitation Data'!E169))="","",OFFSET('Sanitation Data'!$E$31,0,10*ROW('Sanitation Data'!E169)))</f>
        <v/>
      </c>
      <c r="CT175" s="288" t="str">
        <f ca="true">+IF(OFFSET('Sanitation Data'!$E$32,0,10*ROW('Sanitation Data'!E169))="","",OFFSET('Sanitation Data'!$E$32,0,10*ROW('Sanitation Data'!E169)))</f>
        <v/>
      </c>
      <c r="CU175" s="288" t="str">
        <f ca="true">+IF(OFFSET('Sanitation Data'!$F$28,0,10*ROW('Sanitation Data'!F169))="","",OFFSET('Sanitation Data'!$F$28,0,10*ROW('Sanitation Data'!F169)))</f>
        <v/>
      </c>
      <c r="CV175" s="288" t="str">
        <f ca="true">+IF(OFFSET('Sanitation Data'!$F$29,0,10*ROW('Sanitation Data'!F169))="","",OFFSET('Sanitation Data'!$F$29,0,10*ROW('Sanitation Data'!F169)))</f>
        <v/>
      </c>
      <c r="CW175" s="288" t="str">
        <f ca="true">+IF(OFFSET('Sanitation Data'!$F$30,0,10*ROW('Sanitation Data'!F169))="","",OFFSET('Sanitation Data'!$F$30,0,10*ROW('Sanitation Data'!F169)))</f>
        <v/>
      </c>
      <c r="CX175" s="288" t="str">
        <f ca="true">+IF(OFFSET('Sanitation Data'!$F$31,0,10*ROW('Sanitation Data'!F169))="","",OFFSET('Sanitation Data'!$F$31,0,10*ROW('Sanitation Data'!F169)))</f>
        <v/>
      </c>
      <c r="CY175" s="288" t="str">
        <f ca="true">+IF(OFFSET('Sanitation Data'!$F$32,0,10*ROW('Sanitation Data'!F169))="","",OFFSET('Sanitation Data'!$F$32,0,10*ROW('Sanitation Data'!F169)))</f>
        <v/>
      </c>
      <c r="CZ175" s="288" t="str">
        <f ca="true">+IF(OFFSET('Sanitation Data'!$G$28,0,10*ROW('Sanitation Data'!G169))="","",OFFSET('Sanitation Data'!$G$28,0,10*ROW('Sanitation Data'!G169)))</f>
        <v/>
      </c>
      <c r="DA175" s="288" t="str">
        <f ca="true">+IF(OFFSET('Sanitation Data'!$G$29,0,10*ROW('Sanitation Data'!G169))="","",OFFSET('Sanitation Data'!$G$29,0,10*ROW('Sanitation Data'!G169)))</f>
        <v/>
      </c>
      <c r="DB175" s="288" t="str">
        <f ca="true">+IF(OFFSET('Sanitation Data'!$G$30,0,10*ROW('Sanitation Data'!G169))="","",OFFSET('Sanitation Data'!$G$30,0,10*ROW('Sanitation Data'!G169)))</f>
        <v/>
      </c>
      <c r="DC175" s="288" t="str">
        <f ca="true">+IF(OFFSET('Sanitation Data'!$G$31,0,10*ROW('Sanitation Data'!G169))="","",OFFSET('Sanitation Data'!$G$31,0,10*ROW('Sanitation Data'!G169)))</f>
        <v/>
      </c>
      <c r="DD175" s="288" t="str">
        <f ca="true">+IF(OFFSET('Sanitation Data'!$G$32,0,10*ROW('Sanitation Data'!G169))="","",OFFSET('Sanitation Data'!$G$32,0,10*ROW('Sanitation Data'!G169)))</f>
        <v/>
      </c>
      <c r="DE175" s="288" t="str">
        <f ca="true">+IF(OFFSET('Sanitation Data'!$H$28,0,10*ROW('Sanitation Data'!H169))="","",OFFSET('Sanitation Data'!$H$28,0,10*ROW('Sanitation Data'!H169)))</f>
        <v/>
      </c>
      <c r="DF175" s="288" t="str">
        <f ca="true">+IF(OFFSET('Sanitation Data'!$H$29,0,10*ROW('Sanitation Data'!H169))="","",OFFSET('Sanitation Data'!$H$29,0,10*ROW('Sanitation Data'!H169)))</f>
        <v/>
      </c>
      <c r="DG175" s="288" t="str">
        <f ca="true">+IF(OFFSET('Sanitation Data'!$H$30,0,10*ROW('Sanitation Data'!H169))="","",OFFSET('Sanitation Data'!$H$30,0,10*ROW('Sanitation Data'!H169)))</f>
        <v/>
      </c>
      <c r="DH175" s="288" t="str">
        <f ca="true">+IF(OFFSET('Sanitation Data'!$H$31,0,10*ROW('Sanitation Data'!H169))="","",OFFSET('Sanitation Data'!$H$31,0,10*ROW('Sanitation Data'!H169)))</f>
        <v/>
      </c>
      <c r="DI175" s="288" t="str">
        <f ca="true">+IF(OFFSET('Sanitation Data'!$H$32,0,10*ROW('Sanitation Data'!H169))="","",OFFSET('Sanitation Data'!$H$32,0,10*ROW('Sanitation Data'!H169)))</f>
        <v/>
      </c>
      <c r="DJ175" s="288" t="str">
        <f ca="true">+IF(OFFSET('Sanitation Data'!$I$28,0,10*ROW('Sanitation Data'!I169))="","",OFFSET('Sanitation Data'!$I$28,0,10*ROW('Sanitation Data'!I169)))</f>
        <v/>
      </c>
      <c r="DK175" s="288" t="str">
        <f ca="true">+IF(OFFSET('Sanitation Data'!$I$29,0,10*ROW('Sanitation Data'!I169))="","",OFFSET('Sanitation Data'!$I$29,0,10*ROW('Sanitation Data'!I169)))</f>
        <v/>
      </c>
      <c r="DL175" s="288" t="str">
        <f ca="true">+IF(OFFSET('Sanitation Data'!$I$30,0,10*ROW('Sanitation Data'!I169))="","",OFFSET('Sanitation Data'!$I$30,0,10*ROW('Sanitation Data'!I169)))</f>
        <v/>
      </c>
      <c r="DM175" s="288" t="str">
        <f ca="true">+IF(OFFSET('Sanitation Data'!$I$31,0,10*ROW('Sanitation Data'!I169))="","",OFFSET('Sanitation Data'!$I$31,0,10*ROW('Sanitation Data'!I169)))</f>
        <v/>
      </c>
      <c r="DN175" s="288" t="str">
        <f ca="true">+IF(OFFSET('Sanitation Data'!$I$32,0,10*ROW('Sanitation Data'!I169))="","",OFFSET('Sanitation Data'!$I$32,0,10*ROW('Sanitation Data'!I169)))</f>
        <v/>
      </c>
      <c r="DO175" s="288" t="str">
        <f ca="true">+IF(OFFSET('Hygiene Data'!$D$11,0,10*ROW('Hygiene Data'!D169))="","",OFFSET('Hygiene Data'!$D$11,0,10*ROW('Hygiene Data'!D169)))</f>
        <v/>
      </c>
      <c r="DP175" s="288" t="str">
        <f ca="true">+IF(OFFSET('Hygiene Data'!$D$12,0,10*ROW('Hygiene Data'!D169))="","",OFFSET('Hygiene Data'!$D$12,0,10*ROW('Hygiene Data'!D169)))</f>
        <v/>
      </c>
      <c r="DQ175" s="288" t="str">
        <f ca="true">+IF(OFFSET('Hygiene Data'!$D$13,0,10*ROW('Hygiene Data'!D169))="","",OFFSET('Hygiene Data'!$D$13,0,10*ROW('Hygiene Data'!D169)))</f>
        <v/>
      </c>
      <c r="DR175" s="288" t="str">
        <f ca="true">+IF(OFFSET('Hygiene Data'!$E$11,0,10*ROW('Hygiene Data'!E169))="","",OFFSET('Hygiene Data'!$E$11,0,10*ROW('Hygiene Data'!E169)))</f>
        <v/>
      </c>
      <c r="DS175" s="288" t="str">
        <f ca="true">+IF(OFFSET('Hygiene Data'!$E$12,0,10*ROW('Hygiene Data'!E169))="","",OFFSET('Hygiene Data'!$E$12,0,10*ROW('Hygiene Data'!E169)))</f>
        <v/>
      </c>
      <c r="DT175" s="288" t="str">
        <f ca="true">+IF(OFFSET('Hygiene Data'!$E$13,0,10*ROW('Hygiene Data'!E169))="","",OFFSET('Hygiene Data'!$E$13,0,10*ROW('Hygiene Data'!E169)))</f>
        <v/>
      </c>
      <c r="DU175" s="288" t="str">
        <f ca="true">+IF(OFFSET('Hygiene Data'!$F$11,0,10*ROW('Hygiene Data'!F169))="","",OFFSET('Hygiene Data'!$F$11,0,10*ROW('Hygiene Data'!F169)))</f>
        <v/>
      </c>
      <c r="DV175" s="288" t="str">
        <f ca="true">+IF(OFFSET('Hygiene Data'!$F$12,0,10*ROW('Hygiene Data'!F169))="","",OFFSET('Hygiene Data'!$F$12,0,10*ROW('Hygiene Data'!F169)))</f>
        <v/>
      </c>
      <c r="DW175" s="288" t="str">
        <f ca="true">+IF(OFFSET('Hygiene Data'!$F$13,0,10*ROW('Hygiene Data'!F169))="","",OFFSET('Hygiene Data'!$F$13,0,10*ROW('Hygiene Data'!F169)))</f>
        <v/>
      </c>
      <c r="DX175" s="288" t="str">
        <f ca="true">+IF(OFFSET('Hygiene Data'!$G$11,0,10*ROW('Hygiene Data'!G169))="","",OFFSET('Hygiene Data'!$G$11,0,10*ROW('Hygiene Data'!G169)))</f>
        <v/>
      </c>
      <c r="DY175" s="288" t="str">
        <f ca="true">+IF(OFFSET('Hygiene Data'!$G$12,0,10*ROW('Hygiene Data'!G169))="","",OFFSET('Hygiene Data'!$G$12,0,10*ROW('Hygiene Data'!G169)))</f>
        <v/>
      </c>
      <c r="DZ175" s="288" t="str">
        <f ca="true">+IF(OFFSET('Hygiene Data'!$G$13,0,10*ROW('Hygiene Data'!G169))="","",OFFSET('Hygiene Data'!$G$13,0,10*ROW('Hygiene Data'!G169)))</f>
        <v/>
      </c>
      <c r="EA175" s="288" t="str">
        <f ca="true">+IF(OFFSET('Hygiene Data'!$H$11,0,10*ROW('Hygiene Data'!H169))="","",OFFSET('Hygiene Data'!$H$11,0,10*ROW('Hygiene Data'!H169)))</f>
        <v/>
      </c>
      <c r="EB175" s="288" t="str">
        <f ca="true">+IF(OFFSET('Hygiene Data'!$H$12,0,10*ROW('Hygiene Data'!H169))="","",OFFSET('Hygiene Data'!$H$12,0,10*ROW('Hygiene Data'!H169)))</f>
        <v/>
      </c>
      <c r="EC175" s="288" t="str">
        <f ca="true">+IF(OFFSET('Hygiene Data'!$H$13,0,10*ROW('Hygiene Data'!H169))="","",OFFSET('Hygiene Data'!$H$13,0,10*ROW('Hygiene Data'!H169)))</f>
        <v/>
      </c>
      <c r="ED175" s="288" t="str">
        <f ca="true">+IF(OFFSET('Hygiene Data'!$I$11,0,10*ROW('Hygiene Data'!I169))="","",OFFSET('Hygiene Data'!$I$11,0,10*ROW('Hygiene Data'!I169)))</f>
        <v/>
      </c>
      <c r="EE175" s="288" t="str">
        <f ca="true">+IF(OFFSET('Hygiene Data'!$I$12,0,10*ROW('Hygiene Data'!I169))="","",OFFSET('Hygiene Data'!$I$12,0,10*ROW('Hygiene Data'!I169)))</f>
        <v/>
      </c>
      <c r="EF175" s="288"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44"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8"/>
      <c r="BS176" s="288" t="str">
        <f ca="true">+IF(OFFSET('Water Data'!$D$27,0,10*ROW('Water Data'!D170))="","",OFFSET('Water Data'!$D$27,0,10*ROW('Water Data'!D170)))</f>
        <v/>
      </c>
      <c r="BT176" s="288" t="str">
        <f ca="true">+IF(OFFSET('Water Data'!$D$28,0,10*ROW('Water Data'!D170))="","",OFFSET('Water Data'!$D$28,0,10*ROW('Water Data'!D170)))</f>
        <v/>
      </c>
      <c r="BU176" s="288" t="str">
        <f ca="true">+IF(OFFSET('Water Data'!$D$29,0,10*ROW('Water Data'!D170))="","",OFFSET('Water Data'!$D$29,0,10*ROW('Water Data'!D170)))</f>
        <v/>
      </c>
      <c r="BV176" s="288" t="str">
        <f ca="true">+IF(OFFSET('Water Data'!$E$27,0,10*ROW('Water Data'!E170))="","",OFFSET('Water Data'!$E$27,0,10*ROW('Water Data'!E170)))</f>
        <v/>
      </c>
      <c r="BW176" s="288" t="str">
        <f ca="true">+IF(OFFSET('Water Data'!$E$28,0,10*ROW('Water Data'!E170))="","",OFFSET('Water Data'!$E$28,0,10*ROW('Water Data'!E170)))</f>
        <v/>
      </c>
      <c r="BX176" s="288" t="str">
        <f ca="true">+IF(OFFSET('Water Data'!$E$29,0,10*ROW('Water Data'!E170))="","",OFFSET('Water Data'!$E$29,0,10*ROW('Water Data'!E170)))</f>
        <v/>
      </c>
      <c r="BY176" s="288" t="str">
        <f ca="true">+IF(OFFSET('Water Data'!$F$27,0,10*ROW('Water Data'!F170))="","",OFFSET('Water Data'!$F$27,0,10*ROW('Water Data'!F170)))</f>
        <v/>
      </c>
      <c r="BZ176" s="288" t="str">
        <f ca="true">+IF(OFFSET('Water Data'!$F$28,0,10*ROW('Water Data'!F170))="","",OFFSET('Water Data'!$F$28,0,10*ROW('Water Data'!F170)))</f>
        <v/>
      </c>
      <c r="CA176" s="288" t="str">
        <f ca="true">+IF(OFFSET('Water Data'!$F$29,0,10*ROW('Water Data'!F170))="","",OFFSET('Water Data'!$F$29,0,10*ROW('Water Data'!F170)))</f>
        <v/>
      </c>
      <c r="CB176" s="288" t="str">
        <f ca="true">+IF(OFFSET('Water Data'!$G$27,0,10*ROW('Water Data'!G170))="","",OFFSET('Water Data'!$G$27,0,10*ROW('Water Data'!G170)))</f>
        <v/>
      </c>
      <c r="CC176" s="288" t="str">
        <f ca="true">+IF(OFFSET('Water Data'!$G$28,0,10*ROW('Water Data'!G170))="","",OFFSET('Water Data'!$G$28,0,10*ROW('Water Data'!G170)))</f>
        <v/>
      </c>
      <c r="CD176" s="288" t="str">
        <f ca="true">+IF(OFFSET('Water Data'!$G$29,0,10*ROW('Water Data'!G170))="","",OFFSET('Water Data'!$G$29,0,10*ROW('Water Data'!G170)))</f>
        <v/>
      </c>
      <c r="CE176" s="288" t="str">
        <f ca="true">+IF(OFFSET('Water Data'!$H$27,0,10*ROW('Water Data'!H170))="","",OFFSET('Water Data'!$H$27,0,10*ROW('Water Data'!H170)))</f>
        <v/>
      </c>
      <c r="CF176" s="288" t="str">
        <f ca="true">+IF(OFFSET('Water Data'!$H$28,0,10*ROW('Water Data'!H170))="","",OFFSET('Water Data'!$H$28,0,10*ROW('Water Data'!H170)))</f>
        <v/>
      </c>
      <c r="CG176" s="288" t="str">
        <f ca="true">+IF(OFFSET('Water Data'!$H$29,0,10*ROW('Water Data'!H170))="","",OFFSET('Water Data'!$H$29,0,10*ROW('Water Data'!H170)))</f>
        <v/>
      </c>
      <c r="CH176" s="288" t="str">
        <f ca="true">+IF(OFFSET('Water Data'!$I$27,0,10*ROW('Water Data'!I170))="","",OFFSET('Water Data'!$I$27,0,10*ROW('Water Data'!I170)))</f>
        <v/>
      </c>
      <c r="CI176" s="288" t="str">
        <f ca="true">+IF(OFFSET('Water Data'!$I$28,0,10*ROW('Water Data'!I170))="","",OFFSET('Water Data'!$I$28,0,10*ROW('Water Data'!I170)))</f>
        <v/>
      </c>
      <c r="CJ176" s="288" t="str">
        <f ca="true">+IF(OFFSET('Water Data'!$I$29,0,10*ROW('Water Data'!I170))="","",OFFSET('Water Data'!$I$29,0,10*ROW('Water Data'!I170)))</f>
        <v/>
      </c>
      <c r="CK176" s="288" t="str">
        <f ca="true">+IF(OFFSET('Sanitation Data'!$D$28,0,10*ROW('Sanitation Data'!D170))="","",OFFSET('Sanitation Data'!$D$28,0,10*ROW('Sanitation Data'!D170)))</f>
        <v/>
      </c>
      <c r="CL176" s="288" t="str">
        <f ca="true">+IF(OFFSET('Sanitation Data'!$D$29,0,10*ROW('Sanitation Data'!D170))="","",OFFSET('Sanitation Data'!$D$29,0,10*ROW('Sanitation Data'!D170)))</f>
        <v/>
      </c>
      <c r="CM176" s="288" t="str">
        <f ca="true">+IF(OFFSET('Sanitation Data'!$D$30,0,10*ROW('Sanitation Data'!D170))="","",OFFSET('Sanitation Data'!$D$30,0,10*ROW('Sanitation Data'!D170)))</f>
        <v/>
      </c>
      <c r="CN176" s="288" t="str">
        <f ca="true">+IF(OFFSET('Sanitation Data'!$D$31,0,10*ROW('Sanitation Data'!D170))="","",OFFSET('Sanitation Data'!$D$31,0,10*ROW('Sanitation Data'!D170)))</f>
        <v/>
      </c>
      <c r="CO176" s="288" t="str">
        <f ca="true">+IF(OFFSET('Sanitation Data'!$D$32,0,10*ROW('Sanitation Data'!D170))="","",OFFSET('Sanitation Data'!$D$32,0,10*ROW('Sanitation Data'!D170)))</f>
        <v/>
      </c>
      <c r="CP176" s="288" t="str">
        <f ca="true">+IF(OFFSET('Sanitation Data'!$E$28,0,10*ROW('Sanitation Data'!E170))="","",OFFSET('Sanitation Data'!$E$28,0,10*ROW('Sanitation Data'!E170)))</f>
        <v/>
      </c>
      <c r="CQ176" s="288" t="str">
        <f ca="true">+IF(OFFSET('Sanitation Data'!$E$29,0,10*ROW('Sanitation Data'!E170))="","",OFFSET('Sanitation Data'!$E$29,0,10*ROW('Sanitation Data'!E170)))</f>
        <v/>
      </c>
      <c r="CR176" s="288" t="str">
        <f ca="true">+IF(OFFSET('Sanitation Data'!$E$30,0,10*ROW('Sanitation Data'!E170))="","",OFFSET('Sanitation Data'!$E$30,0,10*ROW('Sanitation Data'!E170)))</f>
        <v/>
      </c>
      <c r="CS176" s="288" t="str">
        <f ca="true">+IF(OFFSET('Sanitation Data'!$E$31,0,10*ROW('Sanitation Data'!E170))="","",OFFSET('Sanitation Data'!$E$31,0,10*ROW('Sanitation Data'!E170)))</f>
        <v/>
      </c>
      <c r="CT176" s="288" t="str">
        <f ca="true">+IF(OFFSET('Sanitation Data'!$E$32,0,10*ROW('Sanitation Data'!E170))="","",OFFSET('Sanitation Data'!$E$32,0,10*ROW('Sanitation Data'!E170)))</f>
        <v/>
      </c>
      <c r="CU176" s="288" t="str">
        <f ca="true">+IF(OFFSET('Sanitation Data'!$F$28,0,10*ROW('Sanitation Data'!F170))="","",OFFSET('Sanitation Data'!$F$28,0,10*ROW('Sanitation Data'!F170)))</f>
        <v/>
      </c>
      <c r="CV176" s="288" t="str">
        <f ca="true">+IF(OFFSET('Sanitation Data'!$F$29,0,10*ROW('Sanitation Data'!F170))="","",OFFSET('Sanitation Data'!$F$29,0,10*ROW('Sanitation Data'!F170)))</f>
        <v/>
      </c>
      <c r="CW176" s="288" t="str">
        <f ca="true">+IF(OFFSET('Sanitation Data'!$F$30,0,10*ROW('Sanitation Data'!F170))="","",OFFSET('Sanitation Data'!$F$30,0,10*ROW('Sanitation Data'!F170)))</f>
        <v/>
      </c>
      <c r="CX176" s="288" t="str">
        <f ca="true">+IF(OFFSET('Sanitation Data'!$F$31,0,10*ROW('Sanitation Data'!F170))="","",OFFSET('Sanitation Data'!$F$31,0,10*ROW('Sanitation Data'!F170)))</f>
        <v/>
      </c>
      <c r="CY176" s="288" t="str">
        <f ca="true">+IF(OFFSET('Sanitation Data'!$F$32,0,10*ROW('Sanitation Data'!F170))="","",OFFSET('Sanitation Data'!$F$32,0,10*ROW('Sanitation Data'!F170)))</f>
        <v/>
      </c>
      <c r="CZ176" s="288" t="str">
        <f ca="true">+IF(OFFSET('Sanitation Data'!$G$28,0,10*ROW('Sanitation Data'!G170))="","",OFFSET('Sanitation Data'!$G$28,0,10*ROW('Sanitation Data'!G170)))</f>
        <v/>
      </c>
      <c r="DA176" s="288" t="str">
        <f ca="true">+IF(OFFSET('Sanitation Data'!$G$29,0,10*ROW('Sanitation Data'!G170))="","",OFFSET('Sanitation Data'!$G$29,0,10*ROW('Sanitation Data'!G170)))</f>
        <v/>
      </c>
      <c r="DB176" s="288" t="str">
        <f ca="true">+IF(OFFSET('Sanitation Data'!$G$30,0,10*ROW('Sanitation Data'!G170))="","",OFFSET('Sanitation Data'!$G$30,0,10*ROW('Sanitation Data'!G170)))</f>
        <v/>
      </c>
      <c r="DC176" s="288" t="str">
        <f ca="true">+IF(OFFSET('Sanitation Data'!$G$31,0,10*ROW('Sanitation Data'!G170))="","",OFFSET('Sanitation Data'!$G$31,0,10*ROW('Sanitation Data'!G170)))</f>
        <v/>
      </c>
      <c r="DD176" s="288" t="str">
        <f ca="true">+IF(OFFSET('Sanitation Data'!$G$32,0,10*ROW('Sanitation Data'!G170))="","",OFFSET('Sanitation Data'!$G$32,0,10*ROW('Sanitation Data'!G170)))</f>
        <v/>
      </c>
      <c r="DE176" s="288" t="str">
        <f ca="true">+IF(OFFSET('Sanitation Data'!$H$28,0,10*ROW('Sanitation Data'!H170))="","",OFFSET('Sanitation Data'!$H$28,0,10*ROW('Sanitation Data'!H170)))</f>
        <v/>
      </c>
      <c r="DF176" s="288" t="str">
        <f ca="true">+IF(OFFSET('Sanitation Data'!$H$29,0,10*ROW('Sanitation Data'!H170))="","",OFFSET('Sanitation Data'!$H$29,0,10*ROW('Sanitation Data'!H170)))</f>
        <v/>
      </c>
      <c r="DG176" s="288" t="str">
        <f ca="true">+IF(OFFSET('Sanitation Data'!$H$30,0,10*ROW('Sanitation Data'!H170))="","",OFFSET('Sanitation Data'!$H$30,0,10*ROW('Sanitation Data'!H170)))</f>
        <v/>
      </c>
      <c r="DH176" s="288" t="str">
        <f ca="true">+IF(OFFSET('Sanitation Data'!$H$31,0,10*ROW('Sanitation Data'!H170))="","",OFFSET('Sanitation Data'!$H$31,0,10*ROW('Sanitation Data'!H170)))</f>
        <v/>
      </c>
      <c r="DI176" s="288" t="str">
        <f ca="true">+IF(OFFSET('Sanitation Data'!$H$32,0,10*ROW('Sanitation Data'!H170))="","",OFFSET('Sanitation Data'!$H$32,0,10*ROW('Sanitation Data'!H170)))</f>
        <v/>
      </c>
      <c r="DJ176" s="288" t="str">
        <f ca="true">+IF(OFFSET('Sanitation Data'!$I$28,0,10*ROW('Sanitation Data'!I170))="","",OFFSET('Sanitation Data'!$I$28,0,10*ROW('Sanitation Data'!I170)))</f>
        <v/>
      </c>
      <c r="DK176" s="288" t="str">
        <f ca="true">+IF(OFFSET('Sanitation Data'!$I$29,0,10*ROW('Sanitation Data'!I170))="","",OFFSET('Sanitation Data'!$I$29,0,10*ROW('Sanitation Data'!I170)))</f>
        <v/>
      </c>
      <c r="DL176" s="288" t="str">
        <f ca="true">+IF(OFFSET('Sanitation Data'!$I$30,0,10*ROW('Sanitation Data'!I170))="","",OFFSET('Sanitation Data'!$I$30,0,10*ROW('Sanitation Data'!I170)))</f>
        <v/>
      </c>
      <c r="DM176" s="288" t="str">
        <f ca="true">+IF(OFFSET('Sanitation Data'!$I$31,0,10*ROW('Sanitation Data'!I170))="","",OFFSET('Sanitation Data'!$I$31,0,10*ROW('Sanitation Data'!I170)))</f>
        <v/>
      </c>
      <c r="DN176" s="288" t="str">
        <f ca="true">+IF(OFFSET('Sanitation Data'!$I$32,0,10*ROW('Sanitation Data'!I170))="","",OFFSET('Sanitation Data'!$I$32,0,10*ROW('Sanitation Data'!I170)))</f>
        <v/>
      </c>
      <c r="DO176" s="288" t="str">
        <f ca="true">+IF(OFFSET('Hygiene Data'!$D$11,0,10*ROW('Hygiene Data'!D170))="","",OFFSET('Hygiene Data'!$D$11,0,10*ROW('Hygiene Data'!D170)))</f>
        <v/>
      </c>
      <c r="DP176" s="288" t="str">
        <f ca="true">+IF(OFFSET('Hygiene Data'!$D$12,0,10*ROW('Hygiene Data'!D170))="","",OFFSET('Hygiene Data'!$D$12,0,10*ROW('Hygiene Data'!D170)))</f>
        <v/>
      </c>
      <c r="DQ176" s="288" t="str">
        <f ca="true">+IF(OFFSET('Hygiene Data'!$D$13,0,10*ROW('Hygiene Data'!D170))="","",OFFSET('Hygiene Data'!$D$13,0,10*ROW('Hygiene Data'!D170)))</f>
        <v/>
      </c>
      <c r="DR176" s="288" t="str">
        <f ca="true">+IF(OFFSET('Hygiene Data'!$E$11,0,10*ROW('Hygiene Data'!E170))="","",OFFSET('Hygiene Data'!$E$11,0,10*ROW('Hygiene Data'!E170)))</f>
        <v/>
      </c>
      <c r="DS176" s="288" t="str">
        <f ca="true">+IF(OFFSET('Hygiene Data'!$E$12,0,10*ROW('Hygiene Data'!E170))="","",OFFSET('Hygiene Data'!$E$12,0,10*ROW('Hygiene Data'!E170)))</f>
        <v/>
      </c>
      <c r="DT176" s="288" t="str">
        <f ca="true">+IF(OFFSET('Hygiene Data'!$E$13,0,10*ROW('Hygiene Data'!E170))="","",OFFSET('Hygiene Data'!$E$13,0,10*ROW('Hygiene Data'!E170)))</f>
        <v/>
      </c>
      <c r="DU176" s="288" t="str">
        <f ca="true">+IF(OFFSET('Hygiene Data'!$F$11,0,10*ROW('Hygiene Data'!F170))="","",OFFSET('Hygiene Data'!$F$11,0,10*ROW('Hygiene Data'!F170)))</f>
        <v/>
      </c>
      <c r="DV176" s="288" t="str">
        <f ca="true">+IF(OFFSET('Hygiene Data'!$F$12,0,10*ROW('Hygiene Data'!F170))="","",OFFSET('Hygiene Data'!$F$12,0,10*ROW('Hygiene Data'!F170)))</f>
        <v/>
      </c>
      <c r="DW176" s="288" t="str">
        <f ca="true">+IF(OFFSET('Hygiene Data'!$F$13,0,10*ROW('Hygiene Data'!F170))="","",OFFSET('Hygiene Data'!$F$13,0,10*ROW('Hygiene Data'!F170)))</f>
        <v/>
      </c>
      <c r="DX176" s="288" t="str">
        <f ca="true">+IF(OFFSET('Hygiene Data'!$G$11,0,10*ROW('Hygiene Data'!G170))="","",OFFSET('Hygiene Data'!$G$11,0,10*ROW('Hygiene Data'!G170)))</f>
        <v/>
      </c>
      <c r="DY176" s="288" t="str">
        <f ca="true">+IF(OFFSET('Hygiene Data'!$G$12,0,10*ROW('Hygiene Data'!G170))="","",OFFSET('Hygiene Data'!$G$12,0,10*ROW('Hygiene Data'!G170)))</f>
        <v/>
      </c>
      <c r="DZ176" s="288" t="str">
        <f ca="true">+IF(OFFSET('Hygiene Data'!$G$13,0,10*ROW('Hygiene Data'!G170))="","",OFFSET('Hygiene Data'!$G$13,0,10*ROW('Hygiene Data'!G170)))</f>
        <v/>
      </c>
      <c r="EA176" s="288" t="str">
        <f ca="true">+IF(OFFSET('Hygiene Data'!$H$11,0,10*ROW('Hygiene Data'!H170))="","",OFFSET('Hygiene Data'!$H$11,0,10*ROW('Hygiene Data'!H170)))</f>
        <v/>
      </c>
      <c r="EB176" s="288" t="str">
        <f ca="true">+IF(OFFSET('Hygiene Data'!$H$12,0,10*ROW('Hygiene Data'!H170))="","",OFFSET('Hygiene Data'!$H$12,0,10*ROW('Hygiene Data'!H170)))</f>
        <v/>
      </c>
      <c r="EC176" s="288" t="str">
        <f ca="true">+IF(OFFSET('Hygiene Data'!$H$13,0,10*ROW('Hygiene Data'!H170))="","",OFFSET('Hygiene Data'!$H$13,0,10*ROW('Hygiene Data'!H170)))</f>
        <v/>
      </c>
      <c r="ED176" s="288" t="str">
        <f ca="true">+IF(OFFSET('Hygiene Data'!$I$11,0,10*ROW('Hygiene Data'!I170))="","",OFFSET('Hygiene Data'!$I$11,0,10*ROW('Hygiene Data'!I170)))</f>
        <v/>
      </c>
      <c r="EE176" s="288" t="str">
        <f ca="true">+IF(OFFSET('Hygiene Data'!$I$12,0,10*ROW('Hygiene Data'!I170))="","",OFFSET('Hygiene Data'!$I$12,0,10*ROW('Hygiene Data'!I170)))</f>
        <v/>
      </c>
      <c r="EF176" s="288"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44"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8"/>
      <c r="BS177" s="288" t="str">
        <f ca="true">+IF(OFFSET('Water Data'!$D$27,0,10*ROW('Water Data'!D171))="","",OFFSET('Water Data'!$D$27,0,10*ROW('Water Data'!D171)))</f>
        <v/>
      </c>
      <c r="BT177" s="288" t="str">
        <f ca="true">+IF(OFFSET('Water Data'!$D$28,0,10*ROW('Water Data'!D171))="","",OFFSET('Water Data'!$D$28,0,10*ROW('Water Data'!D171)))</f>
        <v/>
      </c>
      <c r="BU177" s="288" t="str">
        <f ca="true">+IF(OFFSET('Water Data'!$D$29,0,10*ROW('Water Data'!D171))="","",OFFSET('Water Data'!$D$29,0,10*ROW('Water Data'!D171)))</f>
        <v/>
      </c>
      <c r="BV177" s="288" t="str">
        <f ca="true">+IF(OFFSET('Water Data'!$E$27,0,10*ROW('Water Data'!E171))="","",OFFSET('Water Data'!$E$27,0,10*ROW('Water Data'!E171)))</f>
        <v/>
      </c>
      <c r="BW177" s="288" t="str">
        <f ca="true">+IF(OFFSET('Water Data'!$E$28,0,10*ROW('Water Data'!E171))="","",OFFSET('Water Data'!$E$28,0,10*ROW('Water Data'!E171)))</f>
        <v/>
      </c>
      <c r="BX177" s="288" t="str">
        <f ca="true">+IF(OFFSET('Water Data'!$E$29,0,10*ROW('Water Data'!E171))="","",OFFSET('Water Data'!$E$29,0,10*ROW('Water Data'!E171)))</f>
        <v/>
      </c>
      <c r="BY177" s="288" t="str">
        <f ca="true">+IF(OFFSET('Water Data'!$F$27,0,10*ROW('Water Data'!F171))="","",OFFSET('Water Data'!$F$27,0,10*ROW('Water Data'!F171)))</f>
        <v/>
      </c>
      <c r="BZ177" s="288" t="str">
        <f ca="true">+IF(OFFSET('Water Data'!$F$28,0,10*ROW('Water Data'!F171))="","",OFFSET('Water Data'!$F$28,0,10*ROW('Water Data'!F171)))</f>
        <v/>
      </c>
      <c r="CA177" s="288" t="str">
        <f ca="true">+IF(OFFSET('Water Data'!$F$29,0,10*ROW('Water Data'!F171))="","",OFFSET('Water Data'!$F$29,0,10*ROW('Water Data'!F171)))</f>
        <v/>
      </c>
      <c r="CB177" s="288" t="str">
        <f ca="true">+IF(OFFSET('Water Data'!$G$27,0,10*ROW('Water Data'!G171))="","",OFFSET('Water Data'!$G$27,0,10*ROW('Water Data'!G171)))</f>
        <v/>
      </c>
      <c r="CC177" s="288" t="str">
        <f ca="true">+IF(OFFSET('Water Data'!$G$28,0,10*ROW('Water Data'!G171))="","",OFFSET('Water Data'!$G$28,0,10*ROW('Water Data'!G171)))</f>
        <v/>
      </c>
      <c r="CD177" s="288" t="str">
        <f ca="true">+IF(OFFSET('Water Data'!$G$29,0,10*ROW('Water Data'!G171))="","",OFFSET('Water Data'!$G$29,0,10*ROW('Water Data'!G171)))</f>
        <v/>
      </c>
      <c r="CE177" s="288" t="str">
        <f ca="true">+IF(OFFSET('Water Data'!$H$27,0,10*ROW('Water Data'!H171))="","",OFFSET('Water Data'!$H$27,0,10*ROW('Water Data'!H171)))</f>
        <v/>
      </c>
      <c r="CF177" s="288" t="str">
        <f ca="true">+IF(OFFSET('Water Data'!$H$28,0,10*ROW('Water Data'!H171))="","",OFFSET('Water Data'!$H$28,0,10*ROW('Water Data'!H171)))</f>
        <v/>
      </c>
      <c r="CG177" s="288" t="str">
        <f ca="true">+IF(OFFSET('Water Data'!$H$29,0,10*ROW('Water Data'!H171))="","",OFFSET('Water Data'!$H$29,0,10*ROW('Water Data'!H171)))</f>
        <v/>
      </c>
      <c r="CH177" s="288" t="str">
        <f ca="true">+IF(OFFSET('Water Data'!$I$27,0,10*ROW('Water Data'!I171))="","",OFFSET('Water Data'!$I$27,0,10*ROW('Water Data'!I171)))</f>
        <v/>
      </c>
      <c r="CI177" s="288" t="str">
        <f ca="true">+IF(OFFSET('Water Data'!$I$28,0,10*ROW('Water Data'!I171))="","",OFFSET('Water Data'!$I$28,0,10*ROW('Water Data'!I171)))</f>
        <v/>
      </c>
      <c r="CJ177" s="288" t="str">
        <f ca="true">+IF(OFFSET('Water Data'!$I$29,0,10*ROW('Water Data'!I171))="","",OFFSET('Water Data'!$I$29,0,10*ROW('Water Data'!I171)))</f>
        <v/>
      </c>
      <c r="CK177" s="288" t="str">
        <f ca="true">+IF(OFFSET('Sanitation Data'!$D$28,0,10*ROW('Sanitation Data'!D171))="","",OFFSET('Sanitation Data'!$D$28,0,10*ROW('Sanitation Data'!D171)))</f>
        <v/>
      </c>
      <c r="CL177" s="288" t="str">
        <f ca="true">+IF(OFFSET('Sanitation Data'!$D$29,0,10*ROW('Sanitation Data'!D171))="","",OFFSET('Sanitation Data'!$D$29,0,10*ROW('Sanitation Data'!D171)))</f>
        <v/>
      </c>
      <c r="CM177" s="288" t="str">
        <f ca="true">+IF(OFFSET('Sanitation Data'!$D$30,0,10*ROW('Sanitation Data'!D171))="","",OFFSET('Sanitation Data'!$D$30,0,10*ROW('Sanitation Data'!D171)))</f>
        <v/>
      </c>
      <c r="CN177" s="288" t="str">
        <f ca="true">+IF(OFFSET('Sanitation Data'!$D$31,0,10*ROW('Sanitation Data'!D171))="","",OFFSET('Sanitation Data'!$D$31,0,10*ROW('Sanitation Data'!D171)))</f>
        <v/>
      </c>
      <c r="CO177" s="288" t="str">
        <f ca="true">+IF(OFFSET('Sanitation Data'!$D$32,0,10*ROW('Sanitation Data'!D171))="","",OFFSET('Sanitation Data'!$D$32,0,10*ROW('Sanitation Data'!D171)))</f>
        <v/>
      </c>
      <c r="CP177" s="288" t="str">
        <f ca="true">+IF(OFFSET('Sanitation Data'!$E$28,0,10*ROW('Sanitation Data'!E171))="","",OFFSET('Sanitation Data'!$E$28,0,10*ROW('Sanitation Data'!E171)))</f>
        <v/>
      </c>
      <c r="CQ177" s="288" t="str">
        <f ca="true">+IF(OFFSET('Sanitation Data'!$E$29,0,10*ROW('Sanitation Data'!E171))="","",OFFSET('Sanitation Data'!$E$29,0,10*ROW('Sanitation Data'!E171)))</f>
        <v/>
      </c>
      <c r="CR177" s="288" t="str">
        <f ca="true">+IF(OFFSET('Sanitation Data'!$E$30,0,10*ROW('Sanitation Data'!E171))="","",OFFSET('Sanitation Data'!$E$30,0,10*ROW('Sanitation Data'!E171)))</f>
        <v/>
      </c>
      <c r="CS177" s="288" t="str">
        <f ca="true">+IF(OFFSET('Sanitation Data'!$E$31,0,10*ROW('Sanitation Data'!E171))="","",OFFSET('Sanitation Data'!$E$31,0,10*ROW('Sanitation Data'!E171)))</f>
        <v/>
      </c>
      <c r="CT177" s="288" t="str">
        <f ca="true">+IF(OFFSET('Sanitation Data'!$E$32,0,10*ROW('Sanitation Data'!E171))="","",OFFSET('Sanitation Data'!$E$32,0,10*ROW('Sanitation Data'!E171)))</f>
        <v/>
      </c>
      <c r="CU177" s="288" t="str">
        <f ca="true">+IF(OFFSET('Sanitation Data'!$F$28,0,10*ROW('Sanitation Data'!F171))="","",OFFSET('Sanitation Data'!$F$28,0,10*ROW('Sanitation Data'!F171)))</f>
        <v/>
      </c>
      <c r="CV177" s="288" t="str">
        <f ca="true">+IF(OFFSET('Sanitation Data'!$F$29,0,10*ROW('Sanitation Data'!F171))="","",OFFSET('Sanitation Data'!$F$29,0,10*ROW('Sanitation Data'!F171)))</f>
        <v/>
      </c>
      <c r="CW177" s="288" t="str">
        <f ca="true">+IF(OFFSET('Sanitation Data'!$F$30,0,10*ROW('Sanitation Data'!F171))="","",OFFSET('Sanitation Data'!$F$30,0,10*ROW('Sanitation Data'!F171)))</f>
        <v/>
      </c>
      <c r="CX177" s="288" t="str">
        <f ca="true">+IF(OFFSET('Sanitation Data'!$F$31,0,10*ROW('Sanitation Data'!F171))="","",OFFSET('Sanitation Data'!$F$31,0,10*ROW('Sanitation Data'!F171)))</f>
        <v/>
      </c>
      <c r="CY177" s="288" t="str">
        <f ca="true">+IF(OFFSET('Sanitation Data'!$F$32,0,10*ROW('Sanitation Data'!F171))="","",OFFSET('Sanitation Data'!$F$32,0,10*ROW('Sanitation Data'!F171)))</f>
        <v/>
      </c>
      <c r="CZ177" s="288" t="str">
        <f ca="true">+IF(OFFSET('Sanitation Data'!$G$28,0,10*ROW('Sanitation Data'!G171))="","",OFFSET('Sanitation Data'!$G$28,0,10*ROW('Sanitation Data'!G171)))</f>
        <v/>
      </c>
      <c r="DA177" s="288" t="str">
        <f ca="true">+IF(OFFSET('Sanitation Data'!$G$29,0,10*ROW('Sanitation Data'!G171))="","",OFFSET('Sanitation Data'!$G$29,0,10*ROW('Sanitation Data'!G171)))</f>
        <v/>
      </c>
      <c r="DB177" s="288" t="str">
        <f ca="true">+IF(OFFSET('Sanitation Data'!$G$30,0,10*ROW('Sanitation Data'!G171))="","",OFFSET('Sanitation Data'!$G$30,0,10*ROW('Sanitation Data'!G171)))</f>
        <v/>
      </c>
      <c r="DC177" s="288" t="str">
        <f ca="true">+IF(OFFSET('Sanitation Data'!$G$31,0,10*ROW('Sanitation Data'!G171))="","",OFFSET('Sanitation Data'!$G$31,0,10*ROW('Sanitation Data'!G171)))</f>
        <v/>
      </c>
      <c r="DD177" s="288" t="str">
        <f ca="true">+IF(OFFSET('Sanitation Data'!$G$32,0,10*ROW('Sanitation Data'!G171))="","",OFFSET('Sanitation Data'!$G$32,0,10*ROW('Sanitation Data'!G171)))</f>
        <v/>
      </c>
      <c r="DE177" s="288" t="str">
        <f ca="true">+IF(OFFSET('Sanitation Data'!$H$28,0,10*ROW('Sanitation Data'!H171))="","",OFFSET('Sanitation Data'!$H$28,0,10*ROW('Sanitation Data'!H171)))</f>
        <v/>
      </c>
      <c r="DF177" s="288" t="str">
        <f ca="true">+IF(OFFSET('Sanitation Data'!$H$29,0,10*ROW('Sanitation Data'!H171))="","",OFFSET('Sanitation Data'!$H$29,0,10*ROW('Sanitation Data'!H171)))</f>
        <v/>
      </c>
      <c r="DG177" s="288" t="str">
        <f ca="true">+IF(OFFSET('Sanitation Data'!$H$30,0,10*ROW('Sanitation Data'!H171))="","",OFFSET('Sanitation Data'!$H$30,0,10*ROW('Sanitation Data'!H171)))</f>
        <v/>
      </c>
      <c r="DH177" s="288" t="str">
        <f ca="true">+IF(OFFSET('Sanitation Data'!$H$31,0,10*ROW('Sanitation Data'!H171))="","",OFFSET('Sanitation Data'!$H$31,0,10*ROW('Sanitation Data'!H171)))</f>
        <v/>
      </c>
      <c r="DI177" s="288" t="str">
        <f ca="true">+IF(OFFSET('Sanitation Data'!$H$32,0,10*ROW('Sanitation Data'!H171))="","",OFFSET('Sanitation Data'!$H$32,0,10*ROW('Sanitation Data'!H171)))</f>
        <v/>
      </c>
      <c r="DJ177" s="288" t="str">
        <f ca="true">+IF(OFFSET('Sanitation Data'!$I$28,0,10*ROW('Sanitation Data'!I171))="","",OFFSET('Sanitation Data'!$I$28,0,10*ROW('Sanitation Data'!I171)))</f>
        <v/>
      </c>
      <c r="DK177" s="288" t="str">
        <f ca="true">+IF(OFFSET('Sanitation Data'!$I$29,0,10*ROW('Sanitation Data'!I171))="","",OFFSET('Sanitation Data'!$I$29,0,10*ROW('Sanitation Data'!I171)))</f>
        <v/>
      </c>
      <c r="DL177" s="288" t="str">
        <f ca="true">+IF(OFFSET('Sanitation Data'!$I$30,0,10*ROW('Sanitation Data'!I171))="","",OFFSET('Sanitation Data'!$I$30,0,10*ROW('Sanitation Data'!I171)))</f>
        <v/>
      </c>
      <c r="DM177" s="288" t="str">
        <f ca="true">+IF(OFFSET('Sanitation Data'!$I$31,0,10*ROW('Sanitation Data'!I171))="","",OFFSET('Sanitation Data'!$I$31,0,10*ROW('Sanitation Data'!I171)))</f>
        <v/>
      </c>
      <c r="DN177" s="288" t="str">
        <f ca="true">+IF(OFFSET('Sanitation Data'!$I$32,0,10*ROW('Sanitation Data'!I171))="","",OFFSET('Sanitation Data'!$I$32,0,10*ROW('Sanitation Data'!I171)))</f>
        <v/>
      </c>
      <c r="DO177" s="288" t="str">
        <f ca="true">+IF(OFFSET('Hygiene Data'!$D$11,0,10*ROW('Hygiene Data'!D171))="","",OFFSET('Hygiene Data'!$D$11,0,10*ROW('Hygiene Data'!D171)))</f>
        <v/>
      </c>
      <c r="DP177" s="288" t="str">
        <f ca="true">+IF(OFFSET('Hygiene Data'!$D$12,0,10*ROW('Hygiene Data'!D171))="","",OFFSET('Hygiene Data'!$D$12,0,10*ROW('Hygiene Data'!D171)))</f>
        <v/>
      </c>
      <c r="DQ177" s="288" t="str">
        <f ca="true">+IF(OFFSET('Hygiene Data'!$D$13,0,10*ROW('Hygiene Data'!D171))="","",OFFSET('Hygiene Data'!$D$13,0,10*ROW('Hygiene Data'!D171)))</f>
        <v/>
      </c>
      <c r="DR177" s="288" t="str">
        <f ca="true">+IF(OFFSET('Hygiene Data'!$E$11,0,10*ROW('Hygiene Data'!E171))="","",OFFSET('Hygiene Data'!$E$11,0,10*ROW('Hygiene Data'!E171)))</f>
        <v/>
      </c>
      <c r="DS177" s="288" t="str">
        <f ca="true">+IF(OFFSET('Hygiene Data'!$E$12,0,10*ROW('Hygiene Data'!E171))="","",OFFSET('Hygiene Data'!$E$12,0,10*ROW('Hygiene Data'!E171)))</f>
        <v/>
      </c>
      <c r="DT177" s="288" t="str">
        <f ca="true">+IF(OFFSET('Hygiene Data'!$E$13,0,10*ROW('Hygiene Data'!E171))="","",OFFSET('Hygiene Data'!$E$13,0,10*ROW('Hygiene Data'!E171)))</f>
        <v/>
      </c>
      <c r="DU177" s="288" t="str">
        <f ca="true">+IF(OFFSET('Hygiene Data'!$F$11,0,10*ROW('Hygiene Data'!F171))="","",OFFSET('Hygiene Data'!$F$11,0,10*ROW('Hygiene Data'!F171)))</f>
        <v/>
      </c>
      <c r="DV177" s="288" t="str">
        <f ca="true">+IF(OFFSET('Hygiene Data'!$F$12,0,10*ROW('Hygiene Data'!F171))="","",OFFSET('Hygiene Data'!$F$12,0,10*ROW('Hygiene Data'!F171)))</f>
        <v/>
      </c>
      <c r="DW177" s="288" t="str">
        <f ca="true">+IF(OFFSET('Hygiene Data'!$F$13,0,10*ROW('Hygiene Data'!F171))="","",OFFSET('Hygiene Data'!$F$13,0,10*ROW('Hygiene Data'!F171)))</f>
        <v/>
      </c>
      <c r="DX177" s="288" t="str">
        <f ca="true">+IF(OFFSET('Hygiene Data'!$G$11,0,10*ROW('Hygiene Data'!G171))="","",OFFSET('Hygiene Data'!$G$11,0,10*ROW('Hygiene Data'!G171)))</f>
        <v/>
      </c>
      <c r="DY177" s="288" t="str">
        <f ca="true">+IF(OFFSET('Hygiene Data'!$G$12,0,10*ROW('Hygiene Data'!G171))="","",OFFSET('Hygiene Data'!$G$12,0,10*ROW('Hygiene Data'!G171)))</f>
        <v/>
      </c>
      <c r="DZ177" s="288" t="str">
        <f ca="true">+IF(OFFSET('Hygiene Data'!$G$13,0,10*ROW('Hygiene Data'!G171))="","",OFFSET('Hygiene Data'!$G$13,0,10*ROW('Hygiene Data'!G171)))</f>
        <v/>
      </c>
      <c r="EA177" s="288" t="str">
        <f ca="true">+IF(OFFSET('Hygiene Data'!$H$11,0,10*ROW('Hygiene Data'!H171))="","",OFFSET('Hygiene Data'!$H$11,0,10*ROW('Hygiene Data'!H171)))</f>
        <v/>
      </c>
      <c r="EB177" s="288" t="str">
        <f ca="true">+IF(OFFSET('Hygiene Data'!$H$12,0,10*ROW('Hygiene Data'!H171))="","",OFFSET('Hygiene Data'!$H$12,0,10*ROW('Hygiene Data'!H171)))</f>
        <v/>
      </c>
      <c r="EC177" s="288" t="str">
        <f ca="true">+IF(OFFSET('Hygiene Data'!$H$13,0,10*ROW('Hygiene Data'!H171))="","",OFFSET('Hygiene Data'!$H$13,0,10*ROW('Hygiene Data'!H171)))</f>
        <v/>
      </c>
      <c r="ED177" s="288" t="str">
        <f ca="true">+IF(OFFSET('Hygiene Data'!$I$11,0,10*ROW('Hygiene Data'!I171))="","",OFFSET('Hygiene Data'!$I$11,0,10*ROW('Hygiene Data'!I171)))</f>
        <v/>
      </c>
      <c r="EE177" s="288" t="str">
        <f ca="true">+IF(OFFSET('Hygiene Data'!$I$12,0,10*ROW('Hygiene Data'!I171))="","",OFFSET('Hygiene Data'!$I$12,0,10*ROW('Hygiene Data'!I171)))</f>
        <v/>
      </c>
      <c r="EF177" s="288"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44"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8"/>
      <c r="BS178" s="288" t="str">
        <f ca="true">+IF(OFFSET('Water Data'!$D$27,0,10*ROW('Water Data'!D172))="","",OFFSET('Water Data'!$D$27,0,10*ROW('Water Data'!D172)))</f>
        <v/>
      </c>
      <c r="BT178" s="288" t="str">
        <f ca="true">+IF(OFFSET('Water Data'!$D$28,0,10*ROW('Water Data'!D172))="","",OFFSET('Water Data'!$D$28,0,10*ROW('Water Data'!D172)))</f>
        <v/>
      </c>
      <c r="BU178" s="288" t="str">
        <f ca="true">+IF(OFFSET('Water Data'!$D$29,0,10*ROW('Water Data'!D172))="","",OFFSET('Water Data'!$D$29,0,10*ROW('Water Data'!D172)))</f>
        <v/>
      </c>
      <c r="BV178" s="288" t="str">
        <f ca="true">+IF(OFFSET('Water Data'!$E$27,0,10*ROW('Water Data'!E172))="","",OFFSET('Water Data'!$E$27,0,10*ROW('Water Data'!E172)))</f>
        <v/>
      </c>
      <c r="BW178" s="288" t="str">
        <f ca="true">+IF(OFFSET('Water Data'!$E$28,0,10*ROW('Water Data'!E172))="","",OFFSET('Water Data'!$E$28,0,10*ROW('Water Data'!E172)))</f>
        <v/>
      </c>
      <c r="BX178" s="288" t="str">
        <f ca="true">+IF(OFFSET('Water Data'!$E$29,0,10*ROW('Water Data'!E172))="","",OFFSET('Water Data'!$E$29,0,10*ROW('Water Data'!E172)))</f>
        <v/>
      </c>
      <c r="BY178" s="288" t="str">
        <f ca="true">+IF(OFFSET('Water Data'!$F$27,0,10*ROW('Water Data'!F172))="","",OFFSET('Water Data'!$F$27,0,10*ROW('Water Data'!F172)))</f>
        <v/>
      </c>
      <c r="BZ178" s="288" t="str">
        <f ca="true">+IF(OFFSET('Water Data'!$F$28,0,10*ROW('Water Data'!F172))="","",OFFSET('Water Data'!$F$28,0,10*ROW('Water Data'!F172)))</f>
        <v/>
      </c>
      <c r="CA178" s="288" t="str">
        <f ca="true">+IF(OFFSET('Water Data'!$F$29,0,10*ROW('Water Data'!F172))="","",OFFSET('Water Data'!$F$29,0,10*ROW('Water Data'!F172)))</f>
        <v/>
      </c>
      <c r="CB178" s="288" t="str">
        <f ca="true">+IF(OFFSET('Water Data'!$G$27,0,10*ROW('Water Data'!G172))="","",OFFSET('Water Data'!$G$27,0,10*ROW('Water Data'!G172)))</f>
        <v/>
      </c>
      <c r="CC178" s="288" t="str">
        <f ca="true">+IF(OFFSET('Water Data'!$G$28,0,10*ROW('Water Data'!G172))="","",OFFSET('Water Data'!$G$28,0,10*ROW('Water Data'!G172)))</f>
        <v/>
      </c>
      <c r="CD178" s="288" t="str">
        <f ca="true">+IF(OFFSET('Water Data'!$G$29,0,10*ROW('Water Data'!G172))="","",OFFSET('Water Data'!$G$29,0,10*ROW('Water Data'!G172)))</f>
        <v/>
      </c>
      <c r="CE178" s="288" t="str">
        <f ca="true">+IF(OFFSET('Water Data'!$H$27,0,10*ROW('Water Data'!H172))="","",OFFSET('Water Data'!$H$27,0,10*ROW('Water Data'!H172)))</f>
        <v/>
      </c>
      <c r="CF178" s="288" t="str">
        <f ca="true">+IF(OFFSET('Water Data'!$H$28,0,10*ROW('Water Data'!H172))="","",OFFSET('Water Data'!$H$28,0,10*ROW('Water Data'!H172)))</f>
        <v/>
      </c>
      <c r="CG178" s="288" t="str">
        <f ca="true">+IF(OFFSET('Water Data'!$H$29,0,10*ROW('Water Data'!H172))="","",OFFSET('Water Data'!$H$29,0,10*ROW('Water Data'!H172)))</f>
        <v/>
      </c>
      <c r="CH178" s="288" t="str">
        <f ca="true">+IF(OFFSET('Water Data'!$I$27,0,10*ROW('Water Data'!I172))="","",OFFSET('Water Data'!$I$27,0,10*ROW('Water Data'!I172)))</f>
        <v/>
      </c>
      <c r="CI178" s="288" t="str">
        <f ca="true">+IF(OFFSET('Water Data'!$I$28,0,10*ROW('Water Data'!I172))="","",OFFSET('Water Data'!$I$28,0,10*ROW('Water Data'!I172)))</f>
        <v/>
      </c>
      <c r="CJ178" s="288" t="str">
        <f ca="true">+IF(OFFSET('Water Data'!$I$29,0,10*ROW('Water Data'!I172))="","",OFFSET('Water Data'!$I$29,0,10*ROW('Water Data'!I172)))</f>
        <v/>
      </c>
      <c r="CK178" s="288" t="str">
        <f ca="true">+IF(OFFSET('Sanitation Data'!$D$28,0,10*ROW('Sanitation Data'!D172))="","",OFFSET('Sanitation Data'!$D$28,0,10*ROW('Sanitation Data'!D172)))</f>
        <v/>
      </c>
      <c r="CL178" s="288" t="str">
        <f ca="true">+IF(OFFSET('Sanitation Data'!$D$29,0,10*ROW('Sanitation Data'!D172))="","",OFFSET('Sanitation Data'!$D$29,0,10*ROW('Sanitation Data'!D172)))</f>
        <v/>
      </c>
      <c r="CM178" s="288" t="str">
        <f ca="true">+IF(OFFSET('Sanitation Data'!$D$30,0,10*ROW('Sanitation Data'!D172))="","",OFFSET('Sanitation Data'!$D$30,0,10*ROW('Sanitation Data'!D172)))</f>
        <v/>
      </c>
      <c r="CN178" s="288" t="str">
        <f ca="true">+IF(OFFSET('Sanitation Data'!$D$31,0,10*ROW('Sanitation Data'!D172))="","",OFFSET('Sanitation Data'!$D$31,0,10*ROW('Sanitation Data'!D172)))</f>
        <v/>
      </c>
      <c r="CO178" s="288" t="str">
        <f ca="true">+IF(OFFSET('Sanitation Data'!$D$32,0,10*ROW('Sanitation Data'!D172))="","",OFFSET('Sanitation Data'!$D$32,0,10*ROW('Sanitation Data'!D172)))</f>
        <v/>
      </c>
      <c r="CP178" s="288" t="str">
        <f ca="true">+IF(OFFSET('Sanitation Data'!$E$28,0,10*ROW('Sanitation Data'!E172))="","",OFFSET('Sanitation Data'!$E$28,0,10*ROW('Sanitation Data'!E172)))</f>
        <v/>
      </c>
      <c r="CQ178" s="288" t="str">
        <f ca="true">+IF(OFFSET('Sanitation Data'!$E$29,0,10*ROW('Sanitation Data'!E172))="","",OFFSET('Sanitation Data'!$E$29,0,10*ROW('Sanitation Data'!E172)))</f>
        <v/>
      </c>
      <c r="CR178" s="288" t="str">
        <f ca="true">+IF(OFFSET('Sanitation Data'!$E$30,0,10*ROW('Sanitation Data'!E172))="","",OFFSET('Sanitation Data'!$E$30,0,10*ROW('Sanitation Data'!E172)))</f>
        <v/>
      </c>
      <c r="CS178" s="288" t="str">
        <f ca="true">+IF(OFFSET('Sanitation Data'!$E$31,0,10*ROW('Sanitation Data'!E172))="","",OFFSET('Sanitation Data'!$E$31,0,10*ROW('Sanitation Data'!E172)))</f>
        <v/>
      </c>
      <c r="CT178" s="288" t="str">
        <f ca="true">+IF(OFFSET('Sanitation Data'!$E$32,0,10*ROW('Sanitation Data'!E172))="","",OFFSET('Sanitation Data'!$E$32,0,10*ROW('Sanitation Data'!E172)))</f>
        <v/>
      </c>
      <c r="CU178" s="288" t="str">
        <f ca="true">+IF(OFFSET('Sanitation Data'!$F$28,0,10*ROW('Sanitation Data'!F172))="","",OFFSET('Sanitation Data'!$F$28,0,10*ROW('Sanitation Data'!F172)))</f>
        <v/>
      </c>
      <c r="CV178" s="288" t="str">
        <f ca="true">+IF(OFFSET('Sanitation Data'!$F$29,0,10*ROW('Sanitation Data'!F172))="","",OFFSET('Sanitation Data'!$F$29,0,10*ROW('Sanitation Data'!F172)))</f>
        <v/>
      </c>
      <c r="CW178" s="288" t="str">
        <f ca="true">+IF(OFFSET('Sanitation Data'!$F$30,0,10*ROW('Sanitation Data'!F172))="","",OFFSET('Sanitation Data'!$F$30,0,10*ROW('Sanitation Data'!F172)))</f>
        <v/>
      </c>
      <c r="CX178" s="288" t="str">
        <f ca="true">+IF(OFFSET('Sanitation Data'!$F$31,0,10*ROW('Sanitation Data'!F172))="","",OFFSET('Sanitation Data'!$F$31,0,10*ROW('Sanitation Data'!F172)))</f>
        <v/>
      </c>
      <c r="CY178" s="288" t="str">
        <f ca="true">+IF(OFFSET('Sanitation Data'!$F$32,0,10*ROW('Sanitation Data'!F172))="","",OFFSET('Sanitation Data'!$F$32,0,10*ROW('Sanitation Data'!F172)))</f>
        <v/>
      </c>
      <c r="CZ178" s="288" t="str">
        <f ca="true">+IF(OFFSET('Sanitation Data'!$G$28,0,10*ROW('Sanitation Data'!G172))="","",OFFSET('Sanitation Data'!$G$28,0,10*ROW('Sanitation Data'!G172)))</f>
        <v/>
      </c>
      <c r="DA178" s="288" t="str">
        <f ca="true">+IF(OFFSET('Sanitation Data'!$G$29,0,10*ROW('Sanitation Data'!G172))="","",OFFSET('Sanitation Data'!$G$29,0,10*ROW('Sanitation Data'!G172)))</f>
        <v/>
      </c>
      <c r="DB178" s="288" t="str">
        <f ca="true">+IF(OFFSET('Sanitation Data'!$G$30,0,10*ROW('Sanitation Data'!G172))="","",OFFSET('Sanitation Data'!$G$30,0,10*ROW('Sanitation Data'!G172)))</f>
        <v/>
      </c>
      <c r="DC178" s="288" t="str">
        <f ca="true">+IF(OFFSET('Sanitation Data'!$G$31,0,10*ROW('Sanitation Data'!G172))="","",OFFSET('Sanitation Data'!$G$31,0,10*ROW('Sanitation Data'!G172)))</f>
        <v/>
      </c>
      <c r="DD178" s="288" t="str">
        <f ca="true">+IF(OFFSET('Sanitation Data'!$G$32,0,10*ROW('Sanitation Data'!G172))="","",OFFSET('Sanitation Data'!$G$32,0,10*ROW('Sanitation Data'!G172)))</f>
        <v/>
      </c>
      <c r="DE178" s="288" t="str">
        <f ca="true">+IF(OFFSET('Sanitation Data'!$H$28,0,10*ROW('Sanitation Data'!H172))="","",OFFSET('Sanitation Data'!$H$28,0,10*ROW('Sanitation Data'!H172)))</f>
        <v/>
      </c>
      <c r="DF178" s="288" t="str">
        <f ca="true">+IF(OFFSET('Sanitation Data'!$H$29,0,10*ROW('Sanitation Data'!H172))="","",OFFSET('Sanitation Data'!$H$29,0,10*ROW('Sanitation Data'!H172)))</f>
        <v/>
      </c>
      <c r="DG178" s="288" t="str">
        <f ca="true">+IF(OFFSET('Sanitation Data'!$H$30,0,10*ROW('Sanitation Data'!H172))="","",OFFSET('Sanitation Data'!$H$30,0,10*ROW('Sanitation Data'!H172)))</f>
        <v/>
      </c>
      <c r="DH178" s="288" t="str">
        <f ca="true">+IF(OFFSET('Sanitation Data'!$H$31,0,10*ROW('Sanitation Data'!H172))="","",OFFSET('Sanitation Data'!$H$31,0,10*ROW('Sanitation Data'!H172)))</f>
        <v/>
      </c>
      <c r="DI178" s="288" t="str">
        <f ca="true">+IF(OFFSET('Sanitation Data'!$H$32,0,10*ROW('Sanitation Data'!H172))="","",OFFSET('Sanitation Data'!$H$32,0,10*ROW('Sanitation Data'!H172)))</f>
        <v/>
      </c>
      <c r="DJ178" s="288" t="str">
        <f ca="true">+IF(OFFSET('Sanitation Data'!$I$28,0,10*ROW('Sanitation Data'!I172))="","",OFFSET('Sanitation Data'!$I$28,0,10*ROW('Sanitation Data'!I172)))</f>
        <v/>
      </c>
      <c r="DK178" s="288" t="str">
        <f ca="true">+IF(OFFSET('Sanitation Data'!$I$29,0,10*ROW('Sanitation Data'!I172))="","",OFFSET('Sanitation Data'!$I$29,0,10*ROW('Sanitation Data'!I172)))</f>
        <v/>
      </c>
      <c r="DL178" s="288" t="str">
        <f ca="true">+IF(OFFSET('Sanitation Data'!$I$30,0,10*ROW('Sanitation Data'!I172))="","",OFFSET('Sanitation Data'!$I$30,0,10*ROW('Sanitation Data'!I172)))</f>
        <v/>
      </c>
      <c r="DM178" s="288" t="str">
        <f ca="true">+IF(OFFSET('Sanitation Data'!$I$31,0,10*ROW('Sanitation Data'!I172))="","",OFFSET('Sanitation Data'!$I$31,0,10*ROW('Sanitation Data'!I172)))</f>
        <v/>
      </c>
      <c r="DN178" s="288" t="str">
        <f ca="true">+IF(OFFSET('Sanitation Data'!$I$32,0,10*ROW('Sanitation Data'!I172))="","",OFFSET('Sanitation Data'!$I$32,0,10*ROW('Sanitation Data'!I172)))</f>
        <v/>
      </c>
      <c r="DO178" s="288" t="str">
        <f ca="true">+IF(OFFSET('Hygiene Data'!$D$11,0,10*ROW('Hygiene Data'!D172))="","",OFFSET('Hygiene Data'!$D$11,0,10*ROW('Hygiene Data'!D172)))</f>
        <v/>
      </c>
      <c r="DP178" s="288" t="str">
        <f ca="true">+IF(OFFSET('Hygiene Data'!$D$12,0,10*ROW('Hygiene Data'!D172))="","",OFFSET('Hygiene Data'!$D$12,0,10*ROW('Hygiene Data'!D172)))</f>
        <v/>
      </c>
      <c r="DQ178" s="288" t="str">
        <f ca="true">+IF(OFFSET('Hygiene Data'!$D$13,0,10*ROW('Hygiene Data'!D172))="","",OFFSET('Hygiene Data'!$D$13,0,10*ROW('Hygiene Data'!D172)))</f>
        <v/>
      </c>
      <c r="DR178" s="288" t="str">
        <f ca="true">+IF(OFFSET('Hygiene Data'!$E$11,0,10*ROW('Hygiene Data'!E172))="","",OFFSET('Hygiene Data'!$E$11,0,10*ROW('Hygiene Data'!E172)))</f>
        <v/>
      </c>
      <c r="DS178" s="288" t="str">
        <f ca="true">+IF(OFFSET('Hygiene Data'!$E$12,0,10*ROW('Hygiene Data'!E172))="","",OFFSET('Hygiene Data'!$E$12,0,10*ROW('Hygiene Data'!E172)))</f>
        <v/>
      </c>
      <c r="DT178" s="288" t="str">
        <f ca="true">+IF(OFFSET('Hygiene Data'!$E$13,0,10*ROW('Hygiene Data'!E172))="","",OFFSET('Hygiene Data'!$E$13,0,10*ROW('Hygiene Data'!E172)))</f>
        <v/>
      </c>
      <c r="DU178" s="288" t="str">
        <f ca="true">+IF(OFFSET('Hygiene Data'!$F$11,0,10*ROW('Hygiene Data'!F172))="","",OFFSET('Hygiene Data'!$F$11,0,10*ROW('Hygiene Data'!F172)))</f>
        <v/>
      </c>
      <c r="DV178" s="288" t="str">
        <f ca="true">+IF(OFFSET('Hygiene Data'!$F$12,0,10*ROW('Hygiene Data'!F172))="","",OFFSET('Hygiene Data'!$F$12,0,10*ROW('Hygiene Data'!F172)))</f>
        <v/>
      </c>
      <c r="DW178" s="288" t="str">
        <f ca="true">+IF(OFFSET('Hygiene Data'!$F$13,0,10*ROW('Hygiene Data'!F172))="","",OFFSET('Hygiene Data'!$F$13,0,10*ROW('Hygiene Data'!F172)))</f>
        <v/>
      </c>
      <c r="DX178" s="288" t="str">
        <f ca="true">+IF(OFFSET('Hygiene Data'!$G$11,0,10*ROW('Hygiene Data'!G172))="","",OFFSET('Hygiene Data'!$G$11,0,10*ROW('Hygiene Data'!G172)))</f>
        <v/>
      </c>
      <c r="DY178" s="288" t="str">
        <f ca="true">+IF(OFFSET('Hygiene Data'!$G$12,0,10*ROW('Hygiene Data'!G172))="","",OFFSET('Hygiene Data'!$G$12,0,10*ROW('Hygiene Data'!G172)))</f>
        <v/>
      </c>
      <c r="DZ178" s="288" t="str">
        <f ca="true">+IF(OFFSET('Hygiene Data'!$G$13,0,10*ROW('Hygiene Data'!G172))="","",OFFSET('Hygiene Data'!$G$13,0,10*ROW('Hygiene Data'!G172)))</f>
        <v/>
      </c>
      <c r="EA178" s="288" t="str">
        <f ca="true">+IF(OFFSET('Hygiene Data'!$H$11,0,10*ROW('Hygiene Data'!H172))="","",OFFSET('Hygiene Data'!$H$11,0,10*ROW('Hygiene Data'!H172)))</f>
        <v/>
      </c>
      <c r="EB178" s="288" t="str">
        <f ca="true">+IF(OFFSET('Hygiene Data'!$H$12,0,10*ROW('Hygiene Data'!H172))="","",OFFSET('Hygiene Data'!$H$12,0,10*ROW('Hygiene Data'!H172)))</f>
        <v/>
      </c>
      <c r="EC178" s="288" t="str">
        <f ca="true">+IF(OFFSET('Hygiene Data'!$H$13,0,10*ROW('Hygiene Data'!H172))="","",OFFSET('Hygiene Data'!$H$13,0,10*ROW('Hygiene Data'!H172)))</f>
        <v/>
      </c>
      <c r="ED178" s="288" t="str">
        <f ca="true">+IF(OFFSET('Hygiene Data'!$I$11,0,10*ROW('Hygiene Data'!I172))="","",OFFSET('Hygiene Data'!$I$11,0,10*ROW('Hygiene Data'!I172)))</f>
        <v/>
      </c>
      <c r="EE178" s="288" t="str">
        <f ca="true">+IF(OFFSET('Hygiene Data'!$I$12,0,10*ROW('Hygiene Data'!I172))="","",OFFSET('Hygiene Data'!$I$12,0,10*ROW('Hygiene Data'!I172)))</f>
        <v/>
      </c>
      <c r="EF178" s="288"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44"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8"/>
      <c r="BS179" s="288" t="str">
        <f ca="true">+IF(OFFSET('Water Data'!$D$27,0,10*ROW('Water Data'!D173))="","",OFFSET('Water Data'!$D$27,0,10*ROW('Water Data'!D173)))</f>
        <v/>
      </c>
      <c r="BT179" s="288" t="str">
        <f ca="true">+IF(OFFSET('Water Data'!$D$28,0,10*ROW('Water Data'!D173))="","",OFFSET('Water Data'!$D$28,0,10*ROW('Water Data'!D173)))</f>
        <v/>
      </c>
      <c r="BU179" s="288" t="str">
        <f ca="true">+IF(OFFSET('Water Data'!$D$29,0,10*ROW('Water Data'!D173))="","",OFFSET('Water Data'!$D$29,0,10*ROW('Water Data'!D173)))</f>
        <v/>
      </c>
      <c r="BV179" s="288" t="str">
        <f ca="true">+IF(OFFSET('Water Data'!$E$27,0,10*ROW('Water Data'!E173))="","",OFFSET('Water Data'!$E$27,0,10*ROW('Water Data'!E173)))</f>
        <v/>
      </c>
      <c r="BW179" s="288" t="str">
        <f ca="true">+IF(OFFSET('Water Data'!$E$28,0,10*ROW('Water Data'!E173))="","",OFFSET('Water Data'!$E$28,0,10*ROW('Water Data'!E173)))</f>
        <v/>
      </c>
      <c r="BX179" s="288" t="str">
        <f ca="true">+IF(OFFSET('Water Data'!$E$29,0,10*ROW('Water Data'!E173))="","",OFFSET('Water Data'!$E$29,0,10*ROW('Water Data'!E173)))</f>
        <v/>
      </c>
      <c r="BY179" s="288" t="str">
        <f ca="true">+IF(OFFSET('Water Data'!$F$27,0,10*ROW('Water Data'!F173))="","",OFFSET('Water Data'!$F$27,0,10*ROW('Water Data'!F173)))</f>
        <v/>
      </c>
      <c r="BZ179" s="288" t="str">
        <f ca="true">+IF(OFFSET('Water Data'!$F$28,0,10*ROW('Water Data'!F173))="","",OFFSET('Water Data'!$F$28,0,10*ROW('Water Data'!F173)))</f>
        <v/>
      </c>
      <c r="CA179" s="288" t="str">
        <f ca="true">+IF(OFFSET('Water Data'!$F$29,0,10*ROW('Water Data'!F173))="","",OFFSET('Water Data'!$F$29,0,10*ROW('Water Data'!F173)))</f>
        <v/>
      </c>
      <c r="CB179" s="288" t="str">
        <f ca="true">+IF(OFFSET('Water Data'!$G$27,0,10*ROW('Water Data'!G173))="","",OFFSET('Water Data'!$G$27,0,10*ROW('Water Data'!G173)))</f>
        <v/>
      </c>
      <c r="CC179" s="288" t="str">
        <f ca="true">+IF(OFFSET('Water Data'!$G$28,0,10*ROW('Water Data'!G173))="","",OFFSET('Water Data'!$G$28,0,10*ROW('Water Data'!G173)))</f>
        <v/>
      </c>
      <c r="CD179" s="288" t="str">
        <f ca="true">+IF(OFFSET('Water Data'!$G$29,0,10*ROW('Water Data'!G173))="","",OFFSET('Water Data'!$G$29,0,10*ROW('Water Data'!G173)))</f>
        <v/>
      </c>
      <c r="CE179" s="288" t="str">
        <f ca="true">+IF(OFFSET('Water Data'!$H$27,0,10*ROW('Water Data'!H173))="","",OFFSET('Water Data'!$H$27,0,10*ROW('Water Data'!H173)))</f>
        <v/>
      </c>
      <c r="CF179" s="288" t="str">
        <f ca="true">+IF(OFFSET('Water Data'!$H$28,0,10*ROW('Water Data'!H173))="","",OFFSET('Water Data'!$H$28,0,10*ROW('Water Data'!H173)))</f>
        <v/>
      </c>
      <c r="CG179" s="288" t="str">
        <f ca="true">+IF(OFFSET('Water Data'!$H$29,0,10*ROW('Water Data'!H173))="","",OFFSET('Water Data'!$H$29,0,10*ROW('Water Data'!H173)))</f>
        <v/>
      </c>
      <c r="CH179" s="288" t="str">
        <f ca="true">+IF(OFFSET('Water Data'!$I$27,0,10*ROW('Water Data'!I173))="","",OFFSET('Water Data'!$I$27,0,10*ROW('Water Data'!I173)))</f>
        <v/>
      </c>
      <c r="CI179" s="288" t="str">
        <f ca="true">+IF(OFFSET('Water Data'!$I$28,0,10*ROW('Water Data'!I173))="","",OFFSET('Water Data'!$I$28,0,10*ROW('Water Data'!I173)))</f>
        <v/>
      </c>
      <c r="CJ179" s="288" t="str">
        <f ca="true">+IF(OFFSET('Water Data'!$I$29,0,10*ROW('Water Data'!I173))="","",OFFSET('Water Data'!$I$29,0,10*ROW('Water Data'!I173)))</f>
        <v/>
      </c>
      <c r="CK179" s="288" t="str">
        <f ca="true">+IF(OFFSET('Sanitation Data'!$D$28,0,10*ROW('Sanitation Data'!D173))="","",OFFSET('Sanitation Data'!$D$28,0,10*ROW('Sanitation Data'!D173)))</f>
        <v/>
      </c>
      <c r="CL179" s="288" t="str">
        <f ca="true">+IF(OFFSET('Sanitation Data'!$D$29,0,10*ROW('Sanitation Data'!D173))="","",OFFSET('Sanitation Data'!$D$29,0,10*ROW('Sanitation Data'!D173)))</f>
        <v/>
      </c>
      <c r="CM179" s="288" t="str">
        <f ca="true">+IF(OFFSET('Sanitation Data'!$D$30,0,10*ROW('Sanitation Data'!D173))="","",OFFSET('Sanitation Data'!$D$30,0,10*ROW('Sanitation Data'!D173)))</f>
        <v/>
      </c>
      <c r="CN179" s="288" t="str">
        <f ca="true">+IF(OFFSET('Sanitation Data'!$D$31,0,10*ROW('Sanitation Data'!D173))="","",OFFSET('Sanitation Data'!$D$31,0,10*ROW('Sanitation Data'!D173)))</f>
        <v/>
      </c>
      <c r="CO179" s="288" t="str">
        <f ca="true">+IF(OFFSET('Sanitation Data'!$D$32,0,10*ROW('Sanitation Data'!D173))="","",OFFSET('Sanitation Data'!$D$32,0,10*ROW('Sanitation Data'!D173)))</f>
        <v/>
      </c>
      <c r="CP179" s="288" t="str">
        <f ca="true">+IF(OFFSET('Sanitation Data'!$E$28,0,10*ROW('Sanitation Data'!E173))="","",OFFSET('Sanitation Data'!$E$28,0,10*ROW('Sanitation Data'!E173)))</f>
        <v/>
      </c>
      <c r="CQ179" s="288" t="str">
        <f ca="true">+IF(OFFSET('Sanitation Data'!$E$29,0,10*ROW('Sanitation Data'!E173))="","",OFFSET('Sanitation Data'!$E$29,0,10*ROW('Sanitation Data'!E173)))</f>
        <v/>
      </c>
      <c r="CR179" s="288" t="str">
        <f ca="true">+IF(OFFSET('Sanitation Data'!$E$30,0,10*ROW('Sanitation Data'!E173))="","",OFFSET('Sanitation Data'!$E$30,0,10*ROW('Sanitation Data'!E173)))</f>
        <v/>
      </c>
      <c r="CS179" s="288" t="str">
        <f ca="true">+IF(OFFSET('Sanitation Data'!$E$31,0,10*ROW('Sanitation Data'!E173))="","",OFFSET('Sanitation Data'!$E$31,0,10*ROW('Sanitation Data'!E173)))</f>
        <v/>
      </c>
      <c r="CT179" s="288" t="str">
        <f ca="true">+IF(OFFSET('Sanitation Data'!$E$32,0,10*ROW('Sanitation Data'!E173))="","",OFFSET('Sanitation Data'!$E$32,0,10*ROW('Sanitation Data'!E173)))</f>
        <v/>
      </c>
      <c r="CU179" s="288" t="str">
        <f ca="true">+IF(OFFSET('Sanitation Data'!$F$28,0,10*ROW('Sanitation Data'!F173))="","",OFFSET('Sanitation Data'!$F$28,0,10*ROW('Sanitation Data'!F173)))</f>
        <v/>
      </c>
      <c r="CV179" s="288" t="str">
        <f ca="true">+IF(OFFSET('Sanitation Data'!$F$29,0,10*ROW('Sanitation Data'!F173))="","",OFFSET('Sanitation Data'!$F$29,0,10*ROW('Sanitation Data'!F173)))</f>
        <v/>
      </c>
      <c r="CW179" s="288" t="str">
        <f ca="true">+IF(OFFSET('Sanitation Data'!$F$30,0,10*ROW('Sanitation Data'!F173))="","",OFFSET('Sanitation Data'!$F$30,0,10*ROW('Sanitation Data'!F173)))</f>
        <v/>
      </c>
      <c r="CX179" s="288" t="str">
        <f ca="true">+IF(OFFSET('Sanitation Data'!$F$31,0,10*ROW('Sanitation Data'!F173))="","",OFFSET('Sanitation Data'!$F$31,0,10*ROW('Sanitation Data'!F173)))</f>
        <v/>
      </c>
      <c r="CY179" s="288" t="str">
        <f ca="true">+IF(OFFSET('Sanitation Data'!$F$32,0,10*ROW('Sanitation Data'!F173))="","",OFFSET('Sanitation Data'!$F$32,0,10*ROW('Sanitation Data'!F173)))</f>
        <v/>
      </c>
      <c r="CZ179" s="288" t="str">
        <f ca="true">+IF(OFFSET('Sanitation Data'!$G$28,0,10*ROW('Sanitation Data'!G173))="","",OFFSET('Sanitation Data'!$G$28,0,10*ROW('Sanitation Data'!G173)))</f>
        <v/>
      </c>
      <c r="DA179" s="288" t="str">
        <f ca="true">+IF(OFFSET('Sanitation Data'!$G$29,0,10*ROW('Sanitation Data'!G173))="","",OFFSET('Sanitation Data'!$G$29,0,10*ROW('Sanitation Data'!G173)))</f>
        <v/>
      </c>
      <c r="DB179" s="288" t="str">
        <f ca="true">+IF(OFFSET('Sanitation Data'!$G$30,0,10*ROW('Sanitation Data'!G173))="","",OFFSET('Sanitation Data'!$G$30,0,10*ROW('Sanitation Data'!G173)))</f>
        <v/>
      </c>
      <c r="DC179" s="288" t="str">
        <f ca="true">+IF(OFFSET('Sanitation Data'!$G$31,0,10*ROW('Sanitation Data'!G173))="","",OFFSET('Sanitation Data'!$G$31,0,10*ROW('Sanitation Data'!G173)))</f>
        <v/>
      </c>
      <c r="DD179" s="288" t="str">
        <f ca="true">+IF(OFFSET('Sanitation Data'!$G$32,0,10*ROW('Sanitation Data'!G173))="","",OFFSET('Sanitation Data'!$G$32,0,10*ROW('Sanitation Data'!G173)))</f>
        <v/>
      </c>
      <c r="DE179" s="288" t="str">
        <f ca="true">+IF(OFFSET('Sanitation Data'!$H$28,0,10*ROW('Sanitation Data'!H173))="","",OFFSET('Sanitation Data'!$H$28,0,10*ROW('Sanitation Data'!H173)))</f>
        <v/>
      </c>
      <c r="DF179" s="288" t="str">
        <f ca="true">+IF(OFFSET('Sanitation Data'!$H$29,0,10*ROW('Sanitation Data'!H173))="","",OFFSET('Sanitation Data'!$H$29,0,10*ROW('Sanitation Data'!H173)))</f>
        <v/>
      </c>
      <c r="DG179" s="288" t="str">
        <f ca="true">+IF(OFFSET('Sanitation Data'!$H$30,0,10*ROW('Sanitation Data'!H173))="","",OFFSET('Sanitation Data'!$H$30,0,10*ROW('Sanitation Data'!H173)))</f>
        <v/>
      </c>
      <c r="DH179" s="288" t="str">
        <f ca="true">+IF(OFFSET('Sanitation Data'!$H$31,0,10*ROW('Sanitation Data'!H173))="","",OFFSET('Sanitation Data'!$H$31,0,10*ROW('Sanitation Data'!H173)))</f>
        <v/>
      </c>
      <c r="DI179" s="288" t="str">
        <f ca="true">+IF(OFFSET('Sanitation Data'!$H$32,0,10*ROW('Sanitation Data'!H173))="","",OFFSET('Sanitation Data'!$H$32,0,10*ROW('Sanitation Data'!H173)))</f>
        <v/>
      </c>
      <c r="DJ179" s="288" t="str">
        <f ca="true">+IF(OFFSET('Sanitation Data'!$I$28,0,10*ROW('Sanitation Data'!I173))="","",OFFSET('Sanitation Data'!$I$28,0,10*ROW('Sanitation Data'!I173)))</f>
        <v/>
      </c>
      <c r="DK179" s="288" t="str">
        <f ca="true">+IF(OFFSET('Sanitation Data'!$I$29,0,10*ROW('Sanitation Data'!I173))="","",OFFSET('Sanitation Data'!$I$29,0,10*ROW('Sanitation Data'!I173)))</f>
        <v/>
      </c>
      <c r="DL179" s="288" t="str">
        <f ca="true">+IF(OFFSET('Sanitation Data'!$I$30,0,10*ROW('Sanitation Data'!I173))="","",OFFSET('Sanitation Data'!$I$30,0,10*ROW('Sanitation Data'!I173)))</f>
        <v/>
      </c>
      <c r="DM179" s="288" t="str">
        <f ca="true">+IF(OFFSET('Sanitation Data'!$I$31,0,10*ROW('Sanitation Data'!I173))="","",OFFSET('Sanitation Data'!$I$31,0,10*ROW('Sanitation Data'!I173)))</f>
        <v/>
      </c>
      <c r="DN179" s="288" t="str">
        <f ca="true">+IF(OFFSET('Sanitation Data'!$I$32,0,10*ROW('Sanitation Data'!I173))="","",OFFSET('Sanitation Data'!$I$32,0,10*ROW('Sanitation Data'!I173)))</f>
        <v/>
      </c>
      <c r="DO179" s="288" t="str">
        <f ca="true">+IF(OFFSET('Hygiene Data'!$D$11,0,10*ROW('Hygiene Data'!D173))="","",OFFSET('Hygiene Data'!$D$11,0,10*ROW('Hygiene Data'!D173)))</f>
        <v/>
      </c>
      <c r="DP179" s="288" t="str">
        <f ca="true">+IF(OFFSET('Hygiene Data'!$D$12,0,10*ROW('Hygiene Data'!D173))="","",OFFSET('Hygiene Data'!$D$12,0,10*ROW('Hygiene Data'!D173)))</f>
        <v/>
      </c>
      <c r="DQ179" s="288" t="str">
        <f ca="true">+IF(OFFSET('Hygiene Data'!$D$13,0,10*ROW('Hygiene Data'!D173))="","",OFFSET('Hygiene Data'!$D$13,0,10*ROW('Hygiene Data'!D173)))</f>
        <v/>
      </c>
      <c r="DR179" s="288" t="str">
        <f ca="true">+IF(OFFSET('Hygiene Data'!$E$11,0,10*ROW('Hygiene Data'!E173))="","",OFFSET('Hygiene Data'!$E$11,0,10*ROW('Hygiene Data'!E173)))</f>
        <v/>
      </c>
      <c r="DS179" s="288" t="str">
        <f ca="true">+IF(OFFSET('Hygiene Data'!$E$12,0,10*ROW('Hygiene Data'!E173))="","",OFFSET('Hygiene Data'!$E$12,0,10*ROW('Hygiene Data'!E173)))</f>
        <v/>
      </c>
      <c r="DT179" s="288" t="str">
        <f ca="true">+IF(OFFSET('Hygiene Data'!$E$13,0,10*ROW('Hygiene Data'!E173))="","",OFFSET('Hygiene Data'!$E$13,0,10*ROW('Hygiene Data'!E173)))</f>
        <v/>
      </c>
      <c r="DU179" s="288" t="str">
        <f ca="true">+IF(OFFSET('Hygiene Data'!$F$11,0,10*ROW('Hygiene Data'!F173))="","",OFFSET('Hygiene Data'!$F$11,0,10*ROW('Hygiene Data'!F173)))</f>
        <v/>
      </c>
      <c r="DV179" s="288" t="str">
        <f ca="true">+IF(OFFSET('Hygiene Data'!$F$12,0,10*ROW('Hygiene Data'!F173))="","",OFFSET('Hygiene Data'!$F$12,0,10*ROW('Hygiene Data'!F173)))</f>
        <v/>
      </c>
      <c r="DW179" s="288" t="str">
        <f ca="true">+IF(OFFSET('Hygiene Data'!$F$13,0,10*ROW('Hygiene Data'!F173))="","",OFFSET('Hygiene Data'!$F$13,0,10*ROW('Hygiene Data'!F173)))</f>
        <v/>
      </c>
      <c r="DX179" s="288" t="str">
        <f ca="true">+IF(OFFSET('Hygiene Data'!$G$11,0,10*ROW('Hygiene Data'!G173))="","",OFFSET('Hygiene Data'!$G$11,0,10*ROW('Hygiene Data'!G173)))</f>
        <v/>
      </c>
      <c r="DY179" s="288" t="str">
        <f ca="true">+IF(OFFSET('Hygiene Data'!$G$12,0,10*ROW('Hygiene Data'!G173))="","",OFFSET('Hygiene Data'!$G$12,0,10*ROW('Hygiene Data'!G173)))</f>
        <v/>
      </c>
      <c r="DZ179" s="288" t="str">
        <f ca="true">+IF(OFFSET('Hygiene Data'!$G$13,0,10*ROW('Hygiene Data'!G173))="","",OFFSET('Hygiene Data'!$G$13,0,10*ROW('Hygiene Data'!G173)))</f>
        <v/>
      </c>
      <c r="EA179" s="288" t="str">
        <f ca="true">+IF(OFFSET('Hygiene Data'!$H$11,0,10*ROW('Hygiene Data'!H173))="","",OFFSET('Hygiene Data'!$H$11,0,10*ROW('Hygiene Data'!H173)))</f>
        <v/>
      </c>
      <c r="EB179" s="288" t="str">
        <f ca="true">+IF(OFFSET('Hygiene Data'!$H$12,0,10*ROW('Hygiene Data'!H173))="","",OFFSET('Hygiene Data'!$H$12,0,10*ROW('Hygiene Data'!H173)))</f>
        <v/>
      </c>
      <c r="EC179" s="288" t="str">
        <f ca="true">+IF(OFFSET('Hygiene Data'!$H$13,0,10*ROW('Hygiene Data'!H173))="","",OFFSET('Hygiene Data'!$H$13,0,10*ROW('Hygiene Data'!H173)))</f>
        <v/>
      </c>
      <c r="ED179" s="288" t="str">
        <f ca="true">+IF(OFFSET('Hygiene Data'!$I$11,0,10*ROW('Hygiene Data'!I173))="","",OFFSET('Hygiene Data'!$I$11,0,10*ROW('Hygiene Data'!I173)))</f>
        <v/>
      </c>
      <c r="EE179" s="288" t="str">
        <f ca="true">+IF(OFFSET('Hygiene Data'!$I$12,0,10*ROW('Hygiene Data'!I173))="","",OFFSET('Hygiene Data'!$I$12,0,10*ROW('Hygiene Data'!I173)))</f>
        <v/>
      </c>
      <c r="EF179" s="288"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44"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8"/>
      <c r="BS180" s="288" t="str">
        <f ca="true">+IF(OFFSET('Water Data'!$D$27,0,10*ROW('Water Data'!D174))="","",OFFSET('Water Data'!$D$27,0,10*ROW('Water Data'!D174)))</f>
        <v/>
      </c>
      <c r="BT180" s="288" t="str">
        <f ca="true">+IF(OFFSET('Water Data'!$D$28,0,10*ROW('Water Data'!D174))="","",OFFSET('Water Data'!$D$28,0,10*ROW('Water Data'!D174)))</f>
        <v/>
      </c>
      <c r="BU180" s="288" t="str">
        <f ca="true">+IF(OFFSET('Water Data'!$D$29,0,10*ROW('Water Data'!D174))="","",OFFSET('Water Data'!$D$29,0,10*ROW('Water Data'!D174)))</f>
        <v/>
      </c>
      <c r="BV180" s="288" t="str">
        <f ca="true">+IF(OFFSET('Water Data'!$E$27,0,10*ROW('Water Data'!E174))="","",OFFSET('Water Data'!$E$27,0,10*ROW('Water Data'!E174)))</f>
        <v/>
      </c>
      <c r="BW180" s="288" t="str">
        <f ca="true">+IF(OFFSET('Water Data'!$E$28,0,10*ROW('Water Data'!E174))="","",OFFSET('Water Data'!$E$28,0,10*ROW('Water Data'!E174)))</f>
        <v/>
      </c>
      <c r="BX180" s="288" t="str">
        <f ca="true">+IF(OFFSET('Water Data'!$E$29,0,10*ROW('Water Data'!E174))="","",OFFSET('Water Data'!$E$29,0,10*ROW('Water Data'!E174)))</f>
        <v/>
      </c>
      <c r="BY180" s="288" t="str">
        <f ca="true">+IF(OFFSET('Water Data'!$F$27,0,10*ROW('Water Data'!F174))="","",OFFSET('Water Data'!$F$27,0,10*ROW('Water Data'!F174)))</f>
        <v/>
      </c>
      <c r="BZ180" s="288" t="str">
        <f ca="true">+IF(OFFSET('Water Data'!$F$28,0,10*ROW('Water Data'!F174))="","",OFFSET('Water Data'!$F$28,0,10*ROW('Water Data'!F174)))</f>
        <v/>
      </c>
      <c r="CA180" s="288" t="str">
        <f ca="true">+IF(OFFSET('Water Data'!$F$29,0,10*ROW('Water Data'!F174))="","",OFFSET('Water Data'!$F$29,0,10*ROW('Water Data'!F174)))</f>
        <v/>
      </c>
      <c r="CB180" s="288" t="str">
        <f ca="true">+IF(OFFSET('Water Data'!$G$27,0,10*ROW('Water Data'!G174))="","",OFFSET('Water Data'!$G$27,0,10*ROW('Water Data'!G174)))</f>
        <v/>
      </c>
      <c r="CC180" s="288" t="str">
        <f ca="true">+IF(OFFSET('Water Data'!$G$28,0,10*ROW('Water Data'!G174))="","",OFFSET('Water Data'!$G$28,0,10*ROW('Water Data'!G174)))</f>
        <v/>
      </c>
      <c r="CD180" s="288" t="str">
        <f ca="true">+IF(OFFSET('Water Data'!$G$29,0,10*ROW('Water Data'!G174))="","",OFFSET('Water Data'!$G$29,0,10*ROW('Water Data'!G174)))</f>
        <v/>
      </c>
      <c r="CE180" s="288" t="str">
        <f ca="true">+IF(OFFSET('Water Data'!$H$27,0,10*ROW('Water Data'!H174))="","",OFFSET('Water Data'!$H$27,0,10*ROW('Water Data'!H174)))</f>
        <v/>
      </c>
      <c r="CF180" s="288" t="str">
        <f ca="true">+IF(OFFSET('Water Data'!$H$28,0,10*ROW('Water Data'!H174))="","",OFFSET('Water Data'!$H$28,0,10*ROW('Water Data'!H174)))</f>
        <v/>
      </c>
      <c r="CG180" s="288" t="str">
        <f ca="true">+IF(OFFSET('Water Data'!$H$29,0,10*ROW('Water Data'!H174))="","",OFFSET('Water Data'!$H$29,0,10*ROW('Water Data'!H174)))</f>
        <v/>
      </c>
      <c r="CH180" s="288" t="str">
        <f ca="true">+IF(OFFSET('Water Data'!$I$27,0,10*ROW('Water Data'!I174))="","",OFFSET('Water Data'!$I$27,0,10*ROW('Water Data'!I174)))</f>
        <v/>
      </c>
      <c r="CI180" s="288" t="str">
        <f ca="true">+IF(OFFSET('Water Data'!$I$28,0,10*ROW('Water Data'!I174))="","",OFFSET('Water Data'!$I$28,0,10*ROW('Water Data'!I174)))</f>
        <v/>
      </c>
      <c r="CJ180" s="288" t="str">
        <f ca="true">+IF(OFFSET('Water Data'!$I$29,0,10*ROW('Water Data'!I174))="","",OFFSET('Water Data'!$I$29,0,10*ROW('Water Data'!I174)))</f>
        <v/>
      </c>
      <c r="CK180" s="288" t="str">
        <f ca="true">+IF(OFFSET('Sanitation Data'!$D$28,0,10*ROW('Sanitation Data'!D174))="","",OFFSET('Sanitation Data'!$D$28,0,10*ROW('Sanitation Data'!D174)))</f>
        <v/>
      </c>
      <c r="CL180" s="288" t="str">
        <f ca="true">+IF(OFFSET('Sanitation Data'!$D$29,0,10*ROW('Sanitation Data'!D174))="","",OFFSET('Sanitation Data'!$D$29,0,10*ROW('Sanitation Data'!D174)))</f>
        <v/>
      </c>
      <c r="CM180" s="288" t="str">
        <f ca="true">+IF(OFFSET('Sanitation Data'!$D$30,0,10*ROW('Sanitation Data'!D174))="","",OFFSET('Sanitation Data'!$D$30,0,10*ROW('Sanitation Data'!D174)))</f>
        <v/>
      </c>
      <c r="CN180" s="288" t="str">
        <f ca="true">+IF(OFFSET('Sanitation Data'!$D$31,0,10*ROW('Sanitation Data'!D174))="","",OFFSET('Sanitation Data'!$D$31,0,10*ROW('Sanitation Data'!D174)))</f>
        <v/>
      </c>
      <c r="CO180" s="288" t="str">
        <f ca="true">+IF(OFFSET('Sanitation Data'!$D$32,0,10*ROW('Sanitation Data'!D174))="","",OFFSET('Sanitation Data'!$D$32,0,10*ROW('Sanitation Data'!D174)))</f>
        <v/>
      </c>
      <c r="CP180" s="288" t="str">
        <f ca="true">+IF(OFFSET('Sanitation Data'!$E$28,0,10*ROW('Sanitation Data'!E174))="","",OFFSET('Sanitation Data'!$E$28,0,10*ROW('Sanitation Data'!E174)))</f>
        <v/>
      </c>
      <c r="CQ180" s="288" t="str">
        <f ca="true">+IF(OFFSET('Sanitation Data'!$E$29,0,10*ROW('Sanitation Data'!E174))="","",OFFSET('Sanitation Data'!$E$29,0,10*ROW('Sanitation Data'!E174)))</f>
        <v/>
      </c>
      <c r="CR180" s="288" t="str">
        <f ca="true">+IF(OFFSET('Sanitation Data'!$E$30,0,10*ROW('Sanitation Data'!E174))="","",OFFSET('Sanitation Data'!$E$30,0,10*ROW('Sanitation Data'!E174)))</f>
        <v/>
      </c>
      <c r="CS180" s="288" t="str">
        <f ca="true">+IF(OFFSET('Sanitation Data'!$E$31,0,10*ROW('Sanitation Data'!E174))="","",OFFSET('Sanitation Data'!$E$31,0,10*ROW('Sanitation Data'!E174)))</f>
        <v/>
      </c>
      <c r="CT180" s="288" t="str">
        <f ca="true">+IF(OFFSET('Sanitation Data'!$E$32,0,10*ROW('Sanitation Data'!E174))="","",OFFSET('Sanitation Data'!$E$32,0,10*ROW('Sanitation Data'!E174)))</f>
        <v/>
      </c>
      <c r="CU180" s="288" t="str">
        <f ca="true">+IF(OFFSET('Sanitation Data'!$F$28,0,10*ROW('Sanitation Data'!F174))="","",OFFSET('Sanitation Data'!$F$28,0,10*ROW('Sanitation Data'!F174)))</f>
        <v/>
      </c>
      <c r="CV180" s="288" t="str">
        <f ca="true">+IF(OFFSET('Sanitation Data'!$F$29,0,10*ROW('Sanitation Data'!F174))="","",OFFSET('Sanitation Data'!$F$29,0,10*ROW('Sanitation Data'!F174)))</f>
        <v/>
      </c>
      <c r="CW180" s="288" t="str">
        <f ca="true">+IF(OFFSET('Sanitation Data'!$F$30,0,10*ROW('Sanitation Data'!F174))="","",OFFSET('Sanitation Data'!$F$30,0,10*ROW('Sanitation Data'!F174)))</f>
        <v/>
      </c>
      <c r="CX180" s="288" t="str">
        <f ca="true">+IF(OFFSET('Sanitation Data'!$F$31,0,10*ROW('Sanitation Data'!F174))="","",OFFSET('Sanitation Data'!$F$31,0,10*ROW('Sanitation Data'!F174)))</f>
        <v/>
      </c>
      <c r="CY180" s="288" t="str">
        <f ca="true">+IF(OFFSET('Sanitation Data'!$F$32,0,10*ROW('Sanitation Data'!F174))="","",OFFSET('Sanitation Data'!$F$32,0,10*ROW('Sanitation Data'!F174)))</f>
        <v/>
      </c>
      <c r="CZ180" s="288" t="str">
        <f ca="true">+IF(OFFSET('Sanitation Data'!$G$28,0,10*ROW('Sanitation Data'!G174))="","",OFFSET('Sanitation Data'!$G$28,0,10*ROW('Sanitation Data'!G174)))</f>
        <v/>
      </c>
      <c r="DA180" s="288" t="str">
        <f ca="true">+IF(OFFSET('Sanitation Data'!$G$29,0,10*ROW('Sanitation Data'!G174))="","",OFFSET('Sanitation Data'!$G$29,0,10*ROW('Sanitation Data'!G174)))</f>
        <v/>
      </c>
      <c r="DB180" s="288" t="str">
        <f ca="true">+IF(OFFSET('Sanitation Data'!$G$30,0,10*ROW('Sanitation Data'!G174))="","",OFFSET('Sanitation Data'!$G$30,0,10*ROW('Sanitation Data'!G174)))</f>
        <v/>
      </c>
      <c r="DC180" s="288" t="str">
        <f ca="true">+IF(OFFSET('Sanitation Data'!$G$31,0,10*ROW('Sanitation Data'!G174))="","",OFFSET('Sanitation Data'!$G$31,0,10*ROW('Sanitation Data'!G174)))</f>
        <v/>
      </c>
      <c r="DD180" s="288" t="str">
        <f ca="true">+IF(OFFSET('Sanitation Data'!$G$32,0,10*ROW('Sanitation Data'!G174))="","",OFFSET('Sanitation Data'!$G$32,0,10*ROW('Sanitation Data'!G174)))</f>
        <v/>
      </c>
      <c r="DE180" s="288" t="str">
        <f ca="true">+IF(OFFSET('Sanitation Data'!$H$28,0,10*ROW('Sanitation Data'!H174))="","",OFFSET('Sanitation Data'!$H$28,0,10*ROW('Sanitation Data'!H174)))</f>
        <v/>
      </c>
      <c r="DF180" s="288" t="str">
        <f ca="true">+IF(OFFSET('Sanitation Data'!$H$29,0,10*ROW('Sanitation Data'!H174))="","",OFFSET('Sanitation Data'!$H$29,0,10*ROW('Sanitation Data'!H174)))</f>
        <v/>
      </c>
      <c r="DG180" s="288" t="str">
        <f ca="true">+IF(OFFSET('Sanitation Data'!$H$30,0,10*ROW('Sanitation Data'!H174))="","",OFFSET('Sanitation Data'!$H$30,0,10*ROW('Sanitation Data'!H174)))</f>
        <v/>
      </c>
      <c r="DH180" s="288" t="str">
        <f ca="true">+IF(OFFSET('Sanitation Data'!$H$31,0,10*ROW('Sanitation Data'!H174))="","",OFFSET('Sanitation Data'!$H$31,0,10*ROW('Sanitation Data'!H174)))</f>
        <v/>
      </c>
      <c r="DI180" s="288" t="str">
        <f ca="true">+IF(OFFSET('Sanitation Data'!$H$32,0,10*ROW('Sanitation Data'!H174))="","",OFFSET('Sanitation Data'!$H$32,0,10*ROW('Sanitation Data'!H174)))</f>
        <v/>
      </c>
      <c r="DJ180" s="288" t="str">
        <f ca="true">+IF(OFFSET('Sanitation Data'!$I$28,0,10*ROW('Sanitation Data'!I174))="","",OFFSET('Sanitation Data'!$I$28,0,10*ROW('Sanitation Data'!I174)))</f>
        <v/>
      </c>
      <c r="DK180" s="288" t="str">
        <f ca="true">+IF(OFFSET('Sanitation Data'!$I$29,0,10*ROW('Sanitation Data'!I174))="","",OFFSET('Sanitation Data'!$I$29,0,10*ROW('Sanitation Data'!I174)))</f>
        <v/>
      </c>
      <c r="DL180" s="288" t="str">
        <f ca="true">+IF(OFFSET('Sanitation Data'!$I$30,0,10*ROW('Sanitation Data'!I174))="","",OFFSET('Sanitation Data'!$I$30,0,10*ROW('Sanitation Data'!I174)))</f>
        <v/>
      </c>
      <c r="DM180" s="288" t="str">
        <f ca="true">+IF(OFFSET('Sanitation Data'!$I$31,0,10*ROW('Sanitation Data'!I174))="","",OFFSET('Sanitation Data'!$I$31,0,10*ROW('Sanitation Data'!I174)))</f>
        <v/>
      </c>
      <c r="DN180" s="288" t="str">
        <f ca="true">+IF(OFFSET('Sanitation Data'!$I$32,0,10*ROW('Sanitation Data'!I174))="","",OFFSET('Sanitation Data'!$I$32,0,10*ROW('Sanitation Data'!I174)))</f>
        <v/>
      </c>
      <c r="DO180" s="288" t="str">
        <f ca="true">+IF(OFFSET('Hygiene Data'!$D$11,0,10*ROW('Hygiene Data'!D174))="","",OFFSET('Hygiene Data'!$D$11,0,10*ROW('Hygiene Data'!D174)))</f>
        <v/>
      </c>
      <c r="DP180" s="288" t="str">
        <f ca="true">+IF(OFFSET('Hygiene Data'!$D$12,0,10*ROW('Hygiene Data'!D174))="","",OFFSET('Hygiene Data'!$D$12,0,10*ROW('Hygiene Data'!D174)))</f>
        <v/>
      </c>
      <c r="DQ180" s="288" t="str">
        <f ca="true">+IF(OFFSET('Hygiene Data'!$D$13,0,10*ROW('Hygiene Data'!D174))="","",OFFSET('Hygiene Data'!$D$13,0,10*ROW('Hygiene Data'!D174)))</f>
        <v/>
      </c>
      <c r="DR180" s="288" t="str">
        <f ca="true">+IF(OFFSET('Hygiene Data'!$E$11,0,10*ROW('Hygiene Data'!E174))="","",OFFSET('Hygiene Data'!$E$11,0,10*ROW('Hygiene Data'!E174)))</f>
        <v/>
      </c>
      <c r="DS180" s="288" t="str">
        <f ca="true">+IF(OFFSET('Hygiene Data'!$E$12,0,10*ROW('Hygiene Data'!E174))="","",OFFSET('Hygiene Data'!$E$12,0,10*ROW('Hygiene Data'!E174)))</f>
        <v/>
      </c>
      <c r="DT180" s="288" t="str">
        <f ca="true">+IF(OFFSET('Hygiene Data'!$E$13,0,10*ROW('Hygiene Data'!E174))="","",OFFSET('Hygiene Data'!$E$13,0,10*ROW('Hygiene Data'!E174)))</f>
        <v/>
      </c>
      <c r="DU180" s="288" t="str">
        <f ca="true">+IF(OFFSET('Hygiene Data'!$F$11,0,10*ROW('Hygiene Data'!F174))="","",OFFSET('Hygiene Data'!$F$11,0,10*ROW('Hygiene Data'!F174)))</f>
        <v/>
      </c>
      <c r="DV180" s="288" t="str">
        <f ca="true">+IF(OFFSET('Hygiene Data'!$F$12,0,10*ROW('Hygiene Data'!F174))="","",OFFSET('Hygiene Data'!$F$12,0,10*ROW('Hygiene Data'!F174)))</f>
        <v/>
      </c>
      <c r="DW180" s="288" t="str">
        <f ca="true">+IF(OFFSET('Hygiene Data'!$F$13,0,10*ROW('Hygiene Data'!F174))="","",OFFSET('Hygiene Data'!$F$13,0,10*ROW('Hygiene Data'!F174)))</f>
        <v/>
      </c>
      <c r="DX180" s="288" t="str">
        <f ca="true">+IF(OFFSET('Hygiene Data'!$G$11,0,10*ROW('Hygiene Data'!G174))="","",OFFSET('Hygiene Data'!$G$11,0,10*ROW('Hygiene Data'!G174)))</f>
        <v/>
      </c>
      <c r="DY180" s="288" t="str">
        <f ca="true">+IF(OFFSET('Hygiene Data'!$G$12,0,10*ROW('Hygiene Data'!G174))="","",OFFSET('Hygiene Data'!$G$12,0,10*ROW('Hygiene Data'!G174)))</f>
        <v/>
      </c>
      <c r="DZ180" s="288" t="str">
        <f ca="true">+IF(OFFSET('Hygiene Data'!$G$13,0,10*ROW('Hygiene Data'!G174))="","",OFFSET('Hygiene Data'!$G$13,0,10*ROW('Hygiene Data'!G174)))</f>
        <v/>
      </c>
      <c r="EA180" s="288" t="str">
        <f ca="true">+IF(OFFSET('Hygiene Data'!$H$11,0,10*ROW('Hygiene Data'!H174))="","",OFFSET('Hygiene Data'!$H$11,0,10*ROW('Hygiene Data'!H174)))</f>
        <v/>
      </c>
      <c r="EB180" s="288" t="str">
        <f ca="true">+IF(OFFSET('Hygiene Data'!$H$12,0,10*ROW('Hygiene Data'!H174))="","",OFFSET('Hygiene Data'!$H$12,0,10*ROW('Hygiene Data'!H174)))</f>
        <v/>
      </c>
      <c r="EC180" s="288" t="str">
        <f ca="true">+IF(OFFSET('Hygiene Data'!$H$13,0,10*ROW('Hygiene Data'!H174))="","",OFFSET('Hygiene Data'!$H$13,0,10*ROW('Hygiene Data'!H174)))</f>
        <v/>
      </c>
      <c r="ED180" s="288" t="str">
        <f ca="true">+IF(OFFSET('Hygiene Data'!$I$11,0,10*ROW('Hygiene Data'!I174))="","",OFFSET('Hygiene Data'!$I$11,0,10*ROW('Hygiene Data'!I174)))</f>
        <v/>
      </c>
      <c r="EE180" s="288" t="str">
        <f ca="true">+IF(OFFSET('Hygiene Data'!$I$12,0,10*ROW('Hygiene Data'!I174))="","",OFFSET('Hygiene Data'!$I$12,0,10*ROW('Hygiene Data'!I174)))</f>
        <v/>
      </c>
      <c r="EF180" s="288"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44"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8"/>
      <c r="BS181" s="288" t="str">
        <f ca="true">+IF(OFFSET('Water Data'!$D$27,0,10*ROW('Water Data'!D175))="","",OFFSET('Water Data'!$D$27,0,10*ROW('Water Data'!D175)))</f>
        <v/>
      </c>
      <c r="BT181" s="288" t="str">
        <f ca="true">+IF(OFFSET('Water Data'!$D$28,0,10*ROW('Water Data'!D175))="","",OFFSET('Water Data'!$D$28,0,10*ROW('Water Data'!D175)))</f>
        <v/>
      </c>
      <c r="BU181" s="288" t="str">
        <f ca="true">+IF(OFFSET('Water Data'!$D$29,0,10*ROW('Water Data'!D175))="","",OFFSET('Water Data'!$D$29,0,10*ROW('Water Data'!D175)))</f>
        <v/>
      </c>
      <c r="BV181" s="288" t="str">
        <f ca="true">+IF(OFFSET('Water Data'!$E$27,0,10*ROW('Water Data'!E175))="","",OFFSET('Water Data'!$E$27,0,10*ROW('Water Data'!E175)))</f>
        <v/>
      </c>
      <c r="BW181" s="288" t="str">
        <f ca="true">+IF(OFFSET('Water Data'!$E$28,0,10*ROW('Water Data'!E175))="","",OFFSET('Water Data'!$E$28,0,10*ROW('Water Data'!E175)))</f>
        <v/>
      </c>
      <c r="BX181" s="288" t="str">
        <f ca="true">+IF(OFFSET('Water Data'!$E$29,0,10*ROW('Water Data'!E175))="","",OFFSET('Water Data'!$E$29,0,10*ROW('Water Data'!E175)))</f>
        <v/>
      </c>
      <c r="BY181" s="288" t="str">
        <f ca="true">+IF(OFFSET('Water Data'!$F$27,0,10*ROW('Water Data'!F175))="","",OFFSET('Water Data'!$F$27,0,10*ROW('Water Data'!F175)))</f>
        <v/>
      </c>
      <c r="BZ181" s="288" t="str">
        <f ca="true">+IF(OFFSET('Water Data'!$F$28,0,10*ROW('Water Data'!F175))="","",OFFSET('Water Data'!$F$28,0,10*ROW('Water Data'!F175)))</f>
        <v/>
      </c>
      <c r="CA181" s="288" t="str">
        <f ca="true">+IF(OFFSET('Water Data'!$F$29,0,10*ROW('Water Data'!F175))="","",OFFSET('Water Data'!$F$29,0,10*ROW('Water Data'!F175)))</f>
        <v/>
      </c>
      <c r="CB181" s="288" t="str">
        <f ca="true">+IF(OFFSET('Water Data'!$G$27,0,10*ROW('Water Data'!G175))="","",OFFSET('Water Data'!$G$27,0,10*ROW('Water Data'!G175)))</f>
        <v/>
      </c>
      <c r="CC181" s="288" t="str">
        <f ca="true">+IF(OFFSET('Water Data'!$G$28,0,10*ROW('Water Data'!G175))="","",OFFSET('Water Data'!$G$28,0,10*ROW('Water Data'!G175)))</f>
        <v/>
      </c>
      <c r="CD181" s="288" t="str">
        <f ca="true">+IF(OFFSET('Water Data'!$G$29,0,10*ROW('Water Data'!G175))="","",OFFSET('Water Data'!$G$29,0,10*ROW('Water Data'!G175)))</f>
        <v/>
      </c>
      <c r="CE181" s="288" t="str">
        <f ca="true">+IF(OFFSET('Water Data'!$H$27,0,10*ROW('Water Data'!H175))="","",OFFSET('Water Data'!$H$27,0,10*ROW('Water Data'!H175)))</f>
        <v/>
      </c>
      <c r="CF181" s="288" t="str">
        <f ca="true">+IF(OFFSET('Water Data'!$H$28,0,10*ROW('Water Data'!H175))="","",OFFSET('Water Data'!$H$28,0,10*ROW('Water Data'!H175)))</f>
        <v/>
      </c>
      <c r="CG181" s="288" t="str">
        <f ca="true">+IF(OFFSET('Water Data'!$H$29,0,10*ROW('Water Data'!H175))="","",OFFSET('Water Data'!$H$29,0,10*ROW('Water Data'!H175)))</f>
        <v/>
      </c>
      <c r="CH181" s="288" t="str">
        <f ca="true">+IF(OFFSET('Water Data'!$I$27,0,10*ROW('Water Data'!I175))="","",OFFSET('Water Data'!$I$27,0,10*ROW('Water Data'!I175)))</f>
        <v/>
      </c>
      <c r="CI181" s="288" t="str">
        <f ca="true">+IF(OFFSET('Water Data'!$I$28,0,10*ROW('Water Data'!I175))="","",OFFSET('Water Data'!$I$28,0,10*ROW('Water Data'!I175)))</f>
        <v/>
      </c>
      <c r="CJ181" s="288" t="str">
        <f ca="true">+IF(OFFSET('Water Data'!$I$29,0,10*ROW('Water Data'!I175))="","",OFFSET('Water Data'!$I$29,0,10*ROW('Water Data'!I175)))</f>
        <v/>
      </c>
      <c r="CK181" s="288" t="str">
        <f ca="true">+IF(OFFSET('Sanitation Data'!$D$28,0,10*ROW('Sanitation Data'!D175))="","",OFFSET('Sanitation Data'!$D$28,0,10*ROW('Sanitation Data'!D175)))</f>
        <v/>
      </c>
      <c r="CL181" s="288" t="str">
        <f ca="true">+IF(OFFSET('Sanitation Data'!$D$29,0,10*ROW('Sanitation Data'!D175))="","",OFFSET('Sanitation Data'!$D$29,0,10*ROW('Sanitation Data'!D175)))</f>
        <v/>
      </c>
      <c r="CM181" s="288" t="str">
        <f ca="true">+IF(OFFSET('Sanitation Data'!$D$30,0,10*ROW('Sanitation Data'!D175))="","",OFFSET('Sanitation Data'!$D$30,0,10*ROW('Sanitation Data'!D175)))</f>
        <v/>
      </c>
      <c r="CN181" s="288" t="str">
        <f ca="true">+IF(OFFSET('Sanitation Data'!$D$31,0,10*ROW('Sanitation Data'!D175))="","",OFFSET('Sanitation Data'!$D$31,0,10*ROW('Sanitation Data'!D175)))</f>
        <v/>
      </c>
      <c r="CO181" s="288" t="str">
        <f ca="true">+IF(OFFSET('Sanitation Data'!$D$32,0,10*ROW('Sanitation Data'!D175))="","",OFFSET('Sanitation Data'!$D$32,0,10*ROW('Sanitation Data'!D175)))</f>
        <v/>
      </c>
      <c r="CP181" s="288" t="str">
        <f ca="true">+IF(OFFSET('Sanitation Data'!$E$28,0,10*ROW('Sanitation Data'!E175))="","",OFFSET('Sanitation Data'!$E$28,0,10*ROW('Sanitation Data'!E175)))</f>
        <v/>
      </c>
      <c r="CQ181" s="288" t="str">
        <f ca="true">+IF(OFFSET('Sanitation Data'!$E$29,0,10*ROW('Sanitation Data'!E175))="","",OFFSET('Sanitation Data'!$E$29,0,10*ROW('Sanitation Data'!E175)))</f>
        <v/>
      </c>
      <c r="CR181" s="288" t="str">
        <f ca="true">+IF(OFFSET('Sanitation Data'!$E$30,0,10*ROW('Sanitation Data'!E175))="","",OFFSET('Sanitation Data'!$E$30,0,10*ROW('Sanitation Data'!E175)))</f>
        <v/>
      </c>
      <c r="CS181" s="288" t="str">
        <f ca="true">+IF(OFFSET('Sanitation Data'!$E$31,0,10*ROW('Sanitation Data'!E175))="","",OFFSET('Sanitation Data'!$E$31,0,10*ROW('Sanitation Data'!E175)))</f>
        <v/>
      </c>
      <c r="CT181" s="288" t="str">
        <f ca="true">+IF(OFFSET('Sanitation Data'!$E$32,0,10*ROW('Sanitation Data'!E175))="","",OFFSET('Sanitation Data'!$E$32,0,10*ROW('Sanitation Data'!E175)))</f>
        <v/>
      </c>
      <c r="CU181" s="288" t="str">
        <f ca="true">+IF(OFFSET('Sanitation Data'!$F$28,0,10*ROW('Sanitation Data'!F175))="","",OFFSET('Sanitation Data'!$F$28,0,10*ROW('Sanitation Data'!F175)))</f>
        <v/>
      </c>
      <c r="CV181" s="288" t="str">
        <f ca="true">+IF(OFFSET('Sanitation Data'!$F$29,0,10*ROW('Sanitation Data'!F175))="","",OFFSET('Sanitation Data'!$F$29,0,10*ROW('Sanitation Data'!F175)))</f>
        <v/>
      </c>
      <c r="CW181" s="288" t="str">
        <f ca="true">+IF(OFFSET('Sanitation Data'!$F$30,0,10*ROW('Sanitation Data'!F175))="","",OFFSET('Sanitation Data'!$F$30,0,10*ROW('Sanitation Data'!F175)))</f>
        <v/>
      </c>
      <c r="CX181" s="288" t="str">
        <f ca="true">+IF(OFFSET('Sanitation Data'!$F$31,0,10*ROW('Sanitation Data'!F175))="","",OFFSET('Sanitation Data'!$F$31,0,10*ROW('Sanitation Data'!F175)))</f>
        <v/>
      </c>
      <c r="CY181" s="288" t="str">
        <f ca="true">+IF(OFFSET('Sanitation Data'!$F$32,0,10*ROW('Sanitation Data'!F175))="","",OFFSET('Sanitation Data'!$F$32,0,10*ROW('Sanitation Data'!F175)))</f>
        <v/>
      </c>
      <c r="CZ181" s="288" t="str">
        <f ca="true">+IF(OFFSET('Sanitation Data'!$G$28,0,10*ROW('Sanitation Data'!G175))="","",OFFSET('Sanitation Data'!$G$28,0,10*ROW('Sanitation Data'!G175)))</f>
        <v/>
      </c>
      <c r="DA181" s="288" t="str">
        <f ca="true">+IF(OFFSET('Sanitation Data'!$G$29,0,10*ROW('Sanitation Data'!G175))="","",OFFSET('Sanitation Data'!$G$29,0,10*ROW('Sanitation Data'!G175)))</f>
        <v/>
      </c>
      <c r="DB181" s="288" t="str">
        <f ca="true">+IF(OFFSET('Sanitation Data'!$G$30,0,10*ROW('Sanitation Data'!G175))="","",OFFSET('Sanitation Data'!$G$30,0,10*ROW('Sanitation Data'!G175)))</f>
        <v/>
      </c>
      <c r="DC181" s="288" t="str">
        <f ca="true">+IF(OFFSET('Sanitation Data'!$G$31,0,10*ROW('Sanitation Data'!G175))="","",OFFSET('Sanitation Data'!$G$31,0,10*ROW('Sanitation Data'!G175)))</f>
        <v/>
      </c>
      <c r="DD181" s="288" t="str">
        <f ca="true">+IF(OFFSET('Sanitation Data'!$G$32,0,10*ROW('Sanitation Data'!G175))="","",OFFSET('Sanitation Data'!$G$32,0,10*ROW('Sanitation Data'!G175)))</f>
        <v/>
      </c>
      <c r="DE181" s="288" t="str">
        <f ca="true">+IF(OFFSET('Sanitation Data'!$H$28,0,10*ROW('Sanitation Data'!H175))="","",OFFSET('Sanitation Data'!$H$28,0,10*ROW('Sanitation Data'!H175)))</f>
        <v/>
      </c>
      <c r="DF181" s="288" t="str">
        <f ca="true">+IF(OFFSET('Sanitation Data'!$H$29,0,10*ROW('Sanitation Data'!H175))="","",OFFSET('Sanitation Data'!$H$29,0,10*ROW('Sanitation Data'!H175)))</f>
        <v/>
      </c>
      <c r="DG181" s="288" t="str">
        <f ca="true">+IF(OFFSET('Sanitation Data'!$H$30,0,10*ROW('Sanitation Data'!H175))="","",OFFSET('Sanitation Data'!$H$30,0,10*ROW('Sanitation Data'!H175)))</f>
        <v/>
      </c>
      <c r="DH181" s="288" t="str">
        <f ca="true">+IF(OFFSET('Sanitation Data'!$H$31,0,10*ROW('Sanitation Data'!H175))="","",OFFSET('Sanitation Data'!$H$31,0,10*ROW('Sanitation Data'!H175)))</f>
        <v/>
      </c>
      <c r="DI181" s="288" t="str">
        <f ca="true">+IF(OFFSET('Sanitation Data'!$H$32,0,10*ROW('Sanitation Data'!H175))="","",OFFSET('Sanitation Data'!$H$32,0,10*ROW('Sanitation Data'!H175)))</f>
        <v/>
      </c>
      <c r="DJ181" s="288" t="str">
        <f ca="true">+IF(OFFSET('Sanitation Data'!$I$28,0,10*ROW('Sanitation Data'!I175))="","",OFFSET('Sanitation Data'!$I$28,0,10*ROW('Sanitation Data'!I175)))</f>
        <v/>
      </c>
      <c r="DK181" s="288" t="str">
        <f ca="true">+IF(OFFSET('Sanitation Data'!$I$29,0,10*ROW('Sanitation Data'!I175))="","",OFFSET('Sanitation Data'!$I$29,0,10*ROW('Sanitation Data'!I175)))</f>
        <v/>
      </c>
      <c r="DL181" s="288" t="str">
        <f ca="true">+IF(OFFSET('Sanitation Data'!$I$30,0,10*ROW('Sanitation Data'!I175))="","",OFFSET('Sanitation Data'!$I$30,0,10*ROW('Sanitation Data'!I175)))</f>
        <v/>
      </c>
      <c r="DM181" s="288" t="str">
        <f ca="true">+IF(OFFSET('Sanitation Data'!$I$31,0,10*ROW('Sanitation Data'!I175))="","",OFFSET('Sanitation Data'!$I$31,0,10*ROW('Sanitation Data'!I175)))</f>
        <v/>
      </c>
      <c r="DN181" s="288" t="str">
        <f ca="true">+IF(OFFSET('Sanitation Data'!$I$32,0,10*ROW('Sanitation Data'!I175))="","",OFFSET('Sanitation Data'!$I$32,0,10*ROW('Sanitation Data'!I175)))</f>
        <v/>
      </c>
      <c r="DO181" s="288" t="str">
        <f ca="true">+IF(OFFSET('Hygiene Data'!$D$11,0,10*ROW('Hygiene Data'!D175))="","",OFFSET('Hygiene Data'!$D$11,0,10*ROW('Hygiene Data'!D175)))</f>
        <v/>
      </c>
      <c r="DP181" s="288" t="str">
        <f ca="true">+IF(OFFSET('Hygiene Data'!$D$12,0,10*ROW('Hygiene Data'!D175))="","",OFFSET('Hygiene Data'!$D$12,0,10*ROW('Hygiene Data'!D175)))</f>
        <v/>
      </c>
      <c r="DQ181" s="288" t="str">
        <f ca="true">+IF(OFFSET('Hygiene Data'!$D$13,0,10*ROW('Hygiene Data'!D175))="","",OFFSET('Hygiene Data'!$D$13,0,10*ROW('Hygiene Data'!D175)))</f>
        <v/>
      </c>
      <c r="DR181" s="288" t="str">
        <f ca="true">+IF(OFFSET('Hygiene Data'!$E$11,0,10*ROW('Hygiene Data'!E175))="","",OFFSET('Hygiene Data'!$E$11,0,10*ROW('Hygiene Data'!E175)))</f>
        <v/>
      </c>
      <c r="DS181" s="288" t="str">
        <f ca="true">+IF(OFFSET('Hygiene Data'!$E$12,0,10*ROW('Hygiene Data'!E175))="","",OFFSET('Hygiene Data'!$E$12,0,10*ROW('Hygiene Data'!E175)))</f>
        <v/>
      </c>
      <c r="DT181" s="288" t="str">
        <f ca="true">+IF(OFFSET('Hygiene Data'!$E$13,0,10*ROW('Hygiene Data'!E175))="","",OFFSET('Hygiene Data'!$E$13,0,10*ROW('Hygiene Data'!E175)))</f>
        <v/>
      </c>
      <c r="DU181" s="288" t="str">
        <f ca="true">+IF(OFFSET('Hygiene Data'!$F$11,0,10*ROW('Hygiene Data'!F175))="","",OFFSET('Hygiene Data'!$F$11,0,10*ROW('Hygiene Data'!F175)))</f>
        <v/>
      </c>
      <c r="DV181" s="288" t="str">
        <f ca="true">+IF(OFFSET('Hygiene Data'!$F$12,0,10*ROW('Hygiene Data'!F175))="","",OFFSET('Hygiene Data'!$F$12,0,10*ROW('Hygiene Data'!F175)))</f>
        <v/>
      </c>
      <c r="DW181" s="288" t="str">
        <f ca="true">+IF(OFFSET('Hygiene Data'!$F$13,0,10*ROW('Hygiene Data'!F175))="","",OFFSET('Hygiene Data'!$F$13,0,10*ROW('Hygiene Data'!F175)))</f>
        <v/>
      </c>
      <c r="DX181" s="288" t="str">
        <f ca="true">+IF(OFFSET('Hygiene Data'!$G$11,0,10*ROW('Hygiene Data'!G175))="","",OFFSET('Hygiene Data'!$G$11,0,10*ROW('Hygiene Data'!G175)))</f>
        <v/>
      </c>
      <c r="DY181" s="288" t="str">
        <f ca="true">+IF(OFFSET('Hygiene Data'!$G$12,0,10*ROW('Hygiene Data'!G175))="","",OFFSET('Hygiene Data'!$G$12,0,10*ROW('Hygiene Data'!G175)))</f>
        <v/>
      </c>
      <c r="DZ181" s="288" t="str">
        <f ca="true">+IF(OFFSET('Hygiene Data'!$G$13,0,10*ROW('Hygiene Data'!G175))="","",OFFSET('Hygiene Data'!$G$13,0,10*ROW('Hygiene Data'!G175)))</f>
        <v/>
      </c>
      <c r="EA181" s="288" t="str">
        <f ca="true">+IF(OFFSET('Hygiene Data'!$H$11,0,10*ROW('Hygiene Data'!H175))="","",OFFSET('Hygiene Data'!$H$11,0,10*ROW('Hygiene Data'!H175)))</f>
        <v/>
      </c>
      <c r="EB181" s="288" t="str">
        <f ca="true">+IF(OFFSET('Hygiene Data'!$H$12,0,10*ROW('Hygiene Data'!H175))="","",OFFSET('Hygiene Data'!$H$12,0,10*ROW('Hygiene Data'!H175)))</f>
        <v/>
      </c>
      <c r="EC181" s="288" t="str">
        <f ca="true">+IF(OFFSET('Hygiene Data'!$H$13,0,10*ROW('Hygiene Data'!H175))="","",OFFSET('Hygiene Data'!$H$13,0,10*ROW('Hygiene Data'!H175)))</f>
        <v/>
      </c>
      <c r="ED181" s="288" t="str">
        <f ca="true">+IF(OFFSET('Hygiene Data'!$I$11,0,10*ROW('Hygiene Data'!I175))="","",OFFSET('Hygiene Data'!$I$11,0,10*ROW('Hygiene Data'!I175)))</f>
        <v/>
      </c>
      <c r="EE181" s="288" t="str">
        <f ca="true">+IF(OFFSET('Hygiene Data'!$I$12,0,10*ROW('Hygiene Data'!I175))="","",OFFSET('Hygiene Data'!$I$12,0,10*ROW('Hygiene Data'!I175)))</f>
        <v/>
      </c>
      <c r="EF181" s="288"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44"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8"/>
      <c r="BS182" s="288" t="str">
        <f ca="true">+IF(OFFSET('Water Data'!$D$27,0,10*ROW('Water Data'!D176))="","",OFFSET('Water Data'!$D$27,0,10*ROW('Water Data'!D176)))</f>
        <v/>
      </c>
      <c r="BT182" s="288" t="str">
        <f ca="true">+IF(OFFSET('Water Data'!$D$28,0,10*ROW('Water Data'!D176))="","",OFFSET('Water Data'!$D$28,0,10*ROW('Water Data'!D176)))</f>
        <v/>
      </c>
      <c r="BU182" s="288" t="str">
        <f ca="true">+IF(OFFSET('Water Data'!$D$29,0,10*ROW('Water Data'!D176))="","",OFFSET('Water Data'!$D$29,0,10*ROW('Water Data'!D176)))</f>
        <v/>
      </c>
      <c r="BV182" s="288" t="str">
        <f ca="true">+IF(OFFSET('Water Data'!$E$27,0,10*ROW('Water Data'!E176))="","",OFFSET('Water Data'!$E$27,0,10*ROW('Water Data'!E176)))</f>
        <v/>
      </c>
      <c r="BW182" s="288" t="str">
        <f ca="true">+IF(OFFSET('Water Data'!$E$28,0,10*ROW('Water Data'!E176))="","",OFFSET('Water Data'!$E$28,0,10*ROW('Water Data'!E176)))</f>
        <v/>
      </c>
      <c r="BX182" s="288" t="str">
        <f ca="true">+IF(OFFSET('Water Data'!$E$29,0,10*ROW('Water Data'!E176))="","",OFFSET('Water Data'!$E$29,0,10*ROW('Water Data'!E176)))</f>
        <v/>
      </c>
      <c r="BY182" s="288" t="str">
        <f ca="true">+IF(OFFSET('Water Data'!$F$27,0,10*ROW('Water Data'!F176))="","",OFFSET('Water Data'!$F$27,0,10*ROW('Water Data'!F176)))</f>
        <v/>
      </c>
      <c r="BZ182" s="288" t="str">
        <f ca="true">+IF(OFFSET('Water Data'!$F$28,0,10*ROW('Water Data'!F176))="","",OFFSET('Water Data'!$F$28,0,10*ROW('Water Data'!F176)))</f>
        <v/>
      </c>
      <c r="CA182" s="288" t="str">
        <f ca="true">+IF(OFFSET('Water Data'!$F$29,0,10*ROW('Water Data'!F176))="","",OFFSET('Water Data'!$F$29,0,10*ROW('Water Data'!F176)))</f>
        <v/>
      </c>
      <c r="CB182" s="288" t="str">
        <f ca="true">+IF(OFFSET('Water Data'!$G$27,0,10*ROW('Water Data'!G176))="","",OFFSET('Water Data'!$G$27,0,10*ROW('Water Data'!G176)))</f>
        <v/>
      </c>
      <c r="CC182" s="288" t="str">
        <f ca="true">+IF(OFFSET('Water Data'!$G$28,0,10*ROW('Water Data'!G176))="","",OFFSET('Water Data'!$G$28,0,10*ROW('Water Data'!G176)))</f>
        <v/>
      </c>
      <c r="CD182" s="288" t="str">
        <f ca="true">+IF(OFFSET('Water Data'!$G$29,0,10*ROW('Water Data'!G176))="","",OFFSET('Water Data'!$G$29,0,10*ROW('Water Data'!G176)))</f>
        <v/>
      </c>
      <c r="CE182" s="288" t="str">
        <f ca="true">+IF(OFFSET('Water Data'!$H$27,0,10*ROW('Water Data'!H176))="","",OFFSET('Water Data'!$H$27,0,10*ROW('Water Data'!H176)))</f>
        <v/>
      </c>
      <c r="CF182" s="288" t="str">
        <f ca="true">+IF(OFFSET('Water Data'!$H$28,0,10*ROW('Water Data'!H176))="","",OFFSET('Water Data'!$H$28,0,10*ROW('Water Data'!H176)))</f>
        <v/>
      </c>
      <c r="CG182" s="288" t="str">
        <f ca="true">+IF(OFFSET('Water Data'!$H$29,0,10*ROW('Water Data'!H176))="","",OFFSET('Water Data'!$H$29,0,10*ROW('Water Data'!H176)))</f>
        <v/>
      </c>
      <c r="CH182" s="288" t="str">
        <f ca="true">+IF(OFFSET('Water Data'!$I$27,0,10*ROW('Water Data'!I176))="","",OFFSET('Water Data'!$I$27,0,10*ROW('Water Data'!I176)))</f>
        <v/>
      </c>
      <c r="CI182" s="288" t="str">
        <f ca="true">+IF(OFFSET('Water Data'!$I$28,0,10*ROW('Water Data'!I176))="","",OFFSET('Water Data'!$I$28,0,10*ROW('Water Data'!I176)))</f>
        <v/>
      </c>
      <c r="CJ182" s="288" t="str">
        <f ca="true">+IF(OFFSET('Water Data'!$I$29,0,10*ROW('Water Data'!I176))="","",OFFSET('Water Data'!$I$29,0,10*ROW('Water Data'!I176)))</f>
        <v/>
      </c>
      <c r="CK182" s="288" t="str">
        <f ca="true">+IF(OFFSET('Sanitation Data'!$D$28,0,10*ROW('Sanitation Data'!D176))="","",OFFSET('Sanitation Data'!$D$28,0,10*ROW('Sanitation Data'!D176)))</f>
        <v/>
      </c>
      <c r="CL182" s="288" t="str">
        <f ca="true">+IF(OFFSET('Sanitation Data'!$D$29,0,10*ROW('Sanitation Data'!D176))="","",OFFSET('Sanitation Data'!$D$29,0,10*ROW('Sanitation Data'!D176)))</f>
        <v/>
      </c>
      <c r="CM182" s="288" t="str">
        <f ca="true">+IF(OFFSET('Sanitation Data'!$D$30,0,10*ROW('Sanitation Data'!D176))="","",OFFSET('Sanitation Data'!$D$30,0,10*ROW('Sanitation Data'!D176)))</f>
        <v/>
      </c>
      <c r="CN182" s="288" t="str">
        <f ca="true">+IF(OFFSET('Sanitation Data'!$D$31,0,10*ROW('Sanitation Data'!D176))="","",OFFSET('Sanitation Data'!$D$31,0,10*ROW('Sanitation Data'!D176)))</f>
        <v/>
      </c>
      <c r="CO182" s="288" t="str">
        <f ca="true">+IF(OFFSET('Sanitation Data'!$D$32,0,10*ROW('Sanitation Data'!D176))="","",OFFSET('Sanitation Data'!$D$32,0,10*ROW('Sanitation Data'!D176)))</f>
        <v/>
      </c>
      <c r="CP182" s="288" t="str">
        <f ca="true">+IF(OFFSET('Sanitation Data'!$E$28,0,10*ROW('Sanitation Data'!E176))="","",OFFSET('Sanitation Data'!$E$28,0,10*ROW('Sanitation Data'!E176)))</f>
        <v/>
      </c>
      <c r="CQ182" s="288" t="str">
        <f ca="true">+IF(OFFSET('Sanitation Data'!$E$29,0,10*ROW('Sanitation Data'!E176))="","",OFFSET('Sanitation Data'!$E$29,0,10*ROW('Sanitation Data'!E176)))</f>
        <v/>
      </c>
      <c r="CR182" s="288" t="str">
        <f ca="true">+IF(OFFSET('Sanitation Data'!$E$30,0,10*ROW('Sanitation Data'!E176))="","",OFFSET('Sanitation Data'!$E$30,0,10*ROW('Sanitation Data'!E176)))</f>
        <v/>
      </c>
      <c r="CS182" s="288" t="str">
        <f ca="true">+IF(OFFSET('Sanitation Data'!$E$31,0,10*ROW('Sanitation Data'!E176))="","",OFFSET('Sanitation Data'!$E$31,0,10*ROW('Sanitation Data'!E176)))</f>
        <v/>
      </c>
      <c r="CT182" s="288" t="str">
        <f ca="true">+IF(OFFSET('Sanitation Data'!$E$32,0,10*ROW('Sanitation Data'!E176))="","",OFFSET('Sanitation Data'!$E$32,0,10*ROW('Sanitation Data'!E176)))</f>
        <v/>
      </c>
      <c r="CU182" s="288" t="str">
        <f ca="true">+IF(OFFSET('Sanitation Data'!$F$28,0,10*ROW('Sanitation Data'!F176))="","",OFFSET('Sanitation Data'!$F$28,0,10*ROW('Sanitation Data'!F176)))</f>
        <v/>
      </c>
      <c r="CV182" s="288" t="str">
        <f ca="true">+IF(OFFSET('Sanitation Data'!$F$29,0,10*ROW('Sanitation Data'!F176))="","",OFFSET('Sanitation Data'!$F$29,0,10*ROW('Sanitation Data'!F176)))</f>
        <v/>
      </c>
      <c r="CW182" s="288" t="str">
        <f ca="true">+IF(OFFSET('Sanitation Data'!$F$30,0,10*ROW('Sanitation Data'!F176))="","",OFFSET('Sanitation Data'!$F$30,0,10*ROW('Sanitation Data'!F176)))</f>
        <v/>
      </c>
      <c r="CX182" s="288" t="str">
        <f ca="true">+IF(OFFSET('Sanitation Data'!$F$31,0,10*ROW('Sanitation Data'!F176))="","",OFFSET('Sanitation Data'!$F$31,0,10*ROW('Sanitation Data'!F176)))</f>
        <v/>
      </c>
      <c r="CY182" s="288" t="str">
        <f ca="true">+IF(OFFSET('Sanitation Data'!$F$32,0,10*ROW('Sanitation Data'!F176))="","",OFFSET('Sanitation Data'!$F$32,0,10*ROW('Sanitation Data'!F176)))</f>
        <v/>
      </c>
      <c r="CZ182" s="288" t="str">
        <f ca="true">+IF(OFFSET('Sanitation Data'!$G$28,0,10*ROW('Sanitation Data'!G176))="","",OFFSET('Sanitation Data'!$G$28,0,10*ROW('Sanitation Data'!G176)))</f>
        <v/>
      </c>
      <c r="DA182" s="288" t="str">
        <f ca="true">+IF(OFFSET('Sanitation Data'!$G$29,0,10*ROW('Sanitation Data'!G176))="","",OFFSET('Sanitation Data'!$G$29,0,10*ROW('Sanitation Data'!G176)))</f>
        <v/>
      </c>
      <c r="DB182" s="288" t="str">
        <f ca="true">+IF(OFFSET('Sanitation Data'!$G$30,0,10*ROW('Sanitation Data'!G176))="","",OFFSET('Sanitation Data'!$G$30,0,10*ROW('Sanitation Data'!G176)))</f>
        <v/>
      </c>
      <c r="DC182" s="288" t="str">
        <f ca="true">+IF(OFFSET('Sanitation Data'!$G$31,0,10*ROW('Sanitation Data'!G176))="","",OFFSET('Sanitation Data'!$G$31,0,10*ROW('Sanitation Data'!G176)))</f>
        <v/>
      </c>
      <c r="DD182" s="288" t="str">
        <f ca="true">+IF(OFFSET('Sanitation Data'!$G$32,0,10*ROW('Sanitation Data'!G176))="","",OFFSET('Sanitation Data'!$G$32,0,10*ROW('Sanitation Data'!G176)))</f>
        <v/>
      </c>
      <c r="DE182" s="288" t="str">
        <f ca="true">+IF(OFFSET('Sanitation Data'!$H$28,0,10*ROW('Sanitation Data'!H176))="","",OFFSET('Sanitation Data'!$H$28,0,10*ROW('Sanitation Data'!H176)))</f>
        <v/>
      </c>
      <c r="DF182" s="288" t="str">
        <f ca="true">+IF(OFFSET('Sanitation Data'!$H$29,0,10*ROW('Sanitation Data'!H176))="","",OFFSET('Sanitation Data'!$H$29,0,10*ROW('Sanitation Data'!H176)))</f>
        <v/>
      </c>
      <c r="DG182" s="288" t="str">
        <f ca="true">+IF(OFFSET('Sanitation Data'!$H$30,0,10*ROW('Sanitation Data'!H176))="","",OFFSET('Sanitation Data'!$H$30,0,10*ROW('Sanitation Data'!H176)))</f>
        <v/>
      </c>
      <c r="DH182" s="288" t="str">
        <f ca="true">+IF(OFFSET('Sanitation Data'!$H$31,0,10*ROW('Sanitation Data'!H176))="","",OFFSET('Sanitation Data'!$H$31,0,10*ROW('Sanitation Data'!H176)))</f>
        <v/>
      </c>
      <c r="DI182" s="288" t="str">
        <f ca="true">+IF(OFFSET('Sanitation Data'!$H$32,0,10*ROW('Sanitation Data'!H176))="","",OFFSET('Sanitation Data'!$H$32,0,10*ROW('Sanitation Data'!H176)))</f>
        <v/>
      </c>
      <c r="DJ182" s="288" t="str">
        <f ca="true">+IF(OFFSET('Sanitation Data'!$I$28,0,10*ROW('Sanitation Data'!I176))="","",OFFSET('Sanitation Data'!$I$28,0,10*ROW('Sanitation Data'!I176)))</f>
        <v/>
      </c>
      <c r="DK182" s="288" t="str">
        <f ca="true">+IF(OFFSET('Sanitation Data'!$I$29,0,10*ROW('Sanitation Data'!I176))="","",OFFSET('Sanitation Data'!$I$29,0,10*ROW('Sanitation Data'!I176)))</f>
        <v/>
      </c>
      <c r="DL182" s="288" t="str">
        <f ca="true">+IF(OFFSET('Sanitation Data'!$I$30,0,10*ROW('Sanitation Data'!I176))="","",OFFSET('Sanitation Data'!$I$30,0,10*ROW('Sanitation Data'!I176)))</f>
        <v/>
      </c>
      <c r="DM182" s="288" t="str">
        <f ca="true">+IF(OFFSET('Sanitation Data'!$I$31,0,10*ROW('Sanitation Data'!I176))="","",OFFSET('Sanitation Data'!$I$31,0,10*ROW('Sanitation Data'!I176)))</f>
        <v/>
      </c>
      <c r="DN182" s="288" t="str">
        <f ca="true">+IF(OFFSET('Sanitation Data'!$I$32,0,10*ROW('Sanitation Data'!I176))="","",OFFSET('Sanitation Data'!$I$32,0,10*ROW('Sanitation Data'!I176)))</f>
        <v/>
      </c>
      <c r="DO182" s="288" t="str">
        <f ca="true">+IF(OFFSET('Hygiene Data'!$D$11,0,10*ROW('Hygiene Data'!D176))="","",OFFSET('Hygiene Data'!$D$11,0,10*ROW('Hygiene Data'!D176)))</f>
        <v/>
      </c>
      <c r="DP182" s="288" t="str">
        <f ca="true">+IF(OFFSET('Hygiene Data'!$D$12,0,10*ROW('Hygiene Data'!D176))="","",OFFSET('Hygiene Data'!$D$12,0,10*ROW('Hygiene Data'!D176)))</f>
        <v/>
      </c>
      <c r="DQ182" s="288" t="str">
        <f ca="true">+IF(OFFSET('Hygiene Data'!$D$13,0,10*ROW('Hygiene Data'!D176))="","",OFFSET('Hygiene Data'!$D$13,0,10*ROW('Hygiene Data'!D176)))</f>
        <v/>
      </c>
      <c r="DR182" s="288" t="str">
        <f ca="true">+IF(OFFSET('Hygiene Data'!$E$11,0,10*ROW('Hygiene Data'!E176))="","",OFFSET('Hygiene Data'!$E$11,0,10*ROW('Hygiene Data'!E176)))</f>
        <v/>
      </c>
      <c r="DS182" s="288" t="str">
        <f ca="true">+IF(OFFSET('Hygiene Data'!$E$12,0,10*ROW('Hygiene Data'!E176))="","",OFFSET('Hygiene Data'!$E$12,0,10*ROW('Hygiene Data'!E176)))</f>
        <v/>
      </c>
      <c r="DT182" s="288" t="str">
        <f ca="true">+IF(OFFSET('Hygiene Data'!$E$13,0,10*ROW('Hygiene Data'!E176))="","",OFFSET('Hygiene Data'!$E$13,0,10*ROW('Hygiene Data'!E176)))</f>
        <v/>
      </c>
      <c r="DU182" s="288" t="str">
        <f ca="true">+IF(OFFSET('Hygiene Data'!$F$11,0,10*ROW('Hygiene Data'!F176))="","",OFFSET('Hygiene Data'!$F$11,0,10*ROW('Hygiene Data'!F176)))</f>
        <v/>
      </c>
      <c r="DV182" s="288" t="str">
        <f ca="true">+IF(OFFSET('Hygiene Data'!$F$12,0,10*ROW('Hygiene Data'!F176))="","",OFFSET('Hygiene Data'!$F$12,0,10*ROW('Hygiene Data'!F176)))</f>
        <v/>
      </c>
      <c r="DW182" s="288" t="str">
        <f ca="true">+IF(OFFSET('Hygiene Data'!$F$13,0,10*ROW('Hygiene Data'!F176))="","",OFFSET('Hygiene Data'!$F$13,0,10*ROW('Hygiene Data'!F176)))</f>
        <v/>
      </c>
      <c r="DX182" s="288" t="str">
        <f ca="true">+IF(OFFSET('Hygiene Data'!$G$11,0,10*ROW('Hygiene Data'!G176))="","",OFFSET('Hygiene Data'!$G$11,0,10*ROW('Hygiene Data'!G176)))</f>
        <v/>
      </c>
      <c r="DY182" s="288" t="str">
        <f ca="true">+IF(OFFSET('Hygiene Data'!$G$12,0,10*ROW('Hygiene Data'!G176))="","",OFFSET('Hygiene Data'!$G$12,0,10*ROW('Hygiene Data'!G176)))</f>
        <v/>
      </c>
      <c r="DZ182" s="288" t="str">
        <f ca="true">+IF(OFFSET('Hygiene Data'!$G$13,0,10*ROW('Hygiene Data'!G176))="","",OFFSET('Hygiene Data'!$G$13,0,10*ROW('Hygiene Data'!G176)))</f>
        <v/>
      </c>
      <c r="EA182" s="288" t="str">
        <f ca="true">+IF(OFFSET('Hygiene Data'!$H$11,0,10*ROW('Hygiene Data'!H176))="","",OFFSET('Hygiene Data'!$H$11,0,10*ROW('Hygiene Data'!H176)))</f>
        <v/>
      </c>
      <c r="EB182" s="288" t="str">
        <f ca="true">+IF(OFFSET('Hygiene Data'!$H$12,0,10*ROW('Hygiene Data'!H176))="","",OFFSET('Hygiene Data'!$H$12,0,10*ROW('Hygiene Data'!H176)))</f>
        <v/>
      </c>
      <c r="EC182" s="288" t="str">
        <f ca="true">+IF(OFFSET('Hygiene Data'!$H$13,0,10*ROW('Hygiene Data'!H176))="","",OFFSET('Hygiene Data'!$H$13,0,10*ROW('Hygiene Data'!H176)))</f>
        <v/>
      </c>
      <c r="ED182" s="288" t="str">
        <f ca="true">+IF(OFFSET('Hygiene Data'!$I$11,0,10*ROW('Hygiene Data'!I176))="","",OFFSET('Hygiene Data'!$I$11,0,10*ROW('Hygiene Data'!I176)))</f>
        <v/>
      </c>
      <c r="EE182" s="288" t="str">
        <f ca="true">+IF(OFFSET('Hygiene Data'!$I$12,0,10*ROW('Hygiene Data'!I176))="","",OFFSET('Hygiene Data'!$I$12,0,10*ROW('Hygiene Data'!I176)))</f>
        <v/>
      </c>
      <c r="EF182" s="288"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44"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8"/>
      <c r="BS183" s="288" t="str">
        <f ca="true">+IF(OFFSET('Water Data'!$D$27,0,10*ROW('Water Data'!D177))="","",OFFSET('Water Data'!$D$27,0,10*ROW('Water Data'!D177)))</f>
        <v/>
      </c>
      <c r="BT183" s="288" t="str">
        <f ca="true">+IF(OFFSET('Water Data'!$D$28,0,10*ROW('Water Data'!D177))="","",OFFSET('Water Data'!$D$28,0,10*ROW('Water Data'!D177)))</f>
        <v/>
      </c>
      <c r="BU183" s="288" t="str">
        <f ca="true">+IF(OFFSET('Water Data'!$D$29,0,10*ROW('Water Data'!D177))="","",OFFSET('Water Data'!$D$29,0,10*ROW('Water Data'!D177)))</f>
        <v/>
      </c>
      <c r="BV183" s="288" t="str">
        <f ca="true">+IF(OFFSET('Water Data'!$E$27,0,10*ROW('Water Data'!E177))="","",OFFSET('Water Data'!$E$27,0,10*ROW('Water Data'!E177)))</f>
        <v/>
      </c>
      <c r="BW183" s="288" t="str">
        <f ca="true">+IF(OFFSET('Water Data'!$E$28,0,10*ROW('Water Data'!E177))="","",OFFSET('Water Data'!$E$28,0,10*ROW('Water Data'!E177)))</f>
        <v/>
      </c>
      <c r="BX183" s="288" t="str">
        <f ca="true">+IF(OFFSET('Water Data'!$E$29,0,10*ROW('Water Data'!E177))="","",OFFSET('Water Data'!$E$29,0,10*ROW('Water Data'!E177)))</f>
        <v/>
      </c>
      <c r="BY183" s="288" t="str">
        <f ca="true">+IF(OFFSET('Water Data'!$F$27,0,10*ROW('Water Data'!F177))="","",OFFSET('Water Data'!$F$27,0,10*ROW('Water Data'!F177)))</f>
        <v/>
      </c>
      <c r="BZ183" s="288" t="str">
        <f ca="true">+IF(OFFSET('Water Data'!$F$28,0,10*ROW('Water Data'!F177))="","",OFFSET('Water Data'!$F$28,0,10*ROW('Water Data'!F177)))</f>
        <v/>
      </c>
      <c r="CA183" s="288" t="str">
        <f ca="true">+IF(OFFSET('Water Data'!$F$29,0,10*ROW('Water Data'!F177))="","",OFFSET('Water Data'!$F$29,0,10*ROW('Water Data'!F177)))</f>
        <v/>
      </c>
      <c r="CB183" s="288" t="str">
        <f ca="true">+IF(OFFSET('Water Data'!$G$27,0,10*ROW('Water Data'!G177))="","",OFFSET('Water Data'!$G$27,0,10*ROW('Water Data'!G177)))</f>
        <v/>
      </c>
      <c r="CC183" s="288" t="str">
        <f ca="true">+IF(OFFSET('Water Data'!$G$28,0,10*ROW('Water Data'!G177))="","",OFFSET('Water Data'!$G$28,0,10*ROW('Water Data'!G177)))</f>
        <v/>
      </c>
      <c r="CD183" s="288" t="str">
        <f ca="true">+IF(OFFSET('Water Data'!$G$29,0,10*ROW('Water Data'!G177))="","",OFFSET('Water Data'!$G$29,0,10*ROW('Water Data'!G177)))</f>
        <v/>
      </c>
      <c r="CE183" s="288" t="str">
        <f ca="true">+IF(OFFSET('Water Data'!$H$27,0,10*ROW('Water Data'!H177))="","",OFFSET('Water Data'!$H$27,0,10*ROW('Water Data'!H177)))</f>
        <v/>
      </c>
      <c r="CF183" s="288" t="str">
        <f ca="true">+IF(OFFSET('Water Data'!$H$28,0,10*ROW('Water Data'!H177))="","",OFFSET('Water Data'!$H$28,0,10*ROW('Water Data'!H177)))</f>
        <v/>
      </c>
      <c r="CG183" s="288" t="str">
        <f ca="true">+IF(OFFSET('Water Data'!$H$29,0,10*ROW('Water Data'!H177))="","",OFFSET('Water Data'!$H$29,0,10*ROW('Water Data'!H177)))</f>
        <v/>
      </c>
      <c r="CH183" s="288" t="str">
        <f ca="true">+IF(OFFSET('Water Data'!$I$27,0,10*ROW('Water Data'!I177))="","",OFFSET('Water Data'!$I$27,0,10*ROW('Water Data'!I177)))</f>
        <v/>
      </c>
      <c r="CI183" s="288" t="str">
        <f ca="true">+IF(OFFSET('Water Data'!$I$28,0,10*ROW('Water Data'!I177))="","",OFFSET('Water Data'!$I$28,0,10*ROW('Water Data'!I177)))</f>
        <v/>
      </c>
      <c r="CJ183" s="288" t="str">
        <f ca="true">+IF(OFFSET('Water Data'!$I$29,0,10*ROW('Water Data'!I177))="","",OFFSET('Water Data'!$I$29,0,10*ROW('Water Data'!I177)))</f>
        <v/>
      </c>
      <c r="CK183" s="288" t="str">
        <f ca="true">+IF(OFFSET('Sanitation Data'!$D$28,0,10*ROW('Sanitation Data'!D177))="","",OFFSET('Sanitation Data'!$D$28,0,10*ROW('Sanitation Data'!D177)))</f>
        <v/>
      </c>
      <c r="CL183" s="288" t="str">
        <f ca="true">+IF(OFFSET('Sanitation Data'!$D$29,0,10*ROW('Sanitation Data'!D177))="","",OFFSET('Sanitation Data'!$D$29,0,10*ROW('Sanitation Data'!D177)))</f>
        <v/>
      </c>
      <c r="CM183" s="288" t="str">
        <f ca="true">+IF(OFFSET('Sanitation Data'!$D$30,0,10*ROW('Sanitation Data'!D177))="","",OFFSET('Sanitation Data'!$D$30,0,10*ROW('Sanitation Data'!D177)))</f>
        <v/>
      </c>
      <c r="CN183" s="288" t="str">
        <f ca="true">+IF(OFFSET('Sanitation Data'!$D$31,0,10*ROW('Sanitation Data'!D177))="","",OFFSET('Sanitation Data'!$D$31,0,10*ROW('Sanitation Data'!D177)))</f>
        <v/>
      </c>
      <c r="CO183" s="288" t="str">
        <f ca="true">+IF(OFFSET('Sanitation Data'!$D$32,0,10*ROW('Sanitation Data'!D177))="","",OFFSET('Sanitation Data'!$D$32,0,10*ROW('Sanitation Data'!D177)))</f>
        <v/>
      </c>
      <c r="CP183" s="288" t="str">
        <f ca="true">+IF(OFFSET('Sanitation Data'!$E$28,0,10*ROW('Sanitation Data'!E177))="","",OFFSET('Sanitation Data'!$E$28,0,10*ROW('Sanitation Data'!E177)))</f>
        <v/>
      </c>
      <c r="CQ183" s="288" t="str">
        <f ca="true">+IF(OFFSET('Sanitation Data'!$E$29,0,10*ROW('Sanitation Data'!E177))="","",OFFSET('Sanitation Data'!$E$29,0,10*ROW('Sanitation Data'!E177)))</f>
        <v/>
      </c>
      <c r="CR183" s="288" t="str">
        <f ca="true">+IF(OFFSET('Sanitation Data'!$E$30,0,10*ROW('Sanitation Data'!E177))="","",OFFSET('Sanitation Data'!$E$30,0,10*ROW('Sanitation Data'!E177)))</f>
        <v/>
      </c>
      <c r="CS183" s="288" t="str">
        <f ca="true">+IF(OFFSET('Sanitation Data'!$E$31,0,10*ROW('Sanitation Data'!E177))="","",OFFSET('Sanitation Data'!$E$31,0,10*ROW('Sanitation Data'!E177)))</f>
        <v/>
      </c>
      <c r="CT183" s="288" t="str">
        <f ca="true">+IF(OFFSET('Sanitation Data'!$E$32,0,10*ROW('Sanitation Data'!E177))="","",OFFSET('Sanitation Data'!$E$32,0,10*ROW('Sanitation Data'!E177)))</f>
        <v/>
      </c>
      <c r="CU183" s="288" t="str">
        <f ca="true">+IF(OFFSET('Sanitation Data'!$F$28,0,10*ROW('Sanitation Data'!F177))="","",OFFSET('Sanitation Data'!$F$28,0,10*ROW('Sanitation Data'!F177)))</f>
        <v/>
      </c>
      <c r="CV183" s="288" t="str">
        <f ca="true">+IF(OFFSET('Sanitation Data'!$F$29,0,10*ROW('Sanitation Data'!F177))="","",OFFSET('Sanitation Data'!$F$29,0,10*ROW('Sanitation Data'!F177)))</f>
        <v/>
      </c>
      <c r="CW183" s="288" t="str">
        <f ca="true">+IF(OFFSET('Sanitation Data'!$F$30,0,10*ROW('Sanitation Data'!F177))="","",OFFSET('Sanitation Data'!$F$30,0,10*ROW('Sanitation Data'!F177)))</f>
        <v/>
      </c>
      <c r="CX183" s="288" t="str">
        <f ca="true">+IF(OFFSET('Sanitation Data'!$F$31,0,10*ROW('Sanitation Data'!F177))="","",OFFSET('Sanitation Data'!$F$31,0,10*ROW('Sanitation Data'!F177)))</f>
        <v/>
      </c>
      <c r="CY183" s="288" t="str">
        <f ca="true">+IF(OFFSET('Sanitation Data'!$F$32,0,10*ROW('Sanitation Data'!F177))="","",OFFSET('Sanitation Data'!$F$32,0,10*ROW('Sanitation Data'!F177)))</f>
        <v/>
      </c>
      <c r="CZ183" s="288" t="str">
        <f ca="true">+IF(OFFSET('Sanitation Data'!$G$28,0,10*ROW('Sanitation Data'!G177))="","",OFFSET('Sanitation Data'!$G$28,0,10*ROW('Sanitation Data'!G177)))</f>
        <v/>
      </c>
      <c r="DA183" s="288" t="str">
        <f ca="true">+IF(OFFSET('Sanitation Data'!$G$29,0,10*ROW('Sanitation Data'!G177))="","",OFFSET('Sanitation Data'!$G$29,0,10*ROW('Sanitation Data'!G177)))</f>
        <v/>
      </c>
      <c r="DB183" s="288" t="str">
        <f ca="true">+IF(OFFSET('Sanitation Data'!$G$30,0,10*ROW('Sanitation Data'!G177))="","",OFFSET('Sanitation Data'!$G$30,0,10*ROW('Sanitation Data'!G177)))</f>
        <v/>
      </c>
      <c r="DC183" s="288" t="str">
        <f ca="true">+IF(OFFSET('Sanitation Data'!$G$31,0,10*ROW('Sanitation Data'!G177))="","",OFFSET('Sanitation Data'!$G$31,0,10*ROW('Sanitation Data'!G177)))</f>
        <v/>
      </c>
      <c r="DD183" s="288" t="str">
        <f ca="true">+IF(OFFSET('Sanitation Data'!$G$32,0,10*ROW('Sanitation Data'!G177))="","",OFFSET('Sanitation Data'!$G$32,0,10*ROW('Sanitation Data'!G177)))</f>
        <v/>
      </c>
      <c r="DE183" s="288" t="str">
        <f ca="true">+IF(OFFSET('Sanitation Data'!$H$28,0,10*ROW('Sanitation Data'!H177))="","",OFFSET('Sanitation Data'!$H$28,0,10*ROW('Sanitation Data'!H177)))</f>
        <v/>
      </c>
      <c r="DF183" s="288" t="str">
        <f ca="true">+IF(OFFSET('Sanitation Data'!$H$29,0,10*ROW('Sanitation Data'!H177))="","",OFFSET('Sanitation Data'!$H$29,0,10*ROW('Sanitation Data'!H177)))</f>
        <v/>
      </c>
      <c r="DG183" s="288" t="str">
        <f ca="true">+IF(OFFSET('Sanitation Data'!$H$30,0,10*ROW('Sanitation Data'!H177))="","",OFFSET('Sanitation Data'!$H$30,0,10*ROW('Sanitation Data'!H177)))</f>
        <v/>
      </c>
      <c r="DH183" s="288" t="str">
        <f ca="true">+IF(OFFSET('Sanitation Data'!$H$31,0,10*ROW('Sanitation Data'!H177))="","",OFFSET('Sanitation Data'!$H$31,0,10*ROW('Sanitation Data'!H177)))</f>
        <v/>
      </c>
      <c r="DI183" s="288" t="str">
        <f ca="true">+IF(OFFSET('Sanitation Data'!$H$32,0,10*ROW('Sanitation Data'!H177))="","",OFFSET('Sanitation Data'!$H$32,0,10*ROW('Sanitation Data'!H177)))</f>
        <v/>
      </c>
      <c r="DJ183" s="288" t="str">
        <f ca="true">+IF(OFFSET('Sanitation Data'!$I$28,0,10*ROW('Sanitation Data'!I177))="","",OFFSET('Sanitation Data'!$I$28,0,10*ROW('Sanitation Data'!I177)))</f>
        <v/>
      </c>
      <c r="DK183" s="288" t="str">
        <f ca="true">+IF(OFFSET('Sanitation Data'!$I$29,0,10*ROW('Sanitation Data'!I177))="","",OFFSET('Sanitation Data'!$I$29,0,10*ROW('Sanitation Data'!I177)))</f>
        <v/>
      </c>
      <c r="DL183" s="288" t="str">
        <f ca="true">+IF(OFFSET('Sanitation Data'!$I$30,0,10*ROW('Sanitation Data'!I177))="","",OFFSET('Sanitation Data'!$I$30,0,10*ROW('Sanitation Data'!I177)))</f>
        <v/>
      </c>
      <c r="DM183" s="288" t="str">
        <f ca="true">+IF(OFFSET('Sanitation Data'!$I$31,0,10*ROW('Sanitation Data'!I177))="","",OFFSET('Sanitation Data'!$I$31,0,10*ROW('Sanitation Data'!I177)))</f>
        <v/>
      </c>
      <c r="DN183" s="288" t="str">
        <f ca="true">+IF(OFFSET('Sanitation Data'!$I$32,0,10*ROW('Sanitation Data'!I177))="","",OFFSET('Sanitation Data'!$I$32,0,10*ROW('Sanitation Data'!I177)))</f>
        <v/>
      </c>
      <c r="DO183" s="288" t="str">
        <f ca="true">+IF(OFFSET('Hygiene Data'!$D$11,0,10*ROW('Hygiene Data'!D177))="","",OFFSET('Hygiene Data'!$D$11,0,10*ROW('Hygiene Data'!D177)))</f>
        <v/>
      </c>
      <c r="DP183" s="288" t="str">
        <f ca="true">+IF(OFFSET('Hygiene Data'!$D$12,0,10*ROW('Hygiene Data'!D177))="","",OFFSET('Hygiene Data'!$D$12,0,10*ROW('Hygiene Data'!D177)))</f>
        <v/>
      </c>
      <c r="DQ183" s="288" t="str">
        <f ca="true">+IF(OFFSET('Hygiene Data'!$D$13,0,10*ROW('Hygiene Data'!D177))="","",OFFSET('Hygiene Data'!$D$13,0,10*ROW('Hygiene Data'!D177)))</f>
        <v/>
      </c>
      <c r="DR183" s="288" t="str">
        <f ca="true">+IF(OFFSET('Hygiene Data'!$E$11,0,10*ROW('Hygiene Data'!E177))="","",OFFSET('Hygiene Data'!$E$11,0,10*ROW('Hygiene Data'!E177)))</f>
        <v/>
      </c>
      <c r="DS183" s="288" t="str">
        <f ca="true">+IF(OFFSET('Hygiene Data'!$E$12,0,10*ROW('Hygiene Data'!E177))="","",OFFSET('Hygiene Data'!$E$12,0,10*ROW('Hygiene Data'!E177)))</f>
        <v/>
      </c>
      <c r="DT183" s="288" t="str">
        <f ca="true">+IF(OFFSET('Hygiene Data'!$E$13,0,10*ROW('Hygiene Data'!E177))="","",OFFSET('Hygiene Data'!$E$13,0,10*ROW('Hygiene Data'!E177)))</f>
        <v/>
      </c>
      <c r="DU183" s="288" t="str">
        <f ca="true">+IF(OFFSET('Hygiene Data'!$F$11,0,10*ROW('Hygiene Data'!F177))="","",OFFSET('Hygiene Data'!$F$11,0,10*ROW('Hygiene Data'!F177)))</f>
        <v/>
      </c>
      <c r="DV183" s="288" t="str">
        <f ca="true">+IF(OFFSET('Hygiene Data'!$F$12,0,10*ROW('Hygiene Data'!F177))="","",OFFSET('Hygiene Data'!$F$12,0,10*ROW('Hygiene Data'!F177)))</f>
        <v/>
      </c>
      <c r="DW183" s="288" t="str">
        <f ca="true">+IF(OFFSET('Hygiene Data'!$F$13,0,10*ROW('Hygiene Data'!F177))="","",OFFSET('Hygiene Data'!$F$13,0,10*ROW('Hygiene Data'!F177)))</f>
        <v/>
      </c>
      <c r="DX183" s="288" t="str">
        <f ca="true">+IF(OFFSET('Hygiene Data'!$G$11,0,10*ROW('Hygiene Data'!G177))="","",OFFSET('Hygiene Data'!$G$11,0,10*ROW('Hygiene Data'!G177)))</f>
        <v/>
      </c>
      <c r="DY183" s="288" t="str">
        <f ca="true">+IF(OFFSET('Hygiene Data'!$G$12,0,10*ROW('Hygiene Data'!G177))="","",OFFSET('Hygiene Data'!$G$12,0,10*ROW('Hygiene Data'!G177)))</f>
        <v/>
      </c>
      <c r="DZ183" s="288" t="str">
        <f ca="true">+IF(OFFSET('Hygiene Data'!$G$13,0,10*ROW('Hygiene Data'!G177))="","",OFFSET('Hygiene Data'!$G$13,0,10*ROW('Hygiene Data'!G177)))</f>
        <v/>
      </c>
      <c r="EA183" s="288" t="str">
        <f ca="true">+IF(OFFSET('Hygiene Data'!$H$11,0,10*ROW('Hygiene Data'!H177))="","",OFFSET('Hygiene Data'!$H$11,0,10*ROW('Hygiene Data'!H177)))</f>
        <v/>
      </c>
      <c r="EB183" s="288" t="str">
        <f ca="true">+IF(OFFSET('Hygiene Data'!$H$12,0,10*ROW('Hygiene Data'!H177))="","",OFFSET('Hygiene Data'!$H$12,0,10*ROW('Hygiene Data'!H177)))</f>
        <v/>
      </c>
      <c r="EC183" s="288" t="str">
        <f ca="true">+IF(OFFSET('Hygiene Data'!$H$13,0,10*ROW('Hygiene Data'!H177))="","",OFFSET('Hygiene Data'!$H$13,0,10*ROW('Hygiene Data'!H177)))</f>
        <v/>
      </c>
      <c r="ED183" s="288" t="str">
        <f ca="true">+IF(OFFSET('Hygiene Data'!$I$11,0,10*ROW('Hygiene Data'!I177))="","",OFFSET('Hygiene Data'!$I$11,0,10*ROW('Hygiene Data'!I177)))</f>
        <v/>
      </c>
      <c r="EE183" s="288" t="str">
        <f ca="true">+IF(OFFSET('Hygiene Data'!$I$12,0,10*ROW('Hygiene Data'!I177))="","",OFFSET('Hygiene Data'!$I$12,0,10*ROW('Hygiene Data'!I177)))</f>
        <v/>
      </c>
      <c r="EF183" s="288"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44"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8"/>
      <c r="BS184" s="288" t="str">
        <f ca="true">+IF(OFFSET('Water Data'!$D$27,0,10*ROW('Water Data'!D178))="","",OFFSET('Water Data'!$D$27,0,10*ROW('Water Data'!D178)))</f>
        <v/>
      </c>
      <c r="BT184" s="288" t="str">
        <f ca="true">+IF(OFFSET('Water Data'!$D$28,0,10*ROW('Water Data'!D178))="","",OFFSET('Water Data'!$D$28,0,10*ROW('Water Data'!D178)))</f>
        <v/>
      </c>
      <c r="BU184" s="288" t="str">
        <f ca="true">+IF(OFFSET('Water Data'!$D$29,0,10*ROW('Water Data'!D178))="","",OFFSET('Water Data'!$D$29,0,10*ROW('Water Data'!D178)))</f>
        <v/>
      </c>
      <c r="BV184" s="288" t="str">
        <f ca="true">+IF(OFFSET('Water Data'!$E$27,0,10*ROW('Water Data'!E178))="","",OFFSET('Water Data'!$E$27,0,10*ROW('Water Data'!E178)))</f>
        <v/>
      </c>
      <c r="BW184" s="288" t="str">
        <f ca="true">+IF(OFFSET('Water Data'!$E$28,0,10*ROW('Water Data'!E178))="","",OFFSET('Water Data'!$E$28,0,10*ROW('Water Data'!E178)))</f>
        <v/>
      </c>
      <c r="BX184" s="288" t="str">
        <f ca="true">+IF(OFFSET('Water Data'!$E$29,0,10*ROW('Water Data'!E178))="","",OFFSET('Water Data'!$E$29,0,10*ROW('Water Data'!E178)))</f>
        <v/>
      </c>
      <c r="BY184" s="288" t="str">
        <f ca="true">+IF(OFFSET('Water Data'!$F$27,0,10*ROW('Water Data'!F178))="","",OFFSET('Water Data'!$F$27,0,10*ROW('Water Data'!F178)))</f>
        <v/>
      </c>
      <c r="BZ184" s="288" t="str">
        <f ca="true">+IF(OFFSET('Water Data'!$F$28,0,10*ROW('Water Data'!F178))="","",OFFSET('Water Data'!$F$28,0,10*ROW('Water Data'!F178)))</f>
        <v/>
      </c>
      <c r="CA184" s="288" t="str">
        <f ca="true">+IF(OFFSET('Water Data'!$F$29,0,10*ROW('Water Data'!F178))="","",OFFSET('Water Data'!$F$29,0,10*ROW('Water Data'!F178)))</f>
        <v/>
      </c>
      <c r="CB184" s="288" t="str">
        <f ca="true">+IF(OFFSET('Water Data'!$G$27,0,10*ROW('Water Data'!G178))="","",OFFSET('Water Data'!$G$27,0,10*ROW('Water Data'!G178)))</f>
        <v/>
      </c>
      <c r="CC184" s="288" t="str">
        <f ca="true">+IF(OFFSET('Water Data'!$G$28,0,10*ROW('Water Data'!G178))="","",OFFSET('Water Data'!$G$28,0,10*ROW('Water Data'!G178)))</f>
        <v/>
      </c>
      <c r="CD184" s="288" t="str">
        <f ca="true">+IF(OFFSET('Water Data'!$G$29,0,10*ROW('Water Data'!G178))="","",OFFSET('Water Data'!$G$29,0,10*ROW('Water Data'!G178)))</f>
        <v/>
      </c>
      <c r="CE184" s="288" t="str">
        <f ca="true">+IF(OFFSET('Water Data'!$H$27,0,10*ROW('Water Data'!H178))="","",OFFSET('Water Data'!$H$27,0,10*ROW('Water Data'!H178)))</f>
        <v/>
      </c>
      <c r="CF184" s="288" t="str">
        <f ca="true">+IF(OFFSET('Water Data'!$H$28,0,10*ROW('Water Data'!H178))="","",OFFSET('Water Data'!$H$28,0,10*ROW('Water Data'!H178)))</f>
        <v/>
      </c>
      <c r="CG184" s="288" t="str">
        <f ca="true">+IF(OFFSET('Water Data'!$H$29,0,10*ROW('Water Data'!H178))="","",OFFSET('Water Data'!$H$29,0,10*ROW('Water Data'!H178)))</f>
        <v/>
      </c>
      <c r="CH184" s="288" t="str">
        <f ca="true">+IF(OFFSET('Water Data'!$I$27,0,10*ROW('Water Data'!I178))="","",OFFSET('Water Data'!$I$27,0,10*ROW('Water Data'!I178)))</f>
        <v/>
      </c>
      <c r="CI184" s="288" t="str">
        <f ca="true">+IF(OFFSET('Water Data'!$I$28,0,10*ROW('Water Data'!I178))="","",OFFSET('Water Data'!$I$28,0,10*ROW('Water Data'!I178)))</f>
        <v/>
      </c>
      <c r="CJ184" s="288" t="str">
        <f ca="true">+IF(OFFSET('Water Data'!$I$29,0,10*ROW('Water Data'!I178))="","",OFFSET('Water Data'!$I$29,0,10*ROW('Water Data'!I178)))</f>
        <v/>
      </c>
      <c r="CK184" s="288" t="str">
        <f ca="true">+IF(OFFSET('Sanitation Data'!$D$28,0,10*ROW('Sanitation Data'!D178))="","",OFFSET('Sanitation Data'!$D$28,0,10*ROW('Sanitation Data'!D178)))</f>
        <v/>
      </c>
      <c r="CL184" s="288" t="str">
        <f ca="true">+IF(OFFSET('Sanitation Data'!$D$29,0,10*ROW('Sanitation Data'!D178))="","",OFFSET('Sanitation Data'!$D$29,0,10*ROW('Sanitation Data'!D178)))</f>
        <v/>
      </c>
      <c r="CM184" s="288" t="str">
        <f ca="true">+IF(OFFSET('Sanitation Data'!$D$30,0,10*ROW('Sanitation Data'!D178))="","",OFFSET('Sanitation Data'!$D$30,0,10*ROW('Sanitation Data'!D178)))</f>
        <v/>
      </c>
      <c r="CN184" s="288" t="str">
        <f ca="true">+IF(OFFSET('Sanitation Data'!$D$31,0,10*ROW('Sanitation Data'!D178))="","",OFFSET('Sanitation Data'!$D$31,0,10*ROW('Sanitation Data'!D178)))</f>
        <v/>
      </c>
      <c r="CO184" s="288" t="str">
        <f ca="true">+IF(OFFSET('Sanitation Data'!$D$32,0,10*ROW('Sanitation Data'!D178))="","",OFFSET('Sanitation Data'!$D$32,0,10*ROW('Sanitation Data'!D178)))</f>
        <v/>
      </c>
      <c r="CP184" s="288" t="str">
        <f ca="true">+IF(OFFSET('Sanitation Data'!$E$28,0,10*ROW('Sanitation Data'!E178))="","",OFFSET('Sanitation Data'!$E$28,0,10*ROW('Sanitation Data'!E178)))</f>
        <v/>
      </c>
      <c r="CQ184" s="288" t="str">
        <f ca="true">+IF(OFFSET('Sanitation Data'!$E$29,0,10*ROW('Sanitation Data'!E178))="","",OFFSET('Sanitation Data'!$E$29,0,10*ROW('Sanitation Data'!E178)))</f>
        <v/>
      </c>
      <c r="CR184" s="288" t="str">
        <f ca="true">+IF(OFFSET('Sanitation Data'!$E$30,0,10*ROW('Sanitation Data'!E178))="","",OFFSET('Sanitation Data'!$E$30,0,10*ROW('Sanitation Data'!E178)))</f>
        <v/>
      </c>
      <c r="CS184" s="288" t="str">
        <f ca="true">+IF(OFFSET('Sanitation Data'!$E$31,0,10*ROW('Sanitation Data'!E178))="","",OFFSET('Sanitation Data'!$E$31,0,10*ROW('Sanitation Data'!E178)))</f>
        <v/>
      </c>
      <c r="CT184" s="288" t="str">
        <f ca="true">+IF(OFFSET('Sanitation Data'!$E$32,0,10*ROW('Sanitation Data'!E178))="","",OFFSET('Sanitation Data'!$E$32,0,10*ROW('Sanitation Data'!E178)))</f>
        <v/>
      </c>
      <c r="CU184" s="288" t="str">
        <f ca="true">+IF(OFFSET('Sanitation Data'!$F$28,0,10*ROW('Sanitation Data'!F178))="","",OFFSET('Sanitation Data'!$F$28,0,10*ROW('Sanitation Data'!F178)))</f>
        <v/>
      </c>
      <c r="CV184" s="288" t="str">
        <f ca="true">+IF(OFFSET('Sanitation Data'!$F$29,0,10*ROW('Sanitation Data'!F178))="","",OFFSET('Sanitation Data'!$F$29,0,10*ROW('Sanitation Data'!F178)))</f>
        <v/>
      </c>
      <c r="CW184" s="288" t="str">
        <f ca="true">+IF(OFFSET('Sanitation Data'!$F$30,0,10*ROW('Sanitation Data'!F178))="","",OFFSET('Sanitation Data'!$F$30,0,10*ROW('Sanitation Data'!F178)))</f>
        <v/>
      </c>
      <c r="CX184" s="288" t="str">
        <f ca="true">+IF(OFFSET('Sanitation Data'!$F$31,0,10*ROW('Sanitation Data'!F178))="","",OFFSET('Sanitation Data'!$F$31,0,10*ROW('Sanitation Data'!F178)))</f>
        <v/>
      </c>
      <c r="CY184" s="288" t="str">
        <f ca="true">+IF(OFFSET('Sanitation Data'!$F$32,0,10*ROW('Sanitation Data'!F178))="","",OFFSET('Sanitation Data'!$F$32,0,10*ROW('Sanitation Data'!F178)))</f>
        <v/>
      </c>
      <c r="CZ184" s="288" t="str">
        <f ca="true">+IF(OFFSET('Sanitation Data'!$G$28,0,10*ROW('Sanitation Data'!G178))="","",OFFSET('Sanitation Data'!$G$28,0,10*ROW('Sanitation Data'!G178)))</f>
        <v/>
      </c>
      <c r="DA184" s="288" t="str">
        <f ca="true">+IF(OFFSET('Sanitation Data'!$G$29,0,10*ROW('Sanitation Data'!G178))="","",OFFSET('Sanitation Data'!$G$29,0,10*ROW('Sanitation Data'!G178)))</f>
        <v/>
      </c>
      <c r="DB184" s="288" t="str">
        <f ca="true">+IF(OFFSET('Sanitation Data'!$G$30,0,10*ROW('Sanitation Data'!G178))="","",OFFSET('Sanitation Data'!$G$30,0,10*ROW('Sanitation Data'!G178)))</f>
        <v/>
      </c>
      <c r="DC184" s="288" t="str">
        <f ca="true">+IF(OFFSET('Sanitation Data'!$G$31,0,10*ROW('Sanitation Data'!G178))="","",OFFSET('Sanitation Data'!$G$31,0,10*ROW('Sanitation Data'!G178)))</f>
        <v/>
      </c>
      <c r="DD184" s="288" t="str">
        <f ca="true">+IF(OFFSET('Sanitation Data'!$G$32,0,10*ROW('Sanitation Data'!G178))="","",OFFSET('Sanitation Data'!$G$32,0,10*ROW('Sanitation Data'!G178)))</f>
        <v/>
      </c>
      <c r="DE184" s="288" t="str">
        <f ca="true">+IF(OFFSET('Sanitation Data'!$H$28,0,10*ROW('Sanitation Data'!H178))="","",OFFSET('Sanitation Data'!$H$28,0,10*ROW('Sanitation Data'!H178)))</f>
        <v/>
      </c>
      <c r="DF184" s="288" t="str">
        <f ca="true">+IF(OFFSET('Sanitation Data'!$H$29,0,10*ROW('Sanitation Data'!H178))="","",OFFSET('Sanitation Data'!$H$29,0,10*ROW('Sanitation Data'!H178)))</f>
        <v/>
      </c>
      <c r="DG184" s="288" t="str">
        <f ca="true">+IF(OFFSET('Sanitation Data'!$H$30,0,10*ROW('Sanitation Data'!H178))="","",OFFSET('Sanitation Data'!$H$30,0,10*ROW('Sanitation Data'!H178)))</f>
        <v/>
      </c>
      <c r="DH184" s="288" t="str">
        <f ca="true">+IF(OFFSET('Sanitation Data'!$H$31,0,10*ROW('Sanitation Data'!H178))="","",OFFSET('Sanitation Data'!$H$31,0,10*ROW('Sanitation Data'!H178)))</f>
        <v/>
      </c>
      <c r="DI184" s="288" t="str">
        <f ca="true">+IF(OFFSET('Sanitation Data'!$H$32,0,10*ROW('Sanitation Data'!H178))="","",OFFSET('Sanitation Data'!$H$32,0,10*ROW('Sanitation Data'!H178)))</f>
        <v/>
      </c>
      <c r="DJ184" s="288" t="str">
        <f ca="true">+IF(OFFSET('Sanitation Data'!$I$28,0,10*ROW('Sanitation Data'!I178))="","",OFFSET('Sanitation Data'!$I$28,0,10*ROW('Sanitation Data'!I178)))</f>
        <v/>
      </c>
      <c r="DK184" s="288" t="str">
        <f ca="true">+IF(OFFSET('Sanitation Data'!$I$29,0,10*ROW('Sanitation Data'!I178))="","",OFFSET('Sanitation Data'!$I$29,0,10*ROW('Sanitation Data'!I178)))</f>
        <v/>
      </c>
      <c r="DL184" s="288" t="str">
        <f ca="true">+IF(OFFSET('Sanitation Data'!$I$30,0,10*ROW('Sanitation Data'!I178))="","",OFFSET('Sanitation Data'!$I$30,0,10*ROW('Sanitation Data'!I178)))</f>
        <v/>
      </c>
      <c r="DM184" s="288" t="str">
        <f ca="true">+IF(OFFSET('Sanitation Data'!$I$31,0,10*ROW('Sanitation Data'!I178))="","",OFFSET('Sanitation Data'!$I$31,0,10*ROW('Sanitation Data'!I178)))</f>
        <v/>
      </c>
      <c r="DN184" s="288" t="str">
        <f ca="true">+IF(OFFSET('Sanitation Data'!$I$32,0,10*ROW('Sanitation Data'!I178))="","",OFFSET('Sanitation Data'!$I$32,0,10*ROW('Sanitation Data'!I178)))</f>
        <v/>
      </c>
      <c r="DO184" s="288" t="str">
        <f ca="true">+IF(OFFSET('Hygiene Data'!$D$11,0,10*ROW('Hygiene Data'!D178))="","",OFFSET('Hygiene Data'!$D$11,0,10*ROW('Hygiene Data'!D178)))</f>
        <v/>
      </c>
      <c r="DP184" s="288" t="str">
        <f ca="true">+IF(OFFSET('Hygiene Data'!$D$12,0,10*ROW('Hygiene Data'!D178))="","",OFFSET('Hygiene Data'!$D$12,0,10*ROW('Hygiene Data'!D178)))</f>
        <v/>
      </c>
      <c r="DQ184" s="288" t="str">
        <f ca="true">+IF(OFFSET('Hygiene Data'!$D$13,0,10*ROW('Hygiene Data'!D178))="","",OFFSET('Hygiene Data'!$D$13,0,10*ROW('Hygiene Data'!D178)))</f>
        <v/>
      </c>
      <c r="DR184" s="288" t="str">
        <f ca="true">+IF(OFFSET('Hygiene Data'!$E$11,0,10*ROW('Hygiene Data'!E178))="","",OFFSET('Hygiene Data'!$E$11,0,10*ROW('Hygiene Data'!E178)))</f>
        <v/>
      </c>
      <c r="DS184" s="288" t="str">
        <f ca="true">+IF(OFFSET('Hygiene Data'!$E$12,0,10*ROW('Hygiene Data'!E178))="","",OFFSET('Hygiene Data'!$E$12,0,10*ROW('Hygiene Data'!E178)))</f>
        <v/>
      </c>
      <c r="DT184" s="288" t="str">
        <f ca="true">+IF(OFFSET('Hygiene Data'!$E$13,0,10*ROW('Hygiene Data'!E178))="","",OFFSET('Hygiene Data'!$E$13,0,10*ROW('Hygiene Data'!E178)))</f>
        <v/>
      </c>
      <c r="DU184" s="288" t="str">
        <f ca="true">+IF(OFFSET('Hygiene Data'!$F$11,0,10*ROW('Hygiene Data'!F178))="","",OFFSET('Hygiene Data'!$F$11,0,10*ROW('Hygiene Data'!F178)))</f>
        <v/>
      </c>
      <c r="DV184" s="288" t="str">
        <f ca="true">+IF(OFFSET('Hygiene Data'!$F$12,0,10*ROW('Hygiene Data'!F178))="","",OFFSET('Hygiene Data'!$F$12,0,10*ROW('Hygiene Data'!F178)))</f>
        <v/>
      </c>
      <c r="DW184" s="288" t="str">
        <f ca="true">+IF(OFFSET('Hygiene Data'!$F$13,0,10*ROW('Hygiene Data'!F178))="","",OFFSET('Hygiene Data'!$F$13,0,10*ROW('Hygiene Data'!F178)))</f>
        <v/>
      </c>
      <c r="DX184" s="288" t="str">
        <f ca="true">+IF(OFFSET('Hygiene Data'!$G$11,0,10*ROW('Hygiene Data'!G178))="","",OFFSET('Hygiene Data'!$G$11,0,10*ROW('Hygiene Data'!G178)))</f>
        <v/>
      </c>
      <c r="DY184" s="288" t="str">
        <f ca="true">+IF(OFFSET('Hygiene Data'!$G$12,0,10*ROW('Hygiene Data'!G178))="","",OFFSET('Hygiene Data'!$G$12,0,10*ROW('Hygiene Data'!G178)))</f>
        <v/>
      </c>
      <c r="DZ184" s="288" t="str">
        <f ca="true">+IF(OFFSET('Hygiene Data'!$G$13,0,10*ROW('Hygiene Data'!G178))="","",OFFSET('Hygiene Data'!$G$13,0,10*ROW('Hygiene Data'!G178)))</f>
        <v/>
      </c>
      <c r="EA184" s="288" t="str">
        <f ca="true">+IF(OFFSET('Hygiene Data'!$H$11,0,10*ROW('Hygiene Data'!H178))="","",OFFSET('Hygiene Data'!$H$11,0,10*ROW('Hygiene Data'!H178)))</f>
        <v/>
      </c>
      <c r="EB184" s="288" t="str">
        <f ca="true">+IF(OFFSET('Hygiene Data'!$H$12,0,10*ROW('Hygiene Data'!H178))="","",OFFSET('Hygiene Data'!$H$12,0,10*ROW('Hygiene Data'!H178)))</f>
        <v/>
      </c>
      <c r="EC184" s="288" t="str">
        <f ca="true">+IF(OFFSET('Hygiene Data'!$H$13,0,10*ROW('Hygiene Data'!H178))="","",OFFSET('Hygiene Data'!$H$13,0,10*ROW('Hygiene Data'!H178)))</f>
        <v/>
      </c>
      <c r="ED184" s="288" t="str">
        <f ca="true">+IF(OFFSET('Hygiene Data'!$I$11,0,10*ROW('Hygiene Data'!I178))="","",OFFSET('Hygiene Data'!$I$11,0,10*ROW('Hygiene Data'!I178)))</f>
        <v/>
      </c>
      <c r="EE184" s="288" t="str">
        <f ca="true">+IF(OFFSET('Hygiene Data'!$I$12,0,10*ROW('Hygiene Data'!I178))="","",OFFSET('Hygiene Data'!$I$12,0,10*ROW('Hygiene Data'!I178)))</f>
        <v/>
      </c>
      <c r="EF184" s="288"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44"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8"/>
      <c r="BS185" s="288" t="str">
        <f ca="true">+IF(OFFSET('Water Data'!$D$27,0,10*ROW('Water Data'!D179))="","",OFFSET('Water Data'!$D$27,0,10*ROW('Water Data'!D179)))</f>
        <v/>
      </c>
      <c r="BT185" s="288" t="str">
        <f ca="true">+IF(OFFSET('Water Data'!$D$28,0,10*ROW('Water Data'!D179))="","",OFFSET('Water Data'!$D$28,0,10*ROW('Water Data'!D179)))</f>
        <v/>
      </c>
      <c r="BU185" s="288" t="str">
        <f ca="true">+IF(OFFSET('Water Data'!$D$29,0,10*ROW('Water Data'!D179))="","",OFFSET('Water Data'!$D$29,0,10*ROW('Water Data'!D179)))</f>
        <v/>
      </c>
      <c r="BV185" s="288" t="str">
        <f ca="true">+IF(OFFSET('Water Data'!$E$27,0,10*ROW('Water Data'!E179))="","",OFFSET('Water Data'!$E$27,0,10*ROW('Water Data'!E179)))</f>
        <v/>
      </c>
      <c r="BW185" s="288" t="str">
        <f ca="true">+IF(OFFSET('Water Data'!$E$28,0,10*ROW('Water Data'!E179))="","",OFFSET('Water Data'!$E$28,0,10*ROW('Water Data'!E179)))</f>
        <v/>
      </c>
      <c r="BX185" s="288" t="str">
        <f ca="true">+IF(OFFSET('Water Data'!$E$29,0,10*ROW('Water Data'!E179))="","",OFFSET('Water Data'!$E$29,0,10*ROW('Water Data'!E179)))</f>
        <v/>
      </c>
      <c r="BY185" s="288" t="str">
        <f ca="true">+IF(OFFSET('Water Data'!$F$27,0,10*ROW('Water Data'!F179))="","",OFFSET('Water Data'!$F$27,0,10*ROW('Water Data'!F179)))</f>
        <v/>
      </c>
      <c r="BZ185" s="288" t="str">
        <f ca="true">+IF(OFFSET('Water Data'!$F$28,0,10*ROW('Water Data'!F179))="","",OFFSET('Water Data'!$F$28,0,10*ROW('Water Data'!F179)))</f>
        <v/>
      </c>
      <c r="CA185" s="288" t="str">
        <f ca="true">+IF(OFFSET('Water Data'!$F$29,0,10*ROW('Water Data'!F179))="","",OFFSET('Water Data'!$F$29,0,10*ROW('Water Data'!F179)))</f>
        <v/>
      </c>
      <c r="CB185" s="288" t="str">
        <f ca="true">+IF(OFFSET('Water Data'!$G$27,0,10*ROW('Water Data'!G179))="","",OFFSET('Water Data'!$G$27,0,10*ROW('Water Data'!G179)))</f>
        <v/>
      </c>
      <c r="CC185" s="288" t="str">
        <f ca="true">+IF(OFFSET('Water Data'!$G$28,0,10*ROW('Water Data'!G179))="","",OFFSET('Water Data'!$G$28,0,10*ROW('Water Data'!G179)))</f>
        <v/>
      </c>
      <c r="CD185" s="288" t="str">
        <f ca="true">+IF(OFFSET('Water Data'!$G$29,0,10*ROW('Water Data'!G179))="","",OFFSET('Water Data'!$G$29,0,10*ROW('Water Data'!G179)))</f>
        <v/>
      </c>
      <c r="CE185" s="288" t="str">
        <f ca="true">+IF(OFFSET('Water Data'!$H$27,0,10*ROW('Water Data'!H179))="","",OFFSET('Water Data'!$H$27,0,10*ROW('Water Data'!H179)))</f>
        <v/>
      </c>
      <c r="CF185" s="288" t="str">
        <f ca="true">+IF(OFFSET('Water Data'!$H$28,0,10*ROW('Water Data'!H179))="","",OFFSET('Water Data'!$H$28,0,10*ROW('Water Data'!H179)))</f>
        <v/>
      </c>
      <c r="CG185" s="288" t="str">
        <f ca="true">+IF(OFFSET('Water Data'!$H$29,0,10*ROW('Water Data'!H179))="","",OFFSET('Water Data'!$H$29,0,10*ROW('Water Data'!H179)))</f>
        <v/>
      </c>
      <c r="CH185" s="288" t="str">
        <f ca="true">+IF(OFFSET('Water Data'!$I$27,0,10*ROW('Water Data'!I179))="","",OFFSET('Water Data'!$I$27,0,10*ROW('Water Data'!I179)))</f>
        <v/>
      </c>
      <c r="CI185" s="288" t="str">
        <f ca="true">+IF(OFFSET('Water Data'!$I$28,0,10*ROW('Water Data'!I179))="","",OFFSET('Water Data'!$I$28,0,10*ROW('Water Data'!I179)))</f>
        <v/>
      </c>
      <c r="CJ185" s="288" t="str">
        <f ca="true">+IF(OFFSET('Water Data'!$I$29,0,10*ROW('Water Data'!I179))="","",OFFSET('Water Data'!$I$29,0,10*ROW('Water Data'!I179)))</f>
        <v/>
      </c>
      <c r="CK185" s="288" t="str">
        <f ca="true">+IF(OFFSET('Sanitation Data'!$D$28,0,10*ROW('Sanitation Data'!D179))="","",OFFSET('Sanitation Data'!$D$28,0,10*ROW('Sanitation Data'!D179)))</f>
        <v/>
      </c>
      <c r="CL185" s="288" t="str">
        <f ca="true">+IF(OFFSET('Sanitation Data'!$D$29,0,10*ROW('Sanitation Data'!D179))="","",OFFSET('Sanitation Data'!$D$29,0,10*ROW('Sanitation Data'!D179)))</f>
        <v/>
      </c>
      <c r="CM185" s="288" t="str">
        <f ca="true">+IF(OFFSET('Sanitation Data'!$D$30,0,10*ROW('Sanitation Data'!D179))="","",OFFSET('Sanitation Data'!$D$30,0,10*ROW('Sanitation Data'!D179)))</f>
        <v/>
      </c>
      <c r="CN185" s="288" t="str">
        <f ca="true">+IF(OFFSET('Sanitation Data'!$D$31,0,10*ROW('Sanitation Data'!D179))="","",OFFSET('Sanitation Data'!$D$31,0,10*ROW('Sanitation Data'!D179)))</f>
        <v/>
      </c>
      <c r="CO185" s="288" t="str">
        <f ca="true">+IF(OFFSET('Sanitation Data'!$D$32,0,10*ROW('Sanitation Data'!D179))="","",OFFSET('Sanitation Data'!$D$32,0,10*ROW('Sanitation Data'!D179)))</f>
        <v/>
      </c>
      <c r="CP185" s="288" t="str">
        <f ca="true">+IF(OFFSET('Sanitation Data'!$E$28,0,10*ROW('Sanitation Data'!E179))="","",OFFSET('Sanitation Data'!$E$28,0,10*ROW('Sanitation Data'!E179)))</f>
        <v/>
      </c>
      <c r="CQ185" s="288" t="str">
        <f ca="true">+IF(OFFSET('Sanitation Data'!$E$29,0,10*ROW('Sanitation Data'!E179))="","",OFFSET('Sanitation Data'!$E$29,0,10*ROW('Sanitation Data'!E179)))</f>
        <v/>
      </c>
      <c r="CR185" s="288" t="str">
        <f ca="true">+IF(OFFSET('Sanitation Data'!$E$30,0,10*ROW('Sanitation Data'!E179))="","",OFFSET('Sanitation Data'!$E$30,0,10*ROW('Sanitation Data'!E179)))</f>
        <v/>
      </c>
      <c r="CS185" s="288" t="str">
        <f ca="true">+IF(OFFSET('Sanitation Data'!$E$31,0,10*ROW('Sanitation Data'!E179))="","",OFFSET('Sanitation Data'!$E$31,0,10*ROW('Sanitation Data'!E179)))</f>
        <v/>
      </c>
      <c r="CT185" s="288" t="str">
        <f ca="true">+IF(OFFSET('Sanitation Data'!$E$32,0,10*ROW('Sanitation Data'!E179))="","",OFFSET('Sanitation Data'!$E$32,0,10*ROW('Sanitation Data'!E179)))</f>
        <v/>
      </c>
      <c r="CU185" s="288" t="str">
        <f ca="true">+IF(OFFSET('Sanitation Data'!$F$28,0,10*ROW('Sanitation Data'!F179))="","",OFFSET('Sanitation Data'!$F$28,0,10*ROW('Sanitation Data'!F179)))</f>
        <v/>
      </c>
      <c r="CV185" s="288" t="str">
        <f ca="true">+IF(OFFSET('Sanitation Data'!$F$29,0,10*ROW('Sanitation Data'!F179))="","",OFFSET('Sanitation Data'!$F$29,0,10*ROW('Sanitation Data'!F179)))</f>
        <v/>
      </c>
      <c r="CW185" s="288" t="str">
        <f ca="true">+IF(OFFSET('Sanitation Data'!$F$30,0,10*ROW('Sanitation Data'!F179))="","",OFFSET('Sanitation Data'!$F$30,0,10*ROW('Sanitation Data'!F179)))</f>
        <v/>
      </c>
      <c r="CX185" s="288" t="str">
        <f ca="true">+IF(OFFSET('Sanitation Data'!$F$31,0,10*ROW('Sanitation Data'!F179))="","",OFFSET('Sanitation Data'!$F$31,0,10*ROW('Sanitation Data'!F179)))</f>
        <v/>
      </c>
      <c r="CY185" s="288" t="str">
        <f ca="true">+IF(OFFSET('Sanitation Data'!$F$32,0,10*ROW('Sanitation Data'!F179))="","",OFFSET('Sanitation Data'!$F$32,0,10*ROW('Sanitation Data'!F179)))</f>
        <v/>
      </c>
      <c r="CZ185" s="288" t="str">
        <f ca="true">+IF(OFFSET('Sanitation Data'!$G$28,0,10*ROW('Sanitation Data'!G179))="","",OFFSET('Sanitation Data'!$G$28,0,10*ROW('Sanitation Data'!G179)))</f>
        <v/>
      </c>
      <c r="DA185" s="288" t="str">
        <f ca="true">+IF(OFFSET('Sanitation Data'!$G$29,0,10*ROW('Sanitation Data'!G179))="","",OFFSET('Sanitation Data'!$G$29,0,10*ROW('Sanitation Data'!G179)))</f>
        <v/>
      </c>
      <c r="DB185" s="288" t="str">
        <f ca="true">+IF(OFFSET('Sanitation Data'!$G$30,0,10*ROW('Sanitation Data'!G179))="","",OFFSET('Sanitation Data'!$G$30,0,10*ROW('Sanitation Data'!G179)))</f>
        <v/>
      </c>
      <c r="DC185" s="288" t="str">
        <f ca="true">+IF(OFFSET('Sanitation Data'!$G$31,0,10*ROW('Sanitation Data'!G179))="","",OFFSET('Sanitation Data'!$G$31,0,10*ROW('Sanitation Data'!G179)))</f>
        <v/>
      </c>
      <c r="DD185" s="288" t="str">
        <f ca="true">+IF(OFFSET('Sanitation Data'!$G$32,0,10*ROW('Sanitation Data'!G179))="","",OFFSET('Sanitation Data'!$G$32,0,10*ROW('Sanitation Data'!G179)))</f>
        <v/>
      </c>
      <c r="DE185" s="288" t="str">
        <f ca="true">+IF(OFFSET('Sanitation Data'!$H$28,0,10*ROW('Sanitation Data'!H179))="","",OFFSET('Sanitation Data'!$H$28,0,10*ROW('Sanitation Data'!H179)))</f>
        <v/>
      </c>
      <c r="DF185" s="288" t="str">
        <f ca="true">+IF(OFFSET('Sanitation Data'!$H$29,0,10*ROW('Sanitation Data'!H179))="","",OFFSET('Sanitation Data'!$H$29,0,10*ROW('Sanitation Data'!H179)))</f>
        <v/>
      </c>
      <c r="DG185" s="288" t="str">
        <f ca="true">+IF(OFFSET('Sanitation Data'!$H$30,0,10*ROW('Sanitation Data'!H179))="","",OFFSET('Sanitation Data'!$H$30,0,10*ROW('Sanitation Data'!H179)))</f>
        <v/>
      </c>
      <c r="DH185" s="288" t="str">
        <f ca="true">+IF(OFFSET('Sanitation Data'!$H$31,0,10*ROW('Sanitation Data'!H179))="","",OFFSET('Sanitation Data'!$H$31,0,10*ROW('Sanitation Data'!H179)))</f>
        <v/>
      </c>
      <c r="DI185" s="288" t="str">
        <f ca="true">+IF(OFFSET('Sanitation Data'!$H$32,0,10*ROW('Sanitation Data'!H179))="","",OFFSET('Sanitation Data'!$H$32,0,10*ROW('Sanitation Data'!H179)))</f>
        <v/>
      </c>
      <c r="DJ185" s="288" t="str">
        <f ca="true">+IF(OFFSET('Sanitation Data'!$I$28,0,10*ROW('Sanitation Data'!I179))="","",OFFSET('Sanitation Data'!$I$28,0,10*ROW('Sanitation Data'!I179)))</f>
        <v/>
      </c>
      <c r="DK185" s="288" t="str">
        <f ca="true">+IF(OFFSET('Sanitation Data'!$I$29,0,10*ROW('Sanitation Data'!I179))="","",OFFSET('Sanitation Data'!$I$29,0,10*ROW('Sanitation Data'!I179)))</f>
        <v/>
      </c>
      <c r="DL185" s="288" t="str">
        <f ca="true">+IF(OFFSET('Sanitation Data'!$I$30,0,10*ROW('Sanitation Data'!I179))="","",OFFSET('Sanitation Data'!$I$30,0,10*ROW('Sanitation Data'!I179)))</f>
        <v/>
      </c>
      <c r="DM185" s="288" t="str">
        <f ca="true">+IF(OFFSET('Sanitation Data'!$I$31,0,10*ROW('Sanitation Data'!I179))="","",OFFSET('Sanitation Data'!$I$31,0,10*ROW('Sanitation Data'!I179)))</f>
        <v/>
      </c>
      <c r="DN185" s="288" t="str">
        <f ca="true">+IF(OFFSET('Sanitation Data'!$I$32,0,10*ROW('Sanitation Data'!I179))="","",OFFSET('Sanitation Data'!$I$32,0,10*ROW('Sanitation Data'!I179)))</f>
        <v/>
      </c>
      <c r="DO185" s="288" t="str">
        <f ca="true">+IF(OFFSET('Hygiene Data'!$D$11,0,10*ROW('Hygiene Data'!D179))="","",OFFSET('Hygiene Data'!$D$11,0,10*ROW('Hygiene Data'!D179)))</f>
        <v/>
      </c>
      <c r="DP185" s="288" t="str">
        <f ca="true">+IF(OFFSET('Hygiene Data'!$D$12,0,10*ROW('Hygiene Data'!D179))="","",OFFSET('Hygiene Data'!$D$12,0,10*ROW('Hygiene Data'!D179)))</f>
        <v/>
      </c>
      <c r="DQ185" s="288" t="str">
        <f ca="true">+IF(OFFSET('Hygiene Data'!$D$13,0,10*ROW('Hygiene Data'!D179))="","",OFFSET('Hygiene Data'!$D$13,0,10*ROW('Hygiene Data'!D179)))</f>
        <v/>
      </c>
      <c r="DR185" s="288" t="str">
        <f ca="true">+IF(OFFSET('Hygiene Data'!$E$11,0,10*ROW('Hygiene Data'!E179))="","",OFFSET('Hygiene Data'!$E$11,0,10*ROW('Hygiene Data'!E179)))</f>
        <v/>
      </c>
      <c r="DS185" s="288" t="str">
        <f ca="true">+IF(OFFSET('Hygiene Data'!$E$12,0,10*ROW('Hygiene Data'!E179))="","",OFFSET('Hygiene Data'!$E$12,0,10*ROW('Hygiene Data'!E179)))</f>
        <v/>
      </c>
      <c r="DT185" s="288" t="str">
        <f ca="true">+IF(OFFSET('Hygiene Data'!$E$13,0,10*ROW('Hygiene Data'!E179))="","",OFFSET('Hygiene Data'!$E$13,0,10*ROW('Hygiene Data'!E179)))</f>
        <v/>
      </c>
      <c r="DU185" s="288" t="str">
        <f ca="true">+IF(OFFSET('Hygiene Data'!$F$11,0,10*ROW('Hygiene Data'!F179))="","",OFFSET('Hygiene Data'!$F$11,0,10*ROW('Hygiene Data'!F179)))</f>
        <v/>
      </c>
      <c r="DV185" s="288" t="str">
        <f ca="true">+IF(OFFSET('Hygiene Data'!$F$12,0,10*ROW('Hygiene Data'!F179))="","",OFFSET('Hygiene Data'!$F$12,0,10*ROW('Hygiene Data'!F179)))</f>
        <v/>
      </c>
      <c r="DW185" s="288" t="str">
        <f ca="true">+IF(OFFSET('Hygiene Data'!$F$13,0,10*ROW('Hygiene Data'!F179))="","",OFFSET('Hygiene Data'!$F$13,0,10*ROW('Hygiene Data'!F179)))</f>
        <v/>
      </c>
      <c r="DX185" s="288" t="str">
        <f ca="true">+IF(OFFSET('Hygiene Data'!$G$11,0,10*ROW('Hygiene Data'!G179))="","",OFFSET('Hygiene Data'!$G$11,0,10*ROW('Hygiene Data'!G179)))</f>
        <v/>
      </c>
      <c r="DY185" s="288" t="str">
        <f ca="true">+IF(OFFSET('Hygiene Data'!$G$12,0,10*ROW('Hygiene Data'!G179))="","",OFFSET('Hygiene Data'!$G$12,0,10*ROW('Hygiene Data'!G179)))</f>
        <v/>
      </c>
      <c r="DZ185" s="288" t="str">
        <f ca="true">+IF(OFFSET('Hygiene Data'!$G$13,0,10*ROW('Hygiene Data'!G179))="","",OFFSET('Hygiene Data'!$G$13,0,10*ROW('Hygiene Data'!G179)))</f>
        <v/>
      </c>
      <c r="EA185" s="288" t="str">
        <f ca="true">+IF(OFFSET('Hygiene Data'!$H$11,0,10*ROW('Hygiene Data'!H179))="","",OFFSET('Hygiene Data'!$H$11,0,10*ROW('Hygiene Data'!H179)))</f>
        <v/>
      </c>
      <c r="EB185" s="288" t="str">
        <f ca="true">+IF(OFFSET('Hygiene Data'!$H$12,0,10*ROW('Hygiene Data'!H179))="","",OFFSET('Hygiene Data'!$H$12,0,10*ROW('Hygiene Data'!H179)))</f>
        <v/>
      </c>
      <c r="EC185" s="288" t="str">
        <f ca="true">+IF(OFFSET('Hygiene Data'!$H$13,0,10*ROW('Hygiene Data'!H179))="","",OFFSET('Hygiene Data'!$H$13,0,10*ROW('Hygiene Data'!H179)))</f>
        <v/>
      </c>
      <c r="ED185" s="288" t="str">
        <f ca="true">+IF(OFFSET('Hygiene Data'!$I$11,0,10*ROW('Hygiene Data'!I179))="","",OFFSET('Hygiene Data'!$I$11,0,10*ROW('Hygiene Data'!I179)))</f>
        <v/>
      </c>
      <c r="EE185" s="288" t="str">
        <f ca="true">+IF(OFFSET('Hygiene Data'!$I$12,0,10*ROW('Hygiene Data'!I179))="","",OFFSET('Hygiene Data'!$I$12,0,10*ROW('Hygiene Data'!I179)))</f>
        <v/>
      </c>
      <c r="EF185" s="288"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44"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8"/>
      <c r="BS186" s="288" t="str">
        <f ca="true">+IF(OFFSET('Water Data'!$D$27,0,10*ROW('Water Data'!D180))="","",OFFSET('Water Data'!$D$27,0,10*ROW('Water Data'!D180)))</f>
        <v/>
      </c>
      <c r="BT186" s="288" t="str">
        <f ca="true">+IF(OFFSET('Water Data'!$D$28,0,10*ROW('Water Data'!D180))="","",OFFSET('Water Data'!$D$28,0,10*ROW('Water Data'!D180)))</f>
        <v/>
      </c>
      <c r="BU186" s="288" t="str">
        <f ca="true">+IF(OFFSET('Water Data'!$D$29,0,10*ROW('Water Data'!D180))="","",OFFSET('Water Data'!$D$29,0,10*ROW('Water Data'!D180)))</f>
        <v/>
      </c>
      <c r="BV186" s="288" t="str">
        <f ca="true">+IF(OFFSET('Water Data'!$E$27,0,10*ROW('Water Data'!E180))="","",OFFSET('Water Data'!$E$27,0,10*ROW('Water Data'!E180)))</f>
        <v/>
      </c>
      <c r="BW186" s="288" t="str">
        <f ca="true">+IF(OFFSET('Water Data'!$E$28,0,10*ROW('Water Data'!E180))="","",OFFSET('Water Data'!$E$28,0,10*ROW('Water Data'!E180)))</f>
        <v/>
      </c>
      <c r="BX186" s="288" t="str">
        <f ca="true">+IF(OFFSET('Water Data'!$E$29,0,10*ROW('Water Data'!E180))="","",OFFSET('Water Data'!$E$29,0,10*ROW('Water Data'!E180)))</f>
        <v/>
      </c>
      <c r="BY186" s="288" t="str">
        <f ca="true">+IF(OFFSET('Water Data'!$F$27,0,10*ROW('Water Data'!F180))="","",OFFSET('Water Data'!$F$27,0,10*ROW('Water Data'!F180)))</f>
        <v/>
      </c>
      <c r="BZ186" s="288" t="str">
        <f ca="true">+IF(OFFSET('Water Data'!$F$28,0,10*ROW('Water Data'!F180))="","",OFFSET('Water Data'!$F$28,0,10*ROW('Water Data'!F180)))</f>
        <v/>
      </c>
      <c r="CA186" s="288" t="str">
        <f ca="true">+IF(OFFSET('Water Data'!$F$29,0,10*ROW('Water Data'!F180))="","",OFFSET('Water Data'!$F$29,0,10*ROW('Water Data'!F180)))</f>
        <v/>
      </c>
      <c r="CB186" s="288" t="str">
        <f ca="true">+IF(OFFSET('Water Data'!$G$27,0,10*ROW('Water Data'!G180))="","",OFFSET('Water Data'!$G$27,0,10*ROW('Water Data'!G180)))</f>
        <v/>
      </c>
      <c r="CC186" s="288" t="str">
        <f ca="true">+IF(OFFSET('Water Data'!$G$28,0,10*ROW('Water Data'!G180))="","",OFFSET('Water Data'!$G$28,0,10*ROW('Water Data'!G180)))</f>
        <v/>
      </c>
      <c r="CD186" s="288" t="str">
        <f ca="true">+IF(OFFSET('Water Data'!$G$29,0,10*ROW('Water Data'!G180))="","",OFFSET('Water Data'!$G$29,0,10*ROW('Water Data'!G180)))</f>
        <v/>
      </c>
      <c r="CE186" s="288" t="str">
        <f ca="true">+IF(OFFSET('Water Data'!$H$27,0,10*ROW('Water Data'!H180))="","",OFFSET('Water Data'!$H$27,0,10*ROW('Water Data'!H180)))</f>
        <v/>
      </c>
      <c r="CF186" s="288" t="str">
        <f ca="true">+IF(OFFSET('Water Data'!$H$28,0,10*ROW('Water Data'!H180))="","",OFFSET('Water Data'!$H$28,0,10*ROW('Water Data'!H180)))</f>
        <v/>
      </c>
      <c r="CG186" s="288" t="str">
        <f ca="true">+IF(OFFSET('Water Data'!$H$29,0,10*ROW('Water Data'!H180))="","",OFFSET('Water Data'!$H$29,0,10*ROW('Water Data'!H180)))</f>
        <v/>
      </c>
      <c r="CH186" s="288" t="str">
        <f ca="true">+IF(OFFSET('Water Data'!$I$27,0,10*ROW('Water Data'!I180))="","",OFFSET('Water Data'!$I$27,0,10*ROW('Water Data'!I180)))</f>
        <v/>
      </c>
      <c r="CI186" s="288" t="str">
        <f ca="true">+IF(OFFSET('Water Data'!$I$28,0,10*ROW('Water Data'!I180))="","",OFFSET('Water Data'!$I$28,0,10*ROW('Water Data'!I180)))</f>
        <v/>
      </c>
      <c r="CJ186" s="288" t="str">
        <f ca="true">+IF(OFFSET('Water Data'!$I$29,0,10*ROW('Water Data'!I180))="","",OFFSET('Water Data'!$I$29,0,10*ROW('Water Data'!I180)))</f>
        <v/>
      </c>
      <c r="CK186" s="288" t="str">
        <f ca="true">+IF(OFFSET('Sanitation Data'!$D$28,0,10*ROW('Sanitation Data'!D180))="","",OFFSET('Sanitation Data'!$D$28,0,10*ROW('Sanitation Data'!D180)))</f>
        <v/>
      </c>
      <c r="CL186" s="288" t="str">
        <f ca="true">+IF(OFFSET('Sanitation Data'!$D$29,0,10*ROW('Sanitation Data'!D180))="","",OFFSET('Sanitation Data'!$D$29,0,10*ROW('Sanitation Data'!D180)))</f>
        <v/>
      </c>
      <c r="CM186" s="288" t="str">
        <f ca="true">+IF(OFFSET('Sanitation Data'!$D$30,0,10*ROW('Sanitation Data'!D180))="","",OFFSET('Sanitation Data'!$D$30,0,10*ROW('Sanitation Data'!D180)))</f>
        <v/>
      </c>
      <c r="CN186" s="288" t="str">
        <f ca="true">+IF(OFFSET('Sanitation Data'!$D$31,0,10*ROW('Sanitation Data'!D180))="","",OFFSET('Sanitation Data'!$D$31,0,10*ROW('Sanitation Data'!D180)))</f>
        <v/>
      </c>
      <c r="CO186" s="288" t="str">
        <f ca="true">+IF(OFFSET('Sanitation Data'!$D$32,0,10*ROW('Sanitation Data'!D180))="","",OFFSET('Sanitation Data'!$D$32,0,10*ROW('Sanitation Data'!D180)))</f>
        <v/>
      </c>
      <c r="CP186" s="288" t="str">
        <f ca="true">+IF(OFFSET('Sanitation Data'!$E$28,0,10*ROW('Sanitation Data'!E180))="","",OFFSET('Sanitation Data'!$E$28,0,10*ROW('Sanitation Data'!E180)))</f>
        <v/>
      </c>
      <c r="CQ186" s="288" t="str">
        <f ca="true">+IF(OFFSET('Sanitation Data'!$E$29,0,10*ROW('Sanitation Data'!E180))="","",OFFSET('Sanitation Data'!$E$29,0,10*ROW('Sanitation Data'!E180)))</f>
        <v/>
      </c>
      <c r="CR186" s="288" t="str">
        <f ca="true">+IF(OFFSET('Sanitation Data'!$E$30,0,10*ROW('Sanitation Data'!E180))="","",OFFSET('Sanitation Data'!$E$30,0,10*ROW('Sanitation Data'!E180)))</f>
        <v/>
      </c>
      <c r="CS186" s="288" t="str">
        <f ca="true">+IF(OFFSET('Sanitation Data'!$E$31,0,10*ROW('Sanitation Data'!E180))="","",OFFSET('Sanitation Data'!$E$31,0,10*ROW('Sanitation Data'!E180)))</f>
        <v/>
      </c>
      <c r="CT186" s="288" t="str">
        <f ca="true">+IF(OFFSET('Sanitation Data'!$E$32,0,10*ROW('Sanitation Data'!E180))="","",OFFSET('Sanitation Data'!$E$32,0,10*ROW('Sanitation Data'!E180)))</f>
        <v/>
      </c>
      <c r="CU186" s="288" t="str">
        <f ca="true">+IF(OFFSET('Sanitation Data'!$F$28,0,10*ROW('Sanitation Data'!F180))="","",OFFSET('Sanitation Data'!$F$28,0,10*ROW('Sanitation Data'!F180)))</f>
        <v/>
      </c>
      <c r="CV186" s="288" t="str">
        <f ca="true">+IF(OFFSET('Sanitation Data'!$F$29,0,10*ROW('Sanitation Data'!F180))="","",OFFSET('Sanitation Data'!$F$29,0,10*ROW('Sanitation Data'!F180)))</f>
        <v/>
      </c>
      <c r="CW186" s="288" t="str">
        <f ca="true">+IF(OFFSET('Sanitation Data'!$F$30,0,10*ROW('Sanitation Data'!F180))="","",OFFSET('Sanitation Data'!$F$30,0,10*ROW('Sanitation Data'!F180)))</f>
        <v/>
      </c>
      <c r="CX186" s="288" t="str">
        <f ca="true">+IF(OFFSET('Sanitation Data'!$F$31,0,10*ROW('Sanitation Data'!F180))="","",OFFSET('Sanitation Data'!$F$31,0,10*ROW('Sanitation Data'!F180)))</f>
        <v/>
      </c>
      <c r="CY186" s="288" t="str">
        <f ca="true">+IF(OFFSET('Sanitation Data'!$F$32,0,10*ROW('Sanitation Data'!F180))="","",OFFSET('Sanitation Data'!$F$32,0,10*ROW('Sanitation Data'!F180)))</f>
        <v/>
      </c>
      <c r="CZ186" s="288" t="str">
        <f ca="true">+IF(OFFSET('Sanitation Data'!$G$28,0,10*ROW('Sanitation Data'!G180))="","",OFFSET('Sanitation Data'!$G$28,0,10*ROW('Sanitation Data'!G180)))</f>
        <v/>
      </c>
      <c r="DA186" s="288" t="str">
        <f ca="true">+IF(OFFSET('Sanitation Data'!$G$29,0,10*ROW('Sanitation Data'!G180))="","",OFFSET('Sanitation Data'!$G$29,0,10*ROW('Sanitation Data'!G180)))</f>
        <v/>
      </c>
      <c r="DB186" s="288" t="str">
        <f ca="true">+IF(OFFSET('Sanitation Data'!$G$30,0,10*ROW('Sanitation Data'!G180))="","",OFFSET('Sanitation Data'!$G$30,0,10*ROW('Sanitation Data'!G180)))</f>
        <v/>
      </c>
      <c r="DC186" s="288" t="str">
        <f ca="true">+IF(OFFSET('Sanitation Data'!$G$31,0,10*ROW('Sanitation Data'!G180))="","",OFFSET('Sanitation Data'!$G$31,0,10*ROW('Sanitation Data'!G180)))</f>
        <v/>
      </c>
      <c r="DD186" s="288" t="str">
        <f ca="true">+IF(OFFSET('Sanitation Data'!$G$32,0,10*ROW('Sanitation Data'!G180))="","",OFFSET('Sanitation Data'!$G$32,0,10*ROW('Sanitation Data'!G180)))</f>
        <v/>
      </c>
      <c r="DE186" s="288" t="str">
        <f ca="true">+IF(OFFSET('Sanitation Data'!$H$28,0,10*ROW('Sanitation Data'!H180))="","",OFFSET('Sanitation Data'!$H$28,0,10*ROW('Sanitation Data'!H180)))</f>
        <v/>
      </c>
      <c r="DF186" s="288" t="str">
        <f ca="true">+IF(OFFSET('Sanitation Data'!$H$29,0,10*ROW('Sanitation Data'!H180))="","",OFFSET('Sanitation Data'!$H$29,0,10*ROW('Sanitation Data'!H180)))</f>
        <v/>
      </c>
      <c r="DG186" s="288" t="str">
        <f ca="true">+IF(OFFSET('Sanitation Data'!$H$30,0,10*ROW('Sanitation Data'!H180))="","",OFFSET('Sanitation Data'!$H$30,0,10*ROW('Sanitation Data'!H180)))</f>
        <v/>
      </c>
      <c r="DH186" s="288" t="str">
        <f ca="true">+IF(OFFSET('Sanitation Data'!$H$31,0,10*ROW('Sanitation Data'!H180))="","",OFFSET('Sanitation Data'!$H$31,0,10*ROW('Sanitation Data'!H180)))</f>
        <v/>
      </c>
      <c r="DI186" s="288" t="str">
        <f ca="true">+IF(OFFSET('Sanitation Data'!$H$32,0,10*ROW('Sanitation Data'!H180))="","",OFFSET('Sanitation Data'!$H$32,0,10*ROW('Sanitation Data'!H180)))</f>
        <v/>
      </c>
      <c r="DJ186" s="288" t="str">
        <f ca="true">+IF(OFFSET('Sanitation Data'!$I$28,0,10*ROW('Sanitation Data'!I180))="","",OFFSET('Sanitation Data'!$I$28,0,10*ROW('Sanitation Data'!I180)))</f>
        <v/>
      </c>
      <c r="DK186" s="288" t="str">
        <f ca="true">+IF(OFFSET('Sanitation Data'!$I$29,0,10*ROW('Sanitation Data'!I180))="","",OFFSET('Sanitation Data'!$I$29,0,10*ROW('Sanitation Data'!I180)))</f>
        <v/>
      </c>
      <c r="DL186" s="288" t="str">
        <f ca="true">+IF(OFFSET('Sanitation Data'!$I$30,0,10*ROW('Sanitation Data'!I180))="","",OFFSET('Sanitation Data'!$I$30,0,10*ROW('Sanitation Data'!I180)))</f>
        <v/>
      </c>
      <c r="DM186" s="288" t="str">
        <f ca="true">+IF(OFFSET('Sanitation Data'!$I$31,0,10*ROW('Sanitation Data'!I180))="","",OFFSET('Sanitation Data'!$I$31,0,10*ROW('Sanitation Data'!I180)))</f>
        <v/>
      </c>
      <c r="DN186" s="288" t="str">
        <f ca="true">+IF(OFFSET('Sanitation Data'!$I$32,0,10*ROW('Sanitation Data'!I180))="","",OFFSET('Sanitation Data'!$I$32,0,10*ROW('Sanitation Data'!I180)))</f>
        <v/>
      </c>
      <c r="DO186" s="288" t="str">
        <f ca="true">+IF(OFFSET('Hygiene Data'!$D$11,0,10*ROW('Hygiene Data'!D180))="","",OFFSET('Hygiene Data'!$D$11,0,10*ROW('Hygiene Data'!D180)))</f>
        <v/>
      </c>
      <c r="DP186" s="288" t="str">
        <f ca="true">+IF(OFFSET('Hygiene Data'!$D$12,0,10*ROW('Hygiene Data'!D180))="","",OFFSET('Hygiene Data'!$D$12,0,10*ROW('Hygiene Data'!D180)))</f>
        <v/>
      </c>
      <c r="DQ186" s="288" t="str">
        <f ca="true">+IF(OFFSET('Hygiene Data'!$D$13,0,10*ROW('Hygiene Data'!D180))="","",OFFSET('Hygiene Data'!$D$13,0,10*ROW('Hygiene Data'!D180)))</f>
        <v/>
      </c>
      <c r="DR186" s="288" t="str">
        <f ca="true">+IF(OFFSET('Hygiene Data'!$E$11,0,10*ROW('Hygiene Data'!E180))="","",OFFSET('Hygiene Data'!$E$11,0,10*ROW('Hygiene Data'!E180)))</f>
        <v/>
      </c>
      <c r="DS186" s="288" t="str">
        <f ca="true">+IF(OFFSET('Hygiene Data'!$E$12,0,10*ROW('Hygiene Data'!E180))="","",OFFSET('Hygiene Data'!$E$12,0,10*ROW('Hygiene Data'!E180)))</f>
        <v/>
      </c>
      <c r="DT186" s="288" t="str">
        <f ca="true">+IF(OFFSET('Hygiene Data'!$E$13,0,10*ROW('Hygiene Data'!E180))="","",OFFSET('Hygiene Data'!$E$13,0,10*ROW('Hygiene Data'!E180)))</f>
        <v/>
      </c>
      <c r="DU186" s="288" t="str">
        <f ca="true">+IF(OFFSET('Hygiene Data'!$F$11,0,10*ROW('Hygiene Data'!F180))="","",OFFSET('Hygiene Data'!$F$11,0,10*ROW('Hygiene Data'!F180)))</f>
        <v/>
      </c>
      <c r="DV186" s="288" t="str">
        <f ca="true">+IF(OFFSET('Hygiene Data'!$F$12,0,10*ROW('Hygiene Data'!F180))="","",OFFSET('Hygiene Data'!$F$12,0,10*ROW('Hygiene Data'!F180)))</f>
        <v/>
      </c>
      <c r="DW186" s="288" t="str">
        <f ca="true">+IF(OFFSET('Hygiene Data'!$F$13,0,10*ROW('Hygiene Data'!F180))="","",OFFSET('Hygiene Data'!$F$13,0,10*ROW('Hygiene Data'!F180)))</f>
        <v/>
      </c>
      <c r="DX186" s="288" t="str">
        <f ca="true">+IF(OFFSET('Hygiene Data'!$G$11,0,10*ROW('Hygiene Data'!G180))="","",OFFSET('Hygiene Data'!$G$11,0,10*ROW('Hygiene Data'!G180)))</f>
        <v/>
      </c>
      <c r="DY186" s="288" t="str">
        <f ca="true">+IF(OFFSET('Hygiene Data'!$G$12,0,10*ROW('Hygiene Data'!G180))="","",OFFSET('Hygiene Data'!$G$12,0,10*ROW('Hygiene Data'!G180)))</f>
        <v/>
      </c>
      <c r="DZ186" s="288" t="str">
        <f ca="true">+IF(OFFSET('Hygiene Data'!$G$13,0,10*ROW('Hygiene Data'!G180))="","",OFFSET('Hygiene Data'!$G$13,0,10*ROW('Hygiene Data'!G180)))</f>
        <v/>
      </c>
      <c r="EA186" s="288" t="str">
        <f ca="true">+IF(OFFSET('Hygiene Data'!$H$11,0,10*ROW('Hygiene Data'!H180))="","",OFFSET('Hygiene Data'!$H$11,0,10*ROW('Hygiene Data'!H180)))</f>
        <v/>
      </c>
      <c r="EB186" s="288" t="str">
        <f ca="true">+IF(OFFSET('Hygiene Data'!$H$12,0,10*ROW('Hygiene Data'!H180))="","",OFFSET('Hygiene Data'!$H$12,0,10*ROW('Hygiene Data'!H180)))</f>
        <v/>
      </c>
      <c r="EC186" s="288" t="str">
        <f ca="true">+IF(OFFSET('Hygiene Data'!$H$13,0,10*ROW('Hygiene Data'!H180))="","",OFFSET('Hygiene Data'!$H$13,0,10*ROW('Hygiene Data'!H180)))</f>
        <v/>
      </c>
      <c r="ED186" s="288" t="str">
        <f ca="true">+IF(OFFSET('Hygiene Data'!$I$11,0,10*ROW('Hygiene Data'!I180))="","",OFFSET('Hygiene Data'!$I$11,0,10*ROW('Hygiene Data'!I180)))</f>
        <v/>
      </c>
      <c r="EE186" s="288" t="str">
        <f ca="true">+IF(OFFSET('Hygiene Data'!$I$12,0,10*ROW('Hygiene Data'!I180))="","",OFFSET('Hygiene Data'!$I$12,0,10*ROW('Hygiene Data'!I180)))</f>
        <v/>
      </c>
      <c r="EF186" s="288"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44"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8"/>
      <c r="BS187" s="288" t="str">
        <f ca="true">+IF(OFFSET('Water Data'!$D$27,0,10*ROW('Water Data'!D181))="","",OFFSET('Water Data'!$D$27,0,10*ROW('Water Data'!D181)))</f>
        <v/>
      </c>
      <c r="BT187" s="288" t="str">
        <f ca="true">+IF(OFFSET('Water Data'!$D$28,0,10*ROW('Water Data'!D181))="","",OFFSET('Water Data'!$D$28,0,10*ROW('Water Data'!D181)))</f>
        <v/>
      </c>
      <c r="BU187" s="288" t="str">
        <f ca="true">+IF(OFFSET('Water Data'!$D$29,0,10*ROW('Water Data'!D181))="","",OFFSET('Water Data'!$D$29,0,10*ROW('Water Data'!D181)))</f>
        <v/>
      </c>
      <c r="BV187" s="288" t="str">
        <f ca="true">+IF(OFFSET('Water Data'!$E$27,0,10*ROW('Water Data'!E181))="","",OFFSET('Water Data'!$E$27,0,10*ROW('Water Data'!E181)))</f>
        <v/>
      </c>
      <c r="BW187" s="288" t="str">
        <f ca="true">+IF(OFFSET('Water Data'!$E$28,0,10*ROW('Water Data'!E181))="","",OFFSET('Water Data'!$E$28,0,10*ROW('Water Data'!E181)))</f>
        <v/>
      </c>
      <c r="BX187" s="288" t="str">
        <f ca="true">+IF(OFFSET('Water Data'!$E$29,0,10*ROW('Water Data'!E181))="","",OFFSET('Water Data'!$E$29,0,10*ROW('Water Data'!E181)))</f>
        <v/>
      </c>
      <c r="BY187" s="288" t="str">
        <f ca="true">+IF(OFFSET('Water Data'!$F$27,0,10*ROW('Water Data'!F181))="","",OFFSET('Water Data'!$F$27,0,10*ROW('Water Data'!F181)))</f>
        <v/>
      </c>
      <c r="BZ187" s="288" t="str">
        <f ca="true">+IF(OFFSET('Water Data'!$F$28,0,10*ROW('Water Data'!F181))="","",OFFSET('Water Data'!$F$28,0,10*ROW('Water Data'!F181)))</f>
        <v/>
      </c>
      <c r="CA187" s="288" t="str">
        <f ca="true">+IF(OFFSET('Water Data'!$F$29,0,10*ROW('Water Data'!F181))="","",OFFSET('Water Data'!$F$29,0,10*ROW('Water Data'!F181)))</f>
        <v/>
      </c>
      <c r="CB187" s="288" t="str">
        <f ca="true">+IF(OFFSET('Water Data'!$G$27,0,10*ROW('Water Data'!G181))="","",OFFSET('Water Data'!$G$27,0,10*ROW('Water Data'!G181)))</f>
        <v/>
      </c>
      <c r="CC187" s="288" t="str">
        <f ca="true">+IF(OFFSET('Water Data'!$G$28,0,10*ROW('Water Data'!G181))="","",OFFSET('Water Data'!$G$28,0,10*ROW('Water Data'!G181)))</f>
        <v/>
      </c>
      <c r="CD187" s="288" t="str">
        <f ca="true">+IF(OFFSET('Water Data'!$G$29,0,10*ROW('Water Data'!G181))="","",OFFSET('Water Data'!$G$29,0,10*ROW('Water Data'!G181)))</f>
        <v/>
      </c>
      <c r="CE187" s="288" t="str">
        <f ca="true">+IF(OFFSET('Water Data'!$H$27,0,10*ROW('Water Data'!H181))="","",OFFSET('Water Data'!$H$27,0,10*ROW('Water Data'!H181)))</f>
        <v/>
      </c>
      <c r="CF187" s="288" t="str">
        <f ca="true">+IF(OFFSET('Water Data'!$H$28,0,10*ROW('Water Data'!H181))="","",OFFSET('Water Data'!$H$28,0,10*ROW('Water Data'!H181)))</f>
        <v/>
      </c>
      <c r="CG187" s="288" t="str">
        <f ca="true">+IF(OFFSET('Water Data'!$H$29,0,10*ROW('Water Data'!H181))="","",OFFSET('Water Data'!$H$29,0,10*ROW('Water Data'!H181)))</f>
        <v/>
      </c>
      <c r="CH187" s="288" t="str">
        <f ca="true">+IF(OFFSET('Water Data'!$I$27,0,10*ROW('Water Data'!I181))="","",OFFSET('Water Data'!$I$27,0,10*ROW('Water Data'!I181)))</f>
        <v/>
      </c>
      <c r="CI187" s="288" t="str">
        <f ca="true">+IF(OFFSET('Water Data'!$I$28,0,10*ROW('Water Data'!I181))="","",OFFSET('Water Data'!$I$28,0,10*ROW('Water Data'!I181)))</f>
        <v/>
      </c>
      <c r="CJ187" s="288" t="str">
        <f ca="true">+IF(OFFSET('Water Data'!$I$29,0,10*ROW('Water Data'!I181))="","",OFFSET('Water Data'!$I$29,0,10*ROW('Water Data'!I181)))</f>
        <v/>
      </c>
      <c r="CK187" s="288" t="str">
        <f ca="true">+IF(OFFSET('Sanitation Data'!$D$28,0,10*ROW('Sanitation Data'!D181))="","",OFFSET('Sanitation Data'!$D$28,0,10*ROW('Sanitation Data'!D181)))</f>
        <v/>
      </c>
      <c r="CL187" s="288" t="str">
        <f ca="true">+IF(OFFSET('Sanitation Data'!$D$29,0,10*ROW('Sanitation Data'!D181))="","",OFFSET('Sanitation Data'!$D$29,0,10*ROW('Sanitation Data'!D181)))</f>
        <v/>
      </c>
      <c r="CM187" s="288" t="str">
        <f ca="true">+IF(OFFSET('Sanitation Data'!$D$30,0,10*ROW('Sanitation Data'!D181))="","",OFFSET('Sanitation Data'!$D$30,0,10*ROW('Sanitation Data'!D181)))</f>
        <v/>
      </c>
      <c r="CN187" s="288" t="str">
        <f ca="true">+IF(OFFSET('Sanitation Data'!$D$31,0,10*ROW('Sanitation Data'!D181))="","",OFFSET('Sanitation Data'!$D$31,0,10*ROW('Sanitation Data'!D181)))</f>
        <v/>
      </c>
      <c r="CO187" s="288" t="str">
        <f ca="true">+IF(OFFSET('Sanitation Data'!$D$32,0,10*ROW('Sanitation Data'!D181))="","",OFFSET('Sanitation Data'!$D$32,0,10*ROW('Sanitation Data'!D181)))</f>
        <v/>
      </c>
      <c r="CP187" s="288" t="str">
        <f ca="true">+IF(OFFSET('Sanitation Data'!$E$28,0,10*ROW('Sanitation Data'!E181))="","",OFFSET('Sanitation Data'!$E$28,0,10*ROW('Sanitation Data'!E181)))</f>
        <v/>
      </c>
      <c r="CQ187" s="288" t="str">
        <f ca="true">+IF(OFFSET('Sanitation Data'!$E$29,0,10*ROW('Sanitation Data'!E181))="","",OFFSET('Sanitation Data'!$E$29,0,10*ROW('Sanitation Data'!E181)))</f>
        <v/>
      </c>
      <c r="CR187" s="288" t="str">
        <f ca="true">+IF(OFFSET('Sanitation Data'!$E$30,0,10*ROW('Sanitation Data'!E181))="","",OFFSET('Sanitation Data'!$E$30,0,10*ROW('Sanitation Data'!E181)))</f>
        <v/>
      </c>
      <c r="CS187" s="288" t="str">
        <f ca="true">+IF(OFFSET('Sanitation Data'!$E$31,0,10*ROW('Sanitation Data'!E181))="","",OFFSET('Sanitation Data'!$E$31,0,10*ROW('Sanitation Data'!E181)))</f>
        <v/>
      </c>
      <c r="CT187" s="288" t="str">
        <f ca="true">+IF(OFFSET('Sanitation Data'!$E$32,0,10*ROW('Sanitation Data'!E181))="","",OFFSET('Sanitation Data'!$E$32,0,10*ROW('Sanitation Data'!E181)))</f>
        <v/>
      </c>
      <c r="CU187" s="288" t="str">
        <f ca="true">+IF(OFFSET('Sanitation Data'!$F$28,0,10*ROW('Sanitation Data'!F181))="","",OFFSET('Sanitation Data'!$F$28,0,10*ROW('Sanitation Data'!F181)))</f>
        <v/>
      </c>
      <c r="CV187" s="288" t="str">
        <f ca="true">+IF(OFFSET('Sanitation Data'!$F$29,0,10*ROW('Sanitation Data'!F181))="","",OFFSET('Sanitation Data'!$F$29,0,10*ROW('Sanitation Data'!F181)))</f>
        <v/>
      </c>
      <c r="CW187" s="288" t="str">
        <f ca="true">+IF(OFFSET('Sanitation Data'!$F$30,0,10*ROW('Sanitation Data'!F181))="","",OFFSET('Sanitation Data'!$F$30,0,10*ROW('Sanitation Data'!F181)))</f>
        <v/>
      </c>
      <c r="CX187" s="288" t="str">
        <f ca="true">+IF(OFFSET('Sanitation Data'!$F$31,0,10*ROW('Sanitation Data'!F181))="","",OFFSET('Sanitation Data'!$F$31,0,10*ROW('Sanitation Data'!F181)))</f>
        <v/>
      </c>
      <c r="CY187" s="288" t="str">
        <f ca="true">+IF(OFFSET('Sanitation Data'!$F$32,0,10*ROW('Sanitation Data'!F181))="","",OFFSET('Sanitation Data'!$F$32,0,10*ROW('Sanitation Data'!F181)))</f>
        <v/>
      </c>
      <c r="CZ187" s="288" t="str">
        <f ca="true">+IF(OFFSET('Sanitation Data'!$G$28,0,10*ROW('Sanitation Data'!G181))="","",OFFSET('Sanitation Data'!$G$28,0,10*ROW('Sanitation Data'!G181)))</f>
        <v/>
      </c>
      <c r="DA187" s="288" t="str">
        <f ca="true">+IF(OFFSET('Sanitation Data'!$G$29,0,10*ROW('Sanitation Data'!G181))="","",OFFSET('Sanitation Data'!$G$29,0,10*ROW('Sanitation Data'!G181)))</f>
        <v/>
      </c>
      <c r="DB187" s="288" t="str">
        <f ca="true">+IF(OFFSET('Sanitation Data'!$G$30,0,10*ROW('Sanitation Data'!G181))="","",OFFSET('Sanitation Data'!$G$30,0,10*ROW('Sanitation Data'!G181)))</f>
        <v/>
      </c>
      <c r="DC187" s="288" t="str">
        <f ca="true">+IF(OFFSET('Sanitation Data'!$G$31,0,10*ROW('Sanitation Data'!G181))="","",OFFSET('Sanitation Data'!$G$31,0,10*ROW('Sanitation Data'!G181)))</f>
        <v/>
      </c>
      <c r="DD187" s="288" t="str">
        <f ca="true">+IF(OFFSET('Sanitation Data'!$G$32,0,10*ROW('Sanitation Data'!G181))="","",OFFSET('Sanitation Data'!$G$32,0,10*ROW('Sanitation Data'!G181)))</f>
        <v/>
      </c>
      <c r="DE187" s="288" t="str">
        <f ca="true">+IF(OFFSET('Sanitation Data'!$H$28,0,10*ROW('Sanitation Data'!H181))="","",OFFSET('Sanitation Data'!$H$28,0,10*ROW('Sanitation Data'!H181)))</f>
        <v/>
      </c>
      <c r="DF187" s="288" t="str">
        <f ca="true">+IF(OFFSET('Sanitation Data'!$H$29,0,10*ROW('Sanitation Data'!H181))="","",OFFSET('Sanitation Data'!$H$29,0,10*ROW('Sanitation Data'!H181)))</f>
        <v/>
      </c>
      <c r="DG187" s="288" t="str">
        <f ca="true">+IF(OFFSET('Sanitation Data'!$H$30,0,10*ROW('Sanitation Data'!H181))="","",OFFSET('Sanitation Data'!$H$30,0,10*ROW('Sanitation Data'!H181)))</f>
        <v/>
      </c>
      <c r="DH187" s="288" t="str">
        <f ca="true">+IF(OFFSET('Sanitation Data'!$H$31,0,10*ROW('Sanitation Data'!H181))="","",OFFSET('Sanitation Data'!$H$31,0,10*ROW('Sanitation Data'!H181)))</f>
        <v/>
      </c>
      <c r="DI187" s="288" t="str">
        <f ca="true">+IF(OFFSET('Sanitation Data'!$H$32,0,10*ROW('Sanitation Data'!H181))="","",OFFSET('Sanitation Data'!$H$32,0,10*ROW('Sanitation Data'!H181)))</f>
        <v/>
      </c>
      <c r="DJ187" s="288" t="str">
        <f ca="true">+IF(OFFSET('Sanitation Data'!$I$28,0,10*ROW('Sanitation Data'!I181))="","",OFFSET('Sanitation Data'!$I$28,0,10*ROW('Sanitation Data'!I181)))</f>
        <v/>
      </c>
      <c r="DK187" s="288" t="str">
        <f ca="true">+IF(OFFSET('Sanitation Data'!$I$29,0,10*ROW('Sanitation Data'!I181))="","",OFFSET('Sanitation Data'!$I$29,0,10*ROW('Sanitation Data'!I181)))</f>
        <v/>
      </c>
      <c r="DL187" s="288" t="str">
        <f ca="true">+IF(OFFSET('Sanitation Data'!$I$30,0,10*ROW('Sanitation Data'!I181))="","",OFFSET('Sanitation Data'!$I$30,0,10*ROW('Sanitation Data'!I181)))</f>
        <v/>
      </c>
      <c r="DM187" s="288" t="str">
        <f ca="true">+IF(OFFSET('Sanitation Data'!$I$31,0,10*ROW('Sanitation Data'!I181))="","",OFFSET('Sanitation Data'!$I$31,0,10*ROW('Sanitation Data'!I181)))</f>
        <v/>
      </c>
      <c r="DN187" s="288" t="str">
        <f ca="true">+IF(OFFSET('Sanitation Data'!$I$32,0,10*ROW('Sanitation Data'!I181))="","",OFFSET('Sanitation Data'!$I$32,0,10*ROW('Sanitation Data'!I181)))</f>
        <v/>
      </c>
      <c r="DO187" s="288" t="str">
        <f ca="true">+IF(OFFSET('Hygiene Data'!$D$11,0,10*ROW('Hygiene Data'!D181))="","",OFFSET('Hygiene Data'!$D$11,0,10*ROW('Hygiene Data'!D181)))</f>
        <v/>
      </c>
      <c r="DP187" s="288" t="str">
        <f ca="true">+IF(OFFSET('Hygiene Data'!$D$12,0,10*ROW('Hygiene Data'!D181))="","",OFFSET('Hygiene Data'!$D$12,0,10*ROW('Hygiene Data'!D181)))</f>
        <v/>
      </c>
      <c r="DQ187" s="288" t="str">
        <f ca="true">+IF(OFFSET('Hygiene Data'!$D$13,0,10*ROW('Hygiene Data'!D181))="","",OFFSET('Hygiene Data'!$D$13,0,10*ROW('Hygiene Data'!D181)))</f>
        <v/>
      </c>
      <c r="DR187" s="288" t="str">
        <f ca="true">+IF(OFFSET('Hygiene Data'!$E$11,0,10*ROW('Hygiene Data'!E181))="","",OFFSET('Hygiene Data'!$E$11,0,10*ROW('Hygiene Data'!E181)))</f>
        <v/>
      </c>
      <c r="DS187" s="288" t="str">
        <f ca="true">+IF(OFFSET('Hygiene Data'!$E$12,0,10*ROW('Hygiene Data'!E181))="","",OFFSET('Hygiene Data'!$E$12,0,10*ROW('Hygiene Data'!E181)))</f>
        <v/>
      </c>
      <c r="DT187" s="288" t="str">
        <f ca="true">+IF(OFFSET('Hygiene Data'!$E$13,0,10*ROW('Hygiene Data'!E181))="","",OFFSET('Hygiene Data'!$E$13,0,10*ROW('Hygiene Data'!E181)))</f>
        <v/>
      </c>
      <c r="DU187" s="288" t="str">
        <f ca="true">+IF(OFFSET('Hygiene Data'!$F$11,0,10*ROW('Hygiene Data'!F181))="","",OFFSET('Hygiene Data'!$F$11,0,10*ROW('Hygiene Data'!F181)))</f>
        <v/>
      </c>
      <c r="DV187" s="288" t="str">
        <f ca="true">+IF(OFFSET('Hygiene Data'!$F$12,0,10*ROW('Hygiene Data'!F181))="","",OFFSET('Hygiene Data'!$F$12,0,10*ROW('Hygiene Data'!F181)))</f>
        <v/>
      </c>
      <c r="DW187" s="288" t="str">
        <f ca="true">+IF(OFFSET('Hygiene Data'!$F$13,0,10*ROW('Hygiene Data'!F181))="","",OFFSET('Hygiene Data'!$F$13,0,10*ROW('Hygiene Data'!F181)))</f>
        <v/>
      </c>
      <c r="DX187" s="288" t="str">
        <f ca="true">+IF(OFFSET('Hygiene Data'!$G$11,0,10*ROW('Hygiene Data'!G181))="","",OFFSET('Hygiene Data'!$G$11,0,10*ROW('Hygiene Data'!G181)))</f>
        <v/>
      </c>
      <c r="DY187" s="288" t="str">
        <f ca="true">+IF(OFFSET('Hygiene Data'!$G$12,0,10*ROW('Hygiene Data'!G181))="","",OFFSET('Hygiene Data'!$G$12,0,10*ROW('Hygiene Data'!G181)))</f>
        <v/>
      </c>
      <c r="DZ187" s="288" t="str">
        <f ca="true">+IF(OFFSET('Hygiene Data'!$G$13,0,10*ROW('Hygiene Data'!G181))="","",OFFSET('Hygiene Data'!$G$13,0,10*ROW('Hygiene Data'!G181)))</f>
        <v/>
      </c>
      <c r="EA187" s="288" t="str">
        <f ca="true">+IF(OFFSET('Hygiene Data'!$H$11,0,10*ROW('Hygiene Data'!H181))="","",OFFSET('Hygiene Data'!$H$11,0,10*ROW('Hygiene Data'!H181)))</f>
        <v/>
      </c>
      <c r="EB187" s="288" t="str">
        <f ca="true">+IF(OFFSET('Hygiene Data'!$H$12,0,10*ROW('Hygiene Data'!H181))="","",OFFSET('Hygiene Data'!$H$12,0,10*ROW('Hygiene Data'!H181)))</f>
        <v/>
      </c>
      <c r="EC187" s="288" t="str">
        <f ca="true">+IF(OFFSET('Hygiene Data'!$H$13,0,10*ROW('Hygiene Data'!H181))="","",OFFSET('Hygiene Data'!$H$13,0,10*ROW('Hygiene Data'!H181)))</f>
        <v/>
      </c>
      <c r="ED187" s="288" t="str">
        <f ca="true">+IF(OFFSET('Hygiene Data'!$I$11,0,10*ROW('Hygiene Data'!I181))="","",OFFSET('Hygiene Data'!$I$11,0,10*ROW('Hygiene Data'!I181)))</f>
        <v/>
      </c>
      <c r="EE187" s="288" t="str">
        <f ca="true">+IF(OFFSET('Hygiene Data'!$I$12,0,10*ROW('Hygiene Data'!I181))="","",OFFSET('Hygiene Data'!$I$12,0,10*ROW('Hygiene Data'!I181)))</f>
        <v/>
      </c>
      <c r="EF187" s="288"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44"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8"/>
      <c r="BS188" s="288" t="str">
        <f ca="true">+IF(OFFSET('Water Data'!$D$27,0,10*ROW('Water Data'!D182))="","",OFFSET('Water Data'!$D$27,0,10*ROW('Water Data'!D182)))</f>
        <v/>
      </c>
      <c r="BT188" s="288" t="str">
        <f ca="true">+IF(OFFSET('Water Data'!$D$28,0,10*ROW('Water Data'!D182))="","",OFFSET('Water Data'!$D$28,0,10*ROW('Water Data'!D182)))</f>
        <v/>
      </c>
      <c r="BU188" s="288" t="str">
        <f ca="true">+IF(OFFSET('Water Data'!$D$29,0,10*ROW('Water Data'!D182))="","",OFFSET('Water Data'!$D$29,0,10*ROW('Water Data'!D182)))</f>
        <v/>
      </c>
      <c r="BV188" s="288" t="str">
        <f ca="true">+IF(OFFSET('Water Data'!$E$27,0,10*ROW('Water Data'!E182))="","",OFFSET('Water Data'!$E$27,0,10*ROW('Water Data'!E182)))</f>
        <v/>
      </c>
      <c r="BW188" s="288" t="str">
        <f ca="true">+IF(OFFSET('Water Data'!$E$28,0,10*ROW('Water Data'!E182))="","",OFFSET('Water Data'!$E$28,0,10*ROW('Water Data'!E182)))</f>
        <v/>
      </c>
      <c r="BX188" s="288" t="str">
        <f ca="true">+IF(OFFSET('Water Data'!$E$29,0,10*ROW('Water Data'!E182))="","",OFFSET('Water Data'!$E$29,0,10*ROW('Water Data'!E182)))</f>
        <v/>
      </c>
      <c r="BY188" s="288" t="str">
        <f ca="true">+IF(OFFSET('Water Data'!$F$27,0,10*ROW('Water Data'!F182))="","",OFFSET('Water Data'!$F$27,0,10*ROW('Water Data'!F182)))</f>
        <v/>
      </c>
      <c r="BZ188" s="288" t="str">
        <f ca="true">+IF(OFFSET('Water Data'!$F$28,0,10*ROW('Water Data'!F182))="","",OFFSET('Water Data'!$F$28,0,10*ROW('Water Data'!F182)))</f>
        <v/>
      </c>
      <c r="CA188" s="288" t="str">
        <f ca="true">+IF(OFFSET('Water Data'!$F$29,0,10*ROW('Water Data'!F182))="","",OFFSET('Water Data'!$F$29,0,10*ROW('Water Data'!F182)))</f>
        <v/>
      </c>
      <c r="CB188" s="288" t="str">
        <f ca="true">+IF(OFFSET('Water Data'!$G$27,0,10*ROW('Water Data'!G182))="","",OFFSET('Water Data'!$G$27,0,10*ROW('Water Data'!G182)))</f>
        <v/>
      </c>
      <c r="CC188" s="288" t="str">
        <f ca="true">+IF(OFFSET('Water Data'!$G$28,0,10*ROW('Water Data'!G182))="","",OFFSET('Water Data'!$G$28,0,10*ROW('Water Data'!G182)))</f>
        <v/>
      </c>
      <c r="CD188" s="288" t="str">
        <f ca="true">+IF(OFFSET('Water Data'!$G$29,0,10*ROW('Water Data'!G182))="","",OFFSET('Water Data'!$G$29,0,10*ROW('Water Data'!G182)))</f>
        <v/>
      </c>
      <c r="CE188" s="288" t="str">
        <f ca="true">+IF(OFFSET('Water Data'!$H$27,0,10*ROW('Water Data'!H182))="","",OFFSET('Water Data'!$H$27,0,10*ROW('Water Data'!H182)))</f>
        <v/>
      </c>
      <c r="CF188" s="288" t="str">
        <f ca="true">+IF(OFFSET('Water Data'!$H$28,0,10*ROW('Water Data'!H182))="","",OFFSET('Water Data'!$H$28,0,10*ROW('Water Data'!H182)))</f>
        <v/>
      </c>
      <c r="CG188" s="288" t="str">
        <f ca="true">+IF(OFFSET('Water Data'!$H$29,0,10*ROW('Water Data'!H182))="","",OFFSET('Water Data'!$H$29,0,10*ROW('Water Data'!H182)))</f>
        <v/>
      </c>
      <c r="CH188" s="288" t="str">
        <f ca="true">+IF(OFFSET('Water Data'!$I$27,0,10*ROW('Water Data'!I182))="","",OFFSET('Water Data'!$I$27,0,10*ROW('Water Data'!I182)))</f>
        <v/>
      </c>
      <c r="CI188" s="288" t="str">
        <f ca="true">+IF(OFFSET('Water Data'!$I$28,0,10*ROW('Water Data'!I182))="","",OFFSET('Water Data'!$I$28,0,10*ROW('Water Data'!I182)))</f>
        <v/>
      </c>
      <c r="CJ188" s="288" t="str">
        <f ca="true">+IF(OFFSET('Water Data'!$I$29,0,10*ROW('Water Data'!I182))="","",OFFSET('Water Data'!$I$29,0,10*ROW('Water Data'!I182)))</f>
        <v/>
      </c>
      <c r="CK188" s="288" t="str">
        <f ca="true">+IF(OFFSET('Sanitation Data'!$D$28,0,10*ROW('Sanitation Data'!D182))="","",OFFSET('Sanitation Data'!$D$28,0,10*ROW('Sanitation Data'!D182)))</f>
        <v/>
      </c>
      <c r="CL188" s="288" t="str">
        <f ca="true">+IF(OFFSET('Sanitation Data'!$D$29,0,10*ROW('Sanitation Data'!D182))="","",OFFSET('Sanitation Data'!$D$29,0,10*ROW('Sanitation Data'!D182)))</f>
        <v/>
      </c>
      <c r="CM188" s="288" t="str">
        <f ca="true">+IF(OFFSET('Sanitation Data'!$D$30,0,10*ROW('Sanitation Data'!D182))="","",OFFSET('Sanitation Data'!$D$30,0,10*ROW('Sanitation Data'!D182)))</f>
        <v/>
      </c>
      <c r="CN188" s="288" t="str">
        <f ca="true">+IF(OFFSET('Sanitation Data'!$D$31,0,10*ROW('Sanitation Data'!D182))="","",OFFSET('Sanitation Data'!$D$31,0,10*ROW('Sanitation Data'!D182)))</f>
        <v/>
      </c>
      <c r="CO188" s="288" t="str">
        <f ca="true">+IF(OFFSET('Sanitation Data'!$D$32,0,10*ROW('Sanitation Data'!D182))="","",OFFSET('Sanitation Data'!$D$32,0,10*ROW('Sanitation Data'!D182)))</f>
        <v/>
      </c>
      <c r="CP188" s="288" t="str">
        <f ca="true">+IF(OFFSET('Sanitation Data'!$E$28,0,10*ROW('Sanitation Data'!E182))="","",OFFSET('Sanitation Data'!$E$28,0,10*ROW('Sanitation Data'!E182)))</f>
        <v/>
      </c>
      <c r="CQ188" s="288" t="str">
        <f ca="true">+IF(OFFSET('Sanitation Data'!$E$29,0,10*ROW('Sanitation Data'!E182))="","",OFFSET('Sanitation Data'!$E$29,0,10*ROW('Sanitation Data'!E182)))</f>
        <v/>
      </c>
      <c r="CR188" s="288" t="str">
        <f ca="true">+IF(OFFSET('Sanitation Data'!$E$30,0,10*ROW('Sanitation Data'!E182))="","",OFFSET('Sanitation Data'!$E$30,0,10*ROW('Sanitation Data'!E182)))</f>
        <v/>
      </c>
      <c r="CS188" s="288" t="str">
        <f ca="true">+IF(OFFSET('Sanitation Data'!$E$31,0,10*ROW('Sanitation Data'!E182))="","",OFFSET('Sanitation Data'!$E$31,0,10*ROW('Sanitation Data'!E182)))</f>
        <v/>
      </c>
      <c r="CT188" s="288" t="str">
        <f ca="true">+IF(OFFSET('Sanitation Data'!$E$32,0,10*ROW('Sanitation Data'!E182))="","",OFFSET('Sanitation Data'!$E$32,0,10*ROW('Sanitation Data'!E182)))</f>
        <v/>
      </c>
      <c r="CU188" s="288" t="str">
        <f ca="true">+IF(OFFSET('Sanitation Data'!$F$28,0,10*ROW('Sanitation Data'!F182))="","",OFFSET('Sanitation Data'!$F$28,0,10*ROW('Sanitation Data'!F182)))</f>
        <v/>
      </c>
      <c r="CV188" s="288" t="str">
        <f ca="true">+IF(OFFSET('Sanitation Data'!$F$29,0,10*ROW('Sanitation Data'!F182))="","",OFFSET('Sanitation Data'!$F$29,0,10*ROW('Sanitation Data'!F182)))</f>
        <v/>
      </c>
      <c r="CW188" s="288" t="str">
        <f ca="true">+IF(OFFSET('Sanitation Data'!$F$30,0,10*ROW('Sanitation Data'!F182))="","",OFFSET('Sanitation Data'!$F$30,0,10*ROW('Sanitation Data'!F182)))</f>
        <v/>
      </c>
      <c r="CX188" s="288" t="str">
        <f ca="true">+IF(OFFSET('Sanitation Data'!$F$31,0,10*ROW('Sanitation Data'!F182))="","",OFFSET('Sanitation Data'!$F$31,0,10*ROW('Sanitation Data'!F182)))</f>
        <v/>
      </c>
      <c r="CY188" s="288" t="str">
        <f ca="true">+IF(OFFSET('Sanitation Data'!$F$32,0,10*ROW('Sanitation Data'!F182))="","",OFFSET('Sanitation Data'!$F$32,0,10*ROW('Sanitation Data'!F182)))</f>
        <v/>
      </c>
      <c r="CZ188" s="288" t="str">
        <f ca="true">+IF(OFFSET('Sanitation Data'!$G$28,0,10*ROW('Sanitation Data'!G182))="","",OFFSET('Sanitation Data'!$G$28,0,10*ROW('Sanitation Data'!G182)))</f>
        <v/>
      </c>
      <c r="DA188" s="288" t="str">
        <f ca="true">+IF(OFFSET('Sanitation Data'!$G$29,0,10*ROW('Sanitation Data'!G182))="","",OFFSET('Sanitation Data'!$G$29,0,10*ROW('Sanitation Data'!G182)))</f>
        <v/>
      </c>
      <c r="DB188" s="288" t="str">
        <f ca="true">+IF(OFFSET('Sanitation Data'!$G$30,0,10*ROW('Sanitation Data'!G182))="","",OFFSET('Sanitation Data'!$G$30,0,10*ROW('Sanitation Data'!G182)))</f>
        <v/>
      </c>
      <c r="DC188" s="288" t="str">
        <f ca="true">+IF(OFFSET('Sanitation Data'!$G$31,0,10*ROW('Sanitation Data'!G182))="","",OFFSET('Sanitation Data'!$G$31,0,10*ROW('Sanitation Data'!G182)))</f>
        <v/>
      </c>
      <c r="DD188" s="288" t="str">
        <f ca="true">+IF(OFFSET('Sanitation Data'!$G$32,0,10*ROW('Sanitation Data'!G182))="","",OFFSET('Sanitation Data'!$G$32,0,10*ROW('Sanitation Data'!G182)))</f>
        <v/>
      </c>
      <c r="DE188" s="288" t="str">
        <f ca="true">+IF(OFFSET('Sanitation Data'!$H$28,0,10*ROW('Sanitation Data'!H182))="","",OFFSET('Sanitation Data'!$H$28,0,10*ROW('Sanitation Data'!H182)))</f>
        <v/>
      </c>
      <c r="DF188" s="288" t="str">
        <f ca="true">+IF(OFFSET('Sanitation Data'!$H$29,0,10*ROW('Sanitation Data'!H182))="","",OFFSET('Sanitation Data'!$H$29,0,10*ROW('Sanitation Data'!H182)))</f>
        <v/>
      </c>
      <c r="DG188" s="288" t="str">
        <f ca="true">+IF(OFFSET('Sanitation Data'!$H$30,0,10*ROW('Sanitation Data'!H182))="","",OFFSET('Sanitation Data'!$H$30,0,10*ROW('Sanitation Data'!H182)))</f>
        <v/>
      </c>
      <c r="DH188" s="288" t="str">
        <f ca="true">+IF(OFFSET('Sanitation Data'!$H$31,0,10*ROW('Sanitation Data'!H182))="","",OFFSET('Sanitation Data'!$H$31,0,10*ROW('Sanitation Data'!H182)))</f>
        <v/>
      </c>
      <c r="DI188" s="288" t="str">
        <f ca="true">+IF(OFFSET('Sanitation Data'!$H$32,0,10*ROW('Sanitation Data'!H182))="","",OFFSET('Sanitation Data'!$H$32,0,10*ROW('Sanitation Data'!H182)))</f>
        <v/>
      </c>
      <c r="DJ188" s="288" t="str">
        <f ca="true">+IF(OFFSET('Sanitation Data'!$I$28,0,10*ROW('Sanitation Data'!I182))="","",OFFSET('Sanitation Data'!$I$28,0,10*ROW('Sanitation Data'!I182)))</f>
        <v/>
      </c>
      <c r="DK188" s="288" t="str">
        <f ca="true">+IF(OFFSET('Sanitation Data'!$I$29,0,10*ROW('Sanitation Data'!I182))="","",OFFSET('Sanitation Data'!$I$29,0,10*ROW('Sanitation Data'!I182)))</f>
        <v/>
      </c>
      <c r="DL188" s="288" t="str">
        <f ca="true">+IF(OFFSET('Sanitation Data'!$I$30,0,10*ROW('Sanitation Data'!I182))="","",OFFSET('Sanitation Data'!$I$30,0,10*ROW('Sanitation Data'!I182)))</f>
        <v/>
      </c>
      <c r="DM188" s="288" t="str">
        <f ca="true">+IF(OFFSET('Sanitation Data'!$I$31,0,10*ROW('Sanitation Data'!I182))="","",OFFSET('Sanitation Data'!$I$31,0,10*ROW('Sanitation Data'!I182)))</f>
        <v/>
      </c>
      <c r="DN188" s="288" t="str">
        <f ca="true">+IF(OFFSET('Sanitation Data'!$I$32,0,10*ROW('Sanitation Data'!I182))="","",OFFSET('Sanitation Data'!$I$32,0,10*ROW('Sanitation Data'!I182)))</f>
        <v/>
      </c>
      <c r="DO188" s="288" t="str">
        <f ca="true">+IF(OFFSET('Hygiene Data'!$D$11,0,10*ROW('Hygiene Data'!D182))="","",OFFSET('Hygiene Data'!$D$11,0,10*ROW('Hygiene Data'!D182)))</f>
        <v/>
      </c>
      <c r="DP188" s="288" t="str">
        <f ca="true">+IF(OFFSET('Hygiene Data'!$D$12,0,10*ROW('Hygiene Data'!D182))="","",OFFSET('Hygiene Data'!$D$12,0,10*ROW('Hygiene Data'!D182)))</f>
        <v/>
      </c>
      <c r="DQ188" s="288" t="str">
        <f ca="true">+IF(OFFSET('Hygiene Data'!$D$13,0,10*ROW('Hygiene Data'!D182))="","",OFFSET('Hygiene Data'!$D$13,0,10*ROW('Hygiene Data'!D182)))</f>
        <v/>
      </c>
      <c r="DR188" s="288" t="str">
        <f ca="true">+IF(OFFSET('Hygiene Data'!$E$11,0,10*ROW('Hygiene Data'!E182))="","",OFFSET('Hygiene Data'!$E$11,0,10*ROW('Hygiene Data'!E182)))</f>
        <v/>
      </c>
      <c r="DS188" s="288" t="str">
        <f ca="true">+IF(OFFSET('Hygiene Data'!$E$12,0,10*ROW('Hygiene Data'!E182))="","",OFFSET('Hygiene Data'!$E$12,0,10*ROW('Hygiene Data'!E182)))</f>
        <v/>
      </c>
      <c r="DT188" s="288" t="str">
        <f ca="true">+IF(OFFSET('Hygiene Data'!$E$13,0,10*ROW('Hygiene Data'!E182))="","",OFFSET('Hygiene Data'!$E$13,0,10*ROW('Hygiene Data'!E182)))</f>
        <v/>
      </c>
      <c r="DU188" s="288" t="str">
        <f ca="true">+IF(OFFSET('Hygiene Data'!$F$11,0,10*ROW('Hygiene Data'!F182))="","",OFFSET('Hygiene Data'!$F$11,0,10*ROW('Hygiene Data'!F182)))</f>
        <v/>
      </c>
      <c r="DV188" s="288" t="str">
        <f ca="true">+IF(OFFSET('Hygiene Data'!$F$12,0,10*ROW('Hygiene Data'!F182))="","",OFFSET('Hygiene Data'!$F$12,0,10*ROW('Hygiene Data'!F182)))</f>
        <v/>
      </c>
      <c r="DW188" s="288" t="str">
        <f ca="true">+IF(OFFSET('Hygiene Data'!$F$13,0,10*ROW('Hygiene Data'!F182))="","",OFFSET('Hygiene Data'!$F$13,0,10*ROW('Hygiene Data'!F182)))</f>
        <v/>
      </c>
      <c r="DX188" s="288" t="str">
        <f ca="true">+IF(OFFSET('Hygiene Data'!$G$11,0,10*ROW('Hygiene Data'!G182))="","",OFFSET('Hygiene Data'!$G$11,0,10*ROW('Hygiene Data'!G182)))</f>
        <v/>
      </c>
      <c r="DY188" s="288" t="str">
        <f ca="true">+IF(OFFSET('Hygiene Data'!$G$12,0,10*ROW('Hygiene Data'!G182))="","",OFFSET('Hygiene Data'!$G$12,0,10*ROW('Hygiene Data'!G182)))</f>
        <v/>
      </c>
      <c r="DZ188" s="288" t="str">
        <f ca="true">+IF(OFFSET('Hygiene Data'!$G$13,0,10*ROW('Hygiene Data'!G182))="","",OFFSET('Hygiene Data'!$G$13,0,10*ROW('Hygiene Data'!G182)))</f>
        <v/>
      </c>
      <c r="EA188" s="288" t="str">
        <f ca="true">+IF(OFFSET('Hygiene Data'!$H$11,0,10*ROW('Hygiene Data'!H182))="","",OFFSET('Hygiene Data'!$H$11,0,10*ROW('Hygiene Data'!H182)))</f>
        <v/>
      </c>
      <c r="EB188" s="288" t="str">
        <f ca="true">+IF(OFFSET('Hygiene Data'!$H$12,0,10*ROW('Hygiene Data'!H182))="","",OFFSET('Hygiene Data'!$H$12,0,10*ROW('Hygiene Data'!H182)))</f>
        <v/>
      </c>
      <c r="EC188" s="288" t="str">
        <f ca="true">+IF(OFFSET('Hygiene Data'!$H$13,0,10*ROW('Hygiene Data'!H182))="","",OFFSET('Hygiene Data'!$H$13,0,10*ROW('Hygiene Data'!H182)))</f>
        <v/>
      </c>
      <c r="ED188" s="288" t="str">
        <f ca="true">+IF(OFFSET('Hygiene Data'!$I$11,0,10*ROW('Hygiene Data'!I182))="","",OFFSET('Hygiene Data'!$I$11,0,10*ROW('Hygiene Data'!I182)))</f>
        <v/>
      </c>
      <c r="EE188" s="288" t="str">
        <f ca="true">+IF(OFFSET('Hygiene Data'!$I$12,0,10*ROW('Hygiene Data'!I182))="","",OFFSET('Hygiene Data'!$I$12,0,10*ROW('Hygiene Data'!I182)))</f>
        <v/>
      </c>
      <c r="EF188" s="288"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44"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8"/>
      <c r="BS189" s="288" t="str">
        <f ca="true">+IF(OFFSET('Water Data'!$D$27,0,10*ROW('Water Data'!D183))="","",OFFSET('Water Data'!$D$27,0,10*ROW('Water Data'!D183)))</f>
        <v/>
      </c>
      <c r="BT189" s="288" t="str">
        <f ca="true">+IF(OFFSET('Water Data'!$D$28,0,10*ROW('Water Data'!D183))="","",OFFSET('Water Data'!$D$28,0,10*ROW('Water Data'!D183)))</f>
        <v/>
      </c>
      <c r="BU189" s="288" t="str">
        <f ca="true">+IF(OFFSET('Water Data'!$D$29,0,10*ROW('Water Data'!D183))="","",OFFSET('Water Data'!$D$29,0,10*ROW('Water Data'!D183)))</f>
        <v/>
      </c>
      <c r="BV189" s="288" t="str">
        <f ca="true">+IF(OFFSET('Water Data'!$E$27,0,10*ROW('Water Data'!E183))="","",OFFSET('Water Data'!$E$27,0,10*ROW('Water Data'!E183)))</f>
        <v/>
      </c>
      <c r="BW189" s="288" t="str">
        <f ca="true">+IF(OFFSET('Water Data'!$E$28,0,10*ROW('Water Data'!E183))="","",OFFSET('Water Data'!$E$28,0,10*ROW('Water Data'!E183)))</f>
        <v/>
      </c>
      <c r="BX189" s="288" t="str">
        <f ca="true">+IF(OFFSET('Water Data'!$E$29,0,10*ROW('Water Data'!E183))="","",OFFSET('Water Data'!$E$29,0,10*ROW('Water Data'!E183)))</f>
        <v/>
      </c>
      <c r="BY189" s="288" t="str">
        <f ca="true">+IF(OFFSET('Water Data'!$F$27,0,10*ROW('Water Data'!F183))="","",OFFSET('Water Data'!$F$27,0,10*ROW('Water Data'!F183)))</f>
        <v/>
      </c>
      <c r="BZ189" s="288" t="str">
        <f ca="true">+IF(OFFSET('Water Data'!$F$28,0,10*ROW('Water Data'!F183))="","",OFFSET('Water Data'!$F$28,0,10*ROW('Water Data'!F183)))</f>
        <v/>
      </c>
      <c r="CA189" s="288" t="str">
        <f ca="true">+IF(OFFSET('Water Data'!$F$29,0,10*ROW('Water Data'!F183))="","",OFFSET('Water Data'!$F$29,0,10*ROW('Water Data'!F183)))</f>
        <v/>
      </c>
      <c r="CB189" s="288" t="str">
        <f ca="true">+IF(OFFSET('Water Data'!$G$27,0,10*ROW('Water Data'!G183))="","",OFFSET('Water Data'!$G$27,0,10*ROW('Water Data'!G183)))</f>
        <v/>
      </c>
      <c r="CC189" s="288" t="str">
        <f ca="true">+IF(OFFSET('Water Data'!$G$28,0,10*ROW('Water Data'!G183))="","",OFFSET('Water Data'!$G$28,0,10*ROW('Water Data'!G183)))</f>
        <v/>
      </c>
      <c r="CD189" s="288" t="str">
        <f ca="true">+IF(OFFSET('Water Data'!$G$29,0,10*ROW('Water Data'!G183))="","",OFFSET('Water Data'!$G$29,0,10*ROW('Water Data'!G183)))</f>
        <v/>
      </c>
      <c r="CE189" s="288" t="str">
        <f ca="true">+IF(OFFSET('Water Data'!$H$27,0,10*ROW('Water Data'!H183))="","",OFFSET('Water Data'!$H$27,0,10*ROW('Water Data'!H183)))</f>
        <v/>
      </c>
      <c r="CF189" s="288" t="str">
        <f ca="true">+IF(OFFSET('Water Data'!$H$28,0,10*ROW('Water Data'!H183))="","",OFFSET('Water Data'!$H$28,0,10*ROW('Water Data'!H183)))</f>
        <v/>
      </c>
      <c r="CG189" s="288" t="str">
        <f ca="true">+IF(OFFSET('Water Data'!$H$29,0,10*ROW('Water Data'!H183))="","",OFFSET('Water Data'!$H$29,0,10*ROW('Water Data'!H183)))</f>
        <v/>
      </c>
      <c r="CH189" s="288" t="str">
        <f ca="true">+IF(OFFSET('Water Data'!$I$27,0,10*ROW('Water Data'!I183))="","",OFFSET('Water Data'!$I$27,0,10*ROW('Water Data'!I183)))</f>
        <v/>
      </c>
      <c r="CI189" s="288" t="str">
        <f ca="true">+IF(OFFSET('Water Data'!$I$28,0,10*ROW('Water Data'!I183))="","",OFFSET('Water Data'!$I$28,0,10*ROW('Water Data'!I183)))</f>
        <v/>
      </c>
      <c r="CJ189" s="288" t="str">
        <f ca="true">+IF(OFFSET('Water Data'!$I$29,0,10*ROW('Water Data'!I183))="","",OFFSET('Water Data'!$I$29,0,10*ROW('Water Data'!I183)))</f>
        <v/>
      </c>
      <c r="CK189" s="288" t="str">
        <f ca="true">+IF(OFFSET('Sanitation Data'!$D$28,0,10*ROW('Sanitation Data'!D183))="","",OFFSET('Sanitation Data'!$D$28,0,10*ROW('Sanitation Data'!D183)))</f>
        <v/>
      </c>
      <c r="CL189" s="288" t="str">
        <f ca="true">+IF(OFFSET('Sanitation Data'!$D$29,0,10*ROW('Sanitation Data'!D183))="","",OFFSET('Sanitation Data'!$D$29,0,10*ROW('Sanitation Data'!D183)))</f>
        <v/>
      </c>
      <c r="CM189" s="288" t="str">
        <f ca="true">+IF(OFFSET('Sanitation Data'!$D$30,0,10*ROW('Sanitation Data'!D183))="","",OFFSET('Sanitation Data'!$D$30,0,10*ROW('Sanitation Data'!D183)))</f>
        <v/>
      </c>
      <c r="CN189" s="288" t="str">
        <f ca="true">+IF(OFFSET('Sanitation Data'!$D$31,0,10*ROW('Sanitation Data'!D183))="","",OFFSET('Sanitation Data'!$D$31,0,10*ROW('Sanitation Data'!D183)))</f>
        <v/>
      </c>
      <c r="CO189" s="288" t="str">
        <f ca="true">+IF(OFFSET('Sanitation Data'!$D$32,0,10*ROW('Sanitation Data'!D183))="","",OFFSET('Sanitation Data'!$D$32,0,10*ROW('Sanitation Data'!D183)))</f>
        <v/>
      </c>
      <c r="CP189" s="288" t="str">
        <f ca="true">+IF(OFFSET('Sanitation Data'!$E$28,0,10*ROW('Sanitation Data'!E183))="","",OFFSET('Sanitation Data'!$E$28,0,10*ROW('Sanitation Data'!E183)))</f>
        <v/>
      </c>
      <c r="CQ189" s="288" t="str">
        <f ca="true">+IF(OFFSET('Sanitation Data'!$E$29,0,10*ROW('Sanitation Data'!E183))="","",OFFSET('Sanitation Data'!$E$29,0,10*ROW('Sanitation Data'!E183)))</f>
        <v/>
      </c>
      <c r="CR189" s="288" t="str">
        <f ca="true">+IF(OFFSET('Sanitation Data'!$E$30,0,10*ROW('Sanitation Data'!E183))="","",OFFSET('Sanitation Data'!$E$30,0,10*ROW('Sanitation Data'!E183)))</f>
        <v/>
      </c>
      <c r="CS189" s="288" t="str">
        <f ca="true">+IF(OFFSET('Sanitation Data'!$E$31,0,10*ROW('Sanitation Data'!E183))="","",OFFSET('Sanitation Data'!$E$31,0,10*ROW('Sanitation Data'!E183)))</f>
        <v/>
      </c>
      <c r="CT189" s="288" t="str">
        <f ca="true">+IF(OFFSET('Sanitation Data'!$E$32,0,10*ROW('Sanitation Data'!E183))="","",OFFSET('Sanitation Data'!$E$32,0,10*ROW('Sanitation Data'!E183)))</f>
        <v/>
      </c>
      <c r="CU189" s="288" t="str">
        <f ca="true">+IF(OFFSET('Sanitation Data'!$F$28,0,10*ROW('Sanitation Data'!F183))="","",OFFSET('Sanitation Data'!$F$28,0,10*ROW('Sanitation Data'!F183)))</f>
        <v/>
      </c>
      <c r="CV189" s="288" t="str">
        <f ca="true">+IF(OFFSET('Sanitation Data'!$F$29,0,10*ROW('Sanitation Data'!F183))="","",OFFSET('Sanitation Data'!$F$29,0,10*ROW('Sanitation Data'!F183)))</f>
        <v/>
      </c>
      <c r="CW189" s="288" t="str">
        <f ca="true">+IF(OFFSET('Sanitation Data'!$F$30,0,10*ROW('Sanitation Data'!F183))="","",OFFSET('Sanitation Data'!$F$30,0,10*ROW('Sanitation Data'!F183)))</f>
        <v/>
      </c>
      <c r="CX189" s="288" t="str">
        <f ca="true">+IF(OFFSET('Sanitation Data'!$F$31,0,10*ROW('Sanitation Data'!F183))="","",OFFSET('Sanitation Data'!$F$31,0,10*ROW('Sanitation Data'!F183)))</f>
        <v/>
      </c>
      <c r="CY189" s="288" t="str">
        <f ca="true">+IF(OFFSET('Sanitation Data'!$F$32,0,10*ROW('Sanitation Data'!F183))="","",OFFSET('Sanitation Data'!$F$32,0,10*ROW('Sanitation Data'!F183)))</f>
        <v/>
      </c>
      <c r="CZ189" s="288" t="str">
        <f ca="true">+IF(OFFSET('Sanitation Data'!$G$28,0,10*ROW('Sanitation Data'!G183))="","",OFFSET('Sanitation Data'!$G$28,0,10*ROW('Sanitation Data'!G183)))</f>
        <v/>
      </c>
      <c r="DA189" s="288" t="str">
        <f ca="true">+IF(OFFSET('Sanitation Data'!$G$29,0,10*ROW('Sanitation Data'!G183))="","",OFFSET('Sanitation Data'!$G$29,0,10*ROW('Sanitation Data'!G183)))</f>
        <v/>
      </c>
      <c r="DB189" s="288" t="str">
        <f ca="true">+IF(OFFSET('Sanitation Data'!$G$30,0,10*ROW('Sanitation Data'!G183))="","",OFFSET('Sanitation Data'!$G$30,0,10*ROW('Sanitation Data'!G183)))</f>
        <v/>
      </c>
      <c r="DC189" s="288" t="str">
        <f ca="true">+IF(OFFSET('Sanitation Data'!$G$31,0,10*ROW('Sanitation Data'!G183))="","",OFFSET('Sanitation Data'!$G$31,0,10*ROW('Sanitation Data'!G183)))</f>
        <v/>
      </c>
      <c r="DD189" s="288" t="str">
        <f ca="true">+IF(OFFSET('Sanitation Data'!$G$32,0,10*ROW('Sanitation Data'!G183))="","",OFFSET('Sanitation Data'!$G$32,0,10*ROW('Sanitation Data'!G183)))</f>
        <v/>
      </c>
      <c r="DE189" s="288" t="str">
        <f ca="true">+IF(OFFSET('Sanitation Data'!$H$28,0,10*ROW('Sanitation Data'!H183))="","",OFFSET('Sanitation Data'!$H$28,0,10*ROW('Sanitation Data'!H183)))</f>
        <v/>
      </c>
      <c r="DF189" s="288" t="str">
        <f ca="true">+IF(OFFSET('Sanitation Data'!$H$29,0,10*ROW('Sanitation Data'!H183))="","",OFFSET('Sanitation Data'!$H$29,0,10*ROW('Sanitation Data'!H183)))</f>
        <v/>
      </c>
      <c r="DG189" s="288" t="str">
        <f ca="true">+IF(OFFSET('Sanitation Data'!$H$30,0,10*ROW('Sanitation Data'!H183))="","",OFFSET('Sanitation Data'!$H$30,0,10*ROW('Sanitation Data'!H183)))</f>
        <v/>
      </c>
      <c r="DH189" s="288" t="str">
        <f ca="true">+IF(OFFSET('Sanitation Data'!$H$31,0,10*ROW('Sanitation Data'!H183))="","",OFFSET('Sanitation Data'!$H$31,0,10*ROW('Sanitation Data'!H183)))</f>
        <v/>
      </c>
      <c r="DI189" s="288" t="str">
        <f ca="true">+IF(OFFSET('Sanitation Data'!$H$32,0,10*ROW('Sanitation Data'!H183))="","",OFFSET('Sanitation Data'!$H$32,0,10*ROW('Sanitation Data'!H183)))</f>
        <v/>
      </c>
      <c r="DJ189" s="288" t="str">
        <f ca="true">+IF(OFFSET('Sanitation Data'!$I$28,0,10*ROW('Sanitation Data'!I183))="","",OFFSET('Sanitation Data'!$I$28,0,10*ROW('Sanitation Data'!I183)))</f>
        <v/>
      </c>
      <c r="DK189" s="288" t="str">
        <f ca="true">+IF(OFFSET('Sanitation Data'!$I$29,0,10*ROW('Sanitation Data'!I183))="","",OFFSET('Sanitation Data'!$I$29,0,10*ROW('Sanitation Data'!I183)))</f>
        <v/>
      </c>
      <c r="DL189" s="288" t="str">
        <f ca="true">+IF(OFFSET('Sanitation Data'!$I$30,0,10*ROW('Sanitation Data'!I183))="","",OFFSET('Sanitation Data'!$I$30,0,10*ROW('Sanitation Data'!I183)))</f>
        <v/>
      </c>
      <c r="DM189" s="288" t="str">
        <f ca="true">+IF(OFFSET('Sanitation Data'!$I$31,0,10*ROW('Sanitation Data'!I183))="","",OFFSET('Sanitation Data'!$I$31,0,10*ROW('Sanitation Data'!I183)))</f>
        <v/>
      </c>
      <c r="DN189" s="288" t="str">
        <f ca="true">+IF(OFFSET('Sanitation Data'!$I$32,0,10*ROW('Sanitation Data'!I183))="","",OFFSET('Sanitation Data'!$I$32,0,10*ROW('Sanitation Data'!I183)))</f>
        <v/>
      </c>
      <c r="DO189" s="288" t="str">
        <f ca="true">+IF(OFFSET('Hygiene Data'!$D$11,0,10*ROW('Hygiene Data'!D183))="","",OFFSET('Hygiene Data'!$D$11,0,10*ROW('Hygiene Data'!D183)))</f>
        <v/>
      </c>
      <c r="DP189" s="288" t="str">
        <f ca="true">+IF(OFFSET('Hygiene Data'!$D$12,0,10*ROW('Hygiene Data'!D183))="","",OFFSET('Hygiene Data'!$D$12,0,10*ROW('Hygiene Data'!D183)))</f>
        <v/>
      </c>
      <c r="DQ189" s="288" t="str">
        <f ca="true">+IF(OFFSET('Hygiene Data'!$D$13,0,10*ROW('Hygiene Data'!D183))="","",OFFSET('Hygiene Data'!$D$13,0,10*ROW('Hygiene Data'!D183)))</f>
        <v/>
      </c>
      <c r="DR189" s="288" t="str">
        <f ca="true">+IF(OFFSET('Hygiene Data'!$E$11,0,10*ROW('Hygiene Data'!E183))="","",OFFSET('Hygiene Data'!$E$11,0,10*ROW('Hygiene Data'!E183)))</f>
        <v/>
      </c>
      <c r="DS189" s="288" t="str">
        <f ca="true">+IF(OFFSET('Hygiene Data'!$E$12,0,10*ROW('Hygiene Data'!E183))="","",OFFSET('Hygiene Data'!$E$12,0,10*ROW('Hygiene Data'!E183)))</f>
        <v/>
      </c>
      <c r="DT189" s="288" t="str">
        <f ca="true">+IF(OFFSET('Hygiene Data'!$E$13,0,10*ROW('Hygiene Data'!E183))="","",OFFSET('Hygiene Data'!$E$13,0,10*ROW('Hygiene Data'!E183)))</f>
        <v/>
      </c>
      <c r="DU189" s="288" t="str">
        <f ca="true">+IF(OFFSET('Hygiene Data'!$F$11,0,10*ROW('Hygiene Data'!F183))="","",OFFSET('Hygiene Data'!$F$11,0,10*ROW('Hygiene Data'!F183)))</f>
        <v/>
      </c>
      <c r="DV189" s="288" t="str">
        <f ca="true">+IF(OFFSET('Hygiene Data'!$F$12,0,10*ROW('Hygiene Data'!F183))="","",OFFSET('Hygiene Data'!$F$12,0,10*ROW('Hygiene Data'!F183)))</f>
        <v/>
      </c>
      <c r="DW189" s="288" t="str">
        <f ca="true">+IF(OFFSET('Hygiene Data'!$F$13,0,10*ROW('Hygiene Data'!F183))="","",OFFSET('Hygiene Data'!$F$13,0,10*ROW('Hygiene Data'!F183)))</f>
        <v/>
      </c>
      <c r="DX189" s="288" t="str">
        <f ca="true">+IF(OFFSET('Hygiene Data'!$G$11,0,10*ROW('Hygiene Data'!G183))="","",OFFSET('Hygiene Data'!$G$11,0,10*ROW('Hygiene Data'!G183)))</f>
        <v/>
      </c>
      <c r="DY189" s="288" t="str">
        <f ca="true">+IF(OFFSET('Hygiene Data'!$G$12,0,10*ROW('Hygiene Data'!G183))="","",OFFSET('Hygiene Data'!$G$12,0,10*ROW('Hygiene Data'!G183)))</f>
        <v/>
      </c>
      <c r="DZ189" s="288" t="str">
        <f ca="true">+IF(OFFSET('Hygiene Data'!$G$13,0,10*ROW('Hygiene Data'!G183))="","",OFFSET('Hygiene Data'!$G$13,0,10*ROW('Hygiene Data'!G183)))</f>
        <v/>
      </c>
      <c r="EA189" s="288" t="str">
        <f ca="true">+IF(OFFSET('Hygiene Data'!$H$11,0,10*ROW('Hygiene Data'!H183))="","",OFFSET('Hygiene Data'!$H$11,0,10*ROW('Hygiene Data'!H183)))</f>
        <v/>
      </c>
      <c r="EB189" s="288" t="str">
        <f ca="true">+IF(OFFSET('Hygiene Data'!$H$12,0,10*ROW('Hygiene Data'!H183))="","",OFFSET('Hygiene Data'!$H$12,0,10*ROW('Hygiene Data'!H183)))</f>
        <v/>
      </c>
      <c r="EC189" s="288" t="str">
        <f ca="true">+IF(OFFSET('Hygiene Data'!$H$13,0,10*ROW('Hygiene Data'!H183))="","",OFFSET('Hygiene Data'!$H$13,0,10*ROW('Hygiene Data'!H183)))</f>
        <v/>
      </c>
      <c r="ED189" s="288" t="str">
        <f ca="true">+IF(OFFSET('Hygiene Data'!$I$11,0,10*ROW('Hygiene Data'!I183))="","",OFFSET('Hygiene Data'!$I$11,0,10*ROW('Hygiene Data'!I183)))</f>
        <v/>
      </c>
      <c r="EE189" s="288" t="str">
        <f ca="true">+IF(OFFSET('Hygiene Data'!$I$12,0,10*ROW('Hygiene Data'!I183))="","",OFFSET('Hygiene Data'!$I$12,0,10*ROW('Hygiene Data'!I183)))</f>
        <v/>
      </c>
      <c r="EF189" s="288"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44"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8"/>
      <c r="BS190" s="288" t="str">
        <f ca="true">+IF(OFFSET('Water Data'!$D$27,0,10*ROW('Water Data'!D184))="","",OFFSET('Water Data'!$D$27,0,10*ROW('Water Data'!D184)))</f>
        <v/>
      </c>
      <c r="BT190" s="288" t="str">
        <f ca="true">+IF(OFFSET('Water Data'!$D$28,0,10*ROW('Water Data'!D184))="","",OFFSET('Water Data'!$D$28,0,10*ROW('Water Data'!D184)))</f>
        <v/>
      </c>
      <c r="BU190" s="288" t="str">
        <f ca="true">+IF(OFFSET('Water Data'!$D$29,0,10*ROW('Water Data'!D184))="","",OFFSET('Water Data'!$D$29,0,10*ROW('Water Data'!D184)))</f>
        <v/>
      </c>
      <c r="BV190" s="288" t="str">
        <f ca="true">+IF(OFFSET('Water Data'!$E$27,0,10*ROW('Water Data'!E184))="","",OFFSET('Water Data'!$E$27,0,10*ROW('Water Data'!E184)))</f>
        <v/>
      </c>
      <c r="BW190" s="288" t="str">
        <f ca="true">+IF(OFFSET('Water Data'!$E$28,0,10*ROW('Water Data'!E184))="","",OFFSET('Water Data'!$E$28,0,10*ROW('Water Data'!E184)))</f>
        <v/>
      </c>
      <c r="BX190" s="288" t="str">
        <f ca="true">+IF(OFFSET('Water Data'!$E$29,0,10*ROW('Water Data'!E184))="","",OFFSET('Water Data'!$E$29,0,10*ROW('Water Data'!E184)))</f>
        <v/>
      </c>
      <c r="BY190" s="288" t="str">
        <f ca="true">+IF(OFFSET('Water Data'!$F$27,0,10*ROW('Water Data'!F184))="","",OFFSET('Water Data'!$F$27,0,10*ROW('Water Data'!F184)))</f>
        <v/>
      </c>
      <c r="BZ190" s="288" t="str">
        <f ca="true">+IF(OFFSET('Water Data'!$F$28,0,10*ROW('Water Data'!F184))="","",OFFSET('Water Data'!$F$28,0,10*ROW('Water Data'!F184)))</f>
        <v/>
      </c>
      <c r="CA190" s="288" t="str">
        <f ca="true">+IF(OFFSET('Water Data'!$F$29,0,10*ROW('Water Data'!F184))="","",OFFSET('Water Data'!$F$29,0,10*ROW('Water Data'!F184)))</f>
        <v/>
      </c>
      <c r="CB190" s="288" t="str">
        <f ca="true">+IF(OFFSET('Water Data'!$G$27,0,10*ROW('Water Data'!G184))="","",OFFSET('Water Data'!$G$27,0,10*ROW('Water Data'!G184)))</f>
        <v/>
      </c>
      <c r="CC190" s="288" t="str">
        <f ca="true">+IF(OFFSET('Water Data'!$G$28,0,10*ROW('Water Data'!G184))="","",OFFSET('Water Data'!$G$28,0,10*ROW('Water Data'!G184)))</f>
        <v/>
      </c>
      <c r="CD190" s="288" t="str">
        <f ca="true">+IF(OFFSET('Water Data'!$G$29,0,10*ROW('Water Data'!G184))="","",OFFSET('Water Data'!$G$29,0,10*ROW('Water Data'!G184)))</f>
        <v/>
      </c>
      <c r="CE190" s="288" t="str">
        <f ca="true">+IF(OFFSET('Water Data'!$H$27,0,10*ROW('Water Data'!H184))="","",OFFSET('Water Data'!$H$27,0,10*ROW('Water Data'!H184)))</f>
        <v/>
      </c>
      <c r="CF190" s="288" t="str">
        <f ca="true">+IF(OFFSET('Water Data'!$H$28,0,10*ROW('Water Data'!H184))="","",OFFSET('Water Data'!$H$28,0,10*ROW('Water Data'!H184)))</f>
        <v/>
      </c>
      <c r="CG190" s="288" t="str">
        <f ca="true">+IF(OFFSET('Water Data'!$H$29,0,10*ROW('Water Data'!H184))="","",OFFSET('Water Data'!$H$29,0,10*ROW('Water Data'!H184)))</f>
        <v/>
      </c>
      <c r="CH190" s="288" t="str">
        <f ca="true">+IF(OFFSET('Water Data'!$I$27,0,10*ROW('Water Data'!I184))="","",OFFSET('Water Data'!$I$27,0,10*ROW('Water Data'!I184)))</f>
        <v/>
      </c>
      <c r="CI190" s="288" t="str">
        <f ca="true">+IF(OFFSET('Water Data'!$I$28,0,10*ROW('Water Data'!I184))="","",OFFSET('Water Data'!$I$28,0,10*ROW('Water Data'!I184)))</f>
        <v/>
      </c>
      <c r="CJ190" s="288" t="str">
        <f ca="true">+IF(OFFSET('Water Data'!$I$29,0,10*ROW('Water Data'!I184))="","",OFFSET('Water Data'!$I$29,0,10*ROW('Water Data'!I184)))</f>
        <v/>
      </c>
      <c r="CK190" s="288" t="str">
        <f ca="true">+IF(OFFSET('Sanitation Data'!$D$28,0,10*ROW('Sanitation Data'!D184))="","",OFFSET('Sanitation Data'!$D$28,0,10*ROW('Sanitation Data'!D184)))</f>
        <v/>
      </c>
      <c r="CL190" s="288" t="str">
        <f ca="true">+IF(OFFSET('Sanitation Data'!$D$29,0,10*ROW('Sanitation Data'!D184))="","",OFFSET('Sanitation Data'!$D$29,0,10*ROW('Sanitation Data'!D184)))</f>
        <v/>
      </c>
      <c r="CM190" s="288" t="str">
        <f ca="true">+IF(OFFSET('Sanitation Data'!$D$30,0,10*ROW('Sanitation Data'!D184))="","",OFFSET('Sanitation Data'!$D$30,0,10*ROW('Sanitation Data'!D184)))</f>
        <v/>
      </c>
      <c r="CN190" s="288" t="str">
        <f ca="true">+IF(OFFSET('Sanitation Data'!$D$31,0,10*ROW('Sanitation Data'!D184))="","",OFFSET('Sanitation Data'!$D$31,0,10*ROW('Sanitation Data'!D184)))</f>
        <v/>
      </c>
      <c r="CO190" s="288" t="str">
        <f ca="true">+IF(OFFSET('Sanitation Data'!$D$32,0,10*ROW('Sanitation Data'!D184))="","",OFFSET('Sanitation Data'!$D$32,0,10*ROW('Sanitation Data'!D184)))</f>
        <v/>
      </c>
      <c r="CP190" s="288" t="str">
        <f ca="true">+IF(OFFSET('Sanitation Data'!$E$28,0,10*ROW('Sanitation Data'!E184))="","",OFFSET('Sanitation Data'!$E$28,0,10*ROW('Sanitation Data'!E184)))</f>
        <v/>
      </c>
      <c r="CQ190" s="288" t="str">
        <f ca="true">+IF(OFFSET('Sanitation Data'!$E$29,0,10*ROW('Sanitation Data'!E184))="","",OFFSET('Sanitation Data'!$E$29,0,10*ROW('Sanitation Data'!E184)))</f>
        <v/>
      </c>
      <c r="CR190" s="288" t="str">
        <f ca="true">+IF(OFFSET('Sanitation Data'!$E$30,0,10*ROW('Sanitation Data'!E184))="","",OFFSET('Sanitation Data'!$E$30,0,10*ROW('Sanitation Data'!E184)))</f>
        <v/>
      </c>
      <c r="CS190" s="288" t="str">
        <f ca="true">+IF(OFFSET('Sanitation Data'!$E$31,0,10*ROW('Sanitation Data'!E184))="","",OFFSET('Sanitation Data'!$E$31,0,10*ROW('Sanitation Data'!E184)))</f>
        <v/>
      </c>
      <c r="CT190" s="288" t="str">
        <f ca="true">+IF(OFFSET('Sanitation Data'!$E$32,0,10*ROW('Sanitation Data'!E184))="","",OFFSET('Sanitation Data'!$E$32,0,10*ROW('Sanitation Data'!E184)))</f>
        <v/>
      </c>
      <c r="CU190" s="288" t="str">
        <f ca="true">+IF(OFFSET('Sanitation Data'!$F$28,0,10*ROW('Sanitation Data'!F184))="","",OFFSET('Sanitation Data'!$F$28,0,10*ROW('Sanitation Data'!F184)))</f>
        <v/>
      </c>
      <c r="CV190" s="288" t="str">
        <f ca="true">+IF(OFFSET('Sanitation Data'!$F$29,0,10*ROW('Sanitation Data'!F184))="","",OFFSET('Sanitation Data'!$F$29,0,10*ROW('Sanitation Data'!F184)))</f>
        <v/>
      </c>
      <c r="CW190" s="288" t="str">
        <f ca="true">+IF(OFFSET('Sanitation Data'!$F$30,0,10*ROW('Sanitation Data'!F184))="","",OFFSET('Sanitation Data'!$F$30,0,10*ROW('Sanitation Data'!F184)))</f>
        <v/>
      </c>
      <c r="CX190" s="288" t="str">
        <f ca="true">+IF(OFFSET('Sanitation Data'!$F$31,0,10*ROW('Sanitation Data'!F184))="","",OFFSET('Sanitation Data'!$F$31,0,10*ROW('Sanitation Data'!F184)))</f>
        <v/>
      </c>
      <c r="CY190" s="288" t="str">
        <f ca="true">+IF(OFFSET('Sanitation Data'!$F$32,0,10*ROW('Sanitation Data'!F184))="","",OFFSET('Sanitation Data'!$F$32,0,10*ROW('Sanitation Data'!F184)))</f>
        <v/>
      </c>
      <c r="CZ190" s="288" t="str">
        <f ca="true">+IF(OFFSET('Sanitation Data'!$G$28,0,10*ROW('Sanitation Data'!G184))="","",OFFSET('Sanitation Data'!$G$28,0,10*ROW('Sanitation Data'!G184)))</f>
        <v/>
      </c>
      <c r="DA190" s="288" t="str">
        <f ca="true">+IF(OFFSET('Sanitation Data'!$G$29,0,10*ROW('Sanitation Data'!G184))="","",OFFSET('Sanitation Data'!$G$29,0,10*ROW('Sanitation Data'!G184)))</f>
        <v/>
      </c>
      <c r="DB190" s="288" t="str">
        <f ca="true">+IF(OFFSET('Sanitation Data'!$G$30,0,10*ROW('Sanitation Data'!G184))="","",OFFSET('Sanitation Data'!$G$30,0,10*ROW('Sanitation Data'!G184)))</f>
        <v/>
      </c>
      <c r="DC190" s="288" t="str">
        <f ca="true">+IF(OFFSET('Sanitation Data'!$G$31,0,10*ROW('Sanitation Data'!G184))="","",OFFSET('Sanitation Data'!$G$31,0,10*ROW('Sanitation Data'!G184)))</f>
        <v/>
      </c>
      <c r="DD190" s="288" t="str">
        <f ca="true">+IF(OFFSET('Sanitation Data'!$G$32,0,10*ROW('Sanitation Data'!G184))="","",OFFSET('Sanitation Data'!$G$32,0,10*ROW('Sanitation Data'!G184)))</f>
        <v/>
      </c>
      <c r="DE190" s="288" t="str">
        <f ca="true">+IF(OFFSET('Sanitation Data'!$H$28,0,10*ROW('Sanitation Data'!H184))="","",OFFSET('Sanitation Data'!$H$28,0,10*ROW('Sanitation Data'!H184)))</f>
        <v/>
      </c>
      <c r="DF190" s="288" t="str">
        <f ca="true">+IF(OFFSET('Sanitation Data'!$H$29,0,10*ROW('Sanitation Data'!H184))="","",OFFSET('Sanitation Data'!$H$29,0,10*ROW('Sanitation Data'!H184)))</f>
        <v/>
      </c>
      <c r="DG190" s="288" t="str">
        <f ca="true">+IF(OFFSET('Sanitation Data'!$H$30,0,10*ROW('Sanitation Data'!H184))="","",OFFSET('Sanitation Data'!$H$30,0,10*ROW('Sanitation Data'!H184)))</f>
        <v/>
      </c>
      <c r="DH190" s="288" t="str">
        <f ca="true">+IF(OFFSET('Sanitation Data'!$H$31,0,10*ROW('Sanitation Data'!H184))="","",OFFSET('Sanitation Data'!$H$31,0,10*ROW('Sanitation Data'!H184)))</f>
        <v/>
      </c>
      <c r="DI190" s="288" t="str">
        <f ca="true">+IF(OFFSET('Sanitation Data'!$H$32,0,10*ROW('Sanitation Data'!H184))="","",OFFSET('Sanitation Data'!$H$32,0,10*ROW('Sanitation Data'!H184)))</f>
        <v/>
      </c>
      <c r="DJ190" s="288" t="str">
        <f ca="true">+IF(OFFSET('Sanitation Data'!$I$28,0,10*ROW('Sanitation Data'!I184))="","",OFFSET('Sanitation Data'!$I$28,0,10*ROW('Sanitation Data'!I184)))</f>
        <v/>
      </c>
      <c r="DK190" s="288" t="str">
        <f ca="true">+IF(OFFSET('Sanitation Data'!$I$29,0,10*ROW('Sanitation Data'!I184))="","",OFFSET('Sanitation Data'!$I$29,0,10*ROW('Sanitation Data'!I184)))</f>
        <v/>
      </c>
      <c r="DL190" s="288" t="str">
        <f ca="true">+IF(OFFSET('Sanitation Data'!$I$30,0,10*ROW('Sanitation Data'!I184))="","",OFFSET('Sanitation Data'!$I$30,0,10*ROW('Sanitation Data'!I184)))</f>
        <v/>
      </c>
      <c r="DM190" s="288" t="str">
        <f ca="true">+IF(OFFSET('Sanitation Data'!$I$31,0,10*ROW('Sanitation Data'!I184))="","",OFFSET('Sanitation Data'!$I$31,0,10*ROW('Sanitation Data'!I184)))</f>
        <v/>
      </c>
      <c r="DN190" s="288" t="str">
        <f ca="true">+IF(OFFSET('Sanitation Data'!$I$32,0,10*ROW('Sanitation Data'!I184))="","",OFFSET('Sanitation Data'!$I$32,0,10*ROW('Sanitation Data'!I184)))</f>
        <v/>
      </c>
      <c r="DO190" s="288" t="str">
        <f ca="true">+IF(OFFSET('Hygiene Data'!$D$11,0,10*ROW('Hygiene Data'!D184))="","",OFFSET('Hygiene Data'!$D$11,0,10*ROW('Hygiene Data'!D184)))</f>
        <v/>
      </c>
      <c r="DP190" s="288" t="str">
        <f ca="true">+IF(OFFSET('Hygiene Data'!$D$12,0,10*ROW('Hygiene Data'!D184))="","",OFFSET('Hygiene Data'!$D$12,0,10*ROW('Hygiene Data'!D184)))</f>
        <v/>
      </c>
      <c r="DQ190" s="288" t="str">
        <f ca="true">+IF(OFFSET('Hygiene Data'!$D$13,0,10*ROW('Hygiene Data'!D184))="","",OFFSET('Hygiene Data'!$D$13,0,10*ROW('Hygiene Data'!D184)))</f>
        <v/>
      </c>
      <c r="DR190" s="288" t="str">
        <f ca="true">+IF(OFFSET('Hygiene Data'!$E$11,0,10*ROW('Hygiene Data'!E184))="","",OFFSET('Hygiene Data'!$E$11,0,10*ROW('Hygiene Data'!E184)))</f>
        <v/>
      </c>
      <c r="DS190" s="288" t="str">
        <f ca="true">+IF(OFFSET('Hygiene Data'!$E$12,0,10*ROW('Hygiene Data'!E184))="","",OFFSET('Hygiene Data'!$E$12,0,10*ROW('Hygiene Data'!E184)))</f>
        <v/>
      </c>
      <c r="DT190" s="288" t="str">
        <f ca="true">+IF(OFFSET('Hygiene Data'!$E$13,0,10*ROW('Hygiene Data'!E184))="","",OFFSET('Hygiene Data'!$E$13,0,10*ROW('Hygiene Data'!E184)))</f>
        <v/>
      </c>
      <c r="DU190" s="288" t="str">
        <f ca="true">+IF(OFFSET('Hygiene Data'!$F$11,0,10*ROW('Hygiene Data'!F184))="","",OFFSET('Hygiene Data'!$F$11,0,10*ROW('Hygiene Data'!F184)))</f>
        <v/>
      </c>
      <c r="DV190" s="288" t="str">
        <f ca="true">+IF(OFFSET('Hygiene Data'!$F$12,0,10*ROW('Hygiene Data'!F184))="","",OFFSET('Hygiene Data'!$F$12,0,10*ROW('Hygiene Data'!F184)))</f>
        <v/>
      </c>
      <c r="DW190" s="288" t="str">
        <f ca="true">+IF(OFFSET('Hygiene Data'!$F$13,0,10*ROW('Hygiene Data'!F184))="","",OFFSET('Hygiene Data'!$F$13,0,10*ROW('Hygiene Data'!F184)))</f>
        <v/>
      </c>
      <c r="DX190" s="288" t="str">
        <f ca="true">+IF(OFFSET('Hygiene Data'!$G$11,0,10*ROW('Hygiene Data'!G184))="","",OFFSET('Hygiene Data'!$G$11,0,10*ROW('Hygiene Data'!G184)))</f>
        <v/>
      </c>
      <c r="DY190" s="288" t="str">
        <f ca="true">+IF(OFFSET('Hygiene Data'!$G$12,0,10*ROW('Hygiene Data'!G184))="","",OFFSET('Hygiene Data'!$G$12,0,10*ROW('Hygiene Data'!G184)))</f>
        <v/>
      </c>
      <c r="DZ190" s="288" t="str">
        <f ca="true">+IF(OFFSET('Hygiene Data'!$G$13,0,10*ROW('Hygiene Data'!G184))="","",OFFSET('Hygiene Data'!$G$13,0,10*ROW('Hygiene Data'!G184)))</f>
        <v/>
      </c>
      <c r="EA190" s="288" t="str">
        <f ca="true">+IF(OFFSET('Hygiene Data'!$H$11,0,10*ROW('Hygiene Data'!H184))="","",OFFSET('Hygiene Data'!$H$11,0,10*ROW('Hygiene Data'!H184)))</f>
        <v/>
      </c>
      <c r="EB190" s="288" t="str">
        <f ca="true">+IF(OFFSET('Hygiene Data'!$H$12,0,10*ROW('Hygiene Data'!H184))="","",OFFSET('Hygiene Data'!$H$12,0,10*ROW('Hygiene Data'!H184)))</f>
        <v/>
      </c>
      <c r="EC190" s="288" t="str">
        <f ca="true">+IF(OFFSET('Hygiene Data'!$H$13,0,10*ROW('Hygiene Data'!H184))="","",OFFSET('Hygiene Data'!$H$13,0,10*ROW('Hygiene Data'!H184)))</f>
        <v/>
      </c>
      <c r="ED190" s="288" t="str">
        <f ca="true">+IF(OFFSET('Hygiene Data'!$I$11,0,10*ROW('Hygiene Data'!I184))="","",OFFSET('Hygiene Data'!$I$11,0,10*ROW('Hygiene Data'!I184)))</f>
        <v/>
      </c>
      <c r="EE190" s="288" t="str">
        <f ca="true">+IF(OFFSET('Hygiene Data'!$I$12,0,10*ROW('Hygiene Data'!I184))="","",OFFSET('Hygiene Data'!$I$12,0,10*ROW('Hygiene Data'!I184)))</f>
        <v/>
      </c>
      <c r="EF190" s="288"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44"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8"/>
      <c r="BS191" s="288" t="str">
        <f ca="true">+IF(OFFSET('Water Data'!$D$27,0,10*ROW('Water Data'!D185))="","",OFFSET('Water Data'!$D$27,0,10*ROW('Water Data'!D185)))</f>
        <v/>
      </c>
      <c r="BT191" s="288" t="str">
        <f ca="true">+IF(OFFSET('Water Data'!$D$28,0,10*ROW('Water Data'!D185))="","",OFFSET('Water Data'!$D$28,0,10*ROW('Water Data'!D185)))</f>
        <v/>
      </c>
      <c r="BU191" s="288" t="str">
        <f ca="true">+IF(OFFSET('Water Data'!$D$29,0,10*ROW('Water Data'!D185))="","",OFFSET('Water Data'!$D$29,0,10*ROW('Water Data'!D185)))</f>
        <v/>
      </c>
      <c r="BV191" s="288" t="str">
        <f ca="true">+IF(OFFSET('Water Data'!$E$27,0,10*ROW('Water Data'!E185))="","",OFFSET('Water Data'!$E$27,0,10*ROW('Water Data'!E185)))</f>
        <v/>
      </c>
      <c r="BW191" s="288" t="str">
        <f ca="true">+IF(OFFSET('Water Data'!$E$28,0,10*ROW('Water Data'!E185))="","",OFFSET('Water Data'!$E$28,0,10*ROW('Water Data'!E185)))</f>
        <v/>
      </c>
      <c r="BX191" s="288" t="str">
        <f ca="true">+IF(OFFSET('Water Data'!$E$29,0,10*ROW('Water Data'!E185))="","",OFFSET('Water Data'!$E$29,0,10*ROW('Water Data'!E185)))</f>
        <v/>
      </c>
      <c r="BY191" s="288" t="str">
        <f ca="true">+IF(OFFSET('Water Data'!$F$27,0,10*ROW('Water Data'!F185))="","",OFFSET('Water Data'!$F$27,0,10*ROW('Water Data'!F185)))</f>
        <v/>
      </c>
      <c r="BZ191" s="288" t="str">
        <f ca="true">+IF(OFFSET('Water Data'!$F$28,0,10*ROW('Water Data'!F185))="","",OFFSET('Water Data'!$F$28,0,10*ROW('Water Data'!F185)))</f>
        <v/>
      </c>
      <c r="CA191" s="288" t="str">
        <f ca="true">+IF(OFFSET('Water Data'!$F$29,0,10*ROW('Water Data'!F185))="","",OFFSET('Water Data'!$F$29,0,10*ROW('Water Data'!F185)))</f>
        <v/>
      </c>
      <c r="CB191" s="288" t="str">
        <f ca="true">+IF(OFFSET('Water Data'!$G$27,0,10*ROW('Water Data'!G185))="","",OFFSET('Water Data'!$G$27,0,10*ROW('Water Data'!G185)))</f>
        <v/>
      </c>
      <c r="CC191" s="288" t="str">
        <f ca="true">+IF(OFFSET('Water Data'!$G$28,0,10*ROW('Water Data'!G185))="","",OFFSET('Water Data'!$G$28,0,10*ROW('Water Data'!G185)))</f>
        <v/>
      </c>
      <c r="CD191" s="288" t="str">
        <f ca="true">+IF(OFFSET('Water Data'!$G$29,0,10*ROW('Water Data'!G185))="","",OFFSET('Water Data'!$G$29,0,10*ROW('Water Data'!G185)))</f>
        <v/>
      </c>
      <c r="CE191" s="288" t="str">
        <f ca="true">+IF(OFFSET('Water Data'!$H$27,0,10*ROW('Water Data'!H185))="","",OFFSET('Water Data'!$H$27,0,10*ROW('Water Data'!H185)))</f>
        <v/>
      </c>
      <c r="CF191" s="288" t="str">
        <f ca="true">+IF(OFFSET('Water Data'!$H$28,0,10*ROW('Water Data'!H185))="","",OFFSET('Water Data'!$H$28,0,10*ROW('Water Data'!H185)))</f>
        <v/>
      </c>
      <c r="CG191" s="288" t="str">
        <f ca="true">+IF(OFFSET('Water Data'!$H$29,0,10*ROW('Water Data'!H185))="","",OFFSET('Water Data'!$H$29,0,10*ROW('Water Data'!H185)))</f>
        <v/>
      </c>
      <c r="CH191" s="288" t="str">
        <f ca="true">+IF(OFFSET('Water Data'!$I$27,0,10*ROW('Water Data'!I185))="","",OFFSET('Water Data'!$I$27,0,10*ROW('Water Data'!I185)))</f>
        <v/>
      </c>
      <c r="CI191" s="288" t="str">
        <f ca="true">+IF(OFFSET('Water Data'!$I$28,0,10*ROW('Water Data'!I185))="","",OFFSET('Water Data'!$I$28,0,10*ROW('Water Data'!I185)))</f>
        <v/>
      </c>
      <c r="CJ191" s="288" t="str">
        <f ca="true">+IF(OFFSET('Water Data'!$I$29,0,10*ROW('Water Data'!I185))="","",OFFSET('Water Data'!$I$29,0,10*ROW('Water Data'!I185)))</f>
        <v/>
      </c>
      <c r="CK191" s="288" t="str">
        <f ca="true">+IF(OFFSET('Sanitation Data'!$D$28,0,10*ROW('Sanitation Data'!D185))="","",OFFSET('Sanitation Data'!$D$28,0,10*ROW('Sanitation Data'!D185)))</f>
        <v/>
      </c>
      <c r="CL191" s="288" t="str">
        <f ca="true">+IF(OFFSET('Sanitation Data'!$D$29,0,10*ROW('Sanitation Data'!D185))="","",OFFSET('Sanitation Data'!$D$29,0,10*ROW('Sanitation Data'!D185)))</f>
        <v/>
      </c>
      <c r="CM191" s="288" t="str">
        <f ca="true">+IF(OFFSET('Sanitation Data'!$D$30,0,10*ROW('Sanitation Data'!D185))="","",OFFSET('Sanitation Data'!$D$30,0,10*ROW('Sanitation Data'!D185)))</f>
        <v/>
      </c>
      <c r="CN191" s="288" t="str">
        <f ca="true">+IF(OFFSET('Sanitation Data'!$D$31,0,10*ROW('Sanitation Data'!D185))="","",OFFSET('Sanitation Data'!$D$31,0,10*ROW('Sanitation Data'!D185)))</f>
        <v/>
      </c>
      <c r="CO191" s="288" t="str">
        <f ca="true">+IF(OFFSET('Sanitation Data'!$D$32,0,10*ROW('Sanitation Data'!D185))="","",OFFSET('Sanitation Data'!$D$32,0,10*ROW('Sanitation Data'!D185)))</f>
        <v/>
      </c>
      <c r="CP191" s="288" t="str">
        <f ca="true">+IF(OFFSET('Sanitation Data'!$E$28,0,10*ROW('Sanitation Data'!E185))="","",OFFSET('Sanitation Data'!$E$28,0,10*ROW('Sanitation Data'!E185)))</f>
        <v/>
      </c>
      <c r="CQ191" s="288" t="str">
        <f ca="true">+IF(OFFSET('Sanitation Data'!$E$29,0,10*ROW('Sanitation Data'!E185))="","",OFFSET('Sanitation Data'!$E$29,0,10*ROW('Sanitation Data'!E185)))</f>
        <v/>
      </c>
      <c r="CR191" s="288" t="str">
        <f ca="true">+IF(OFFSET('Sanitation Data'!$E$30,0,10*ROW('Sanitation Data'!E185))="","",OFFSET('Sanitation Data'!$E$30,0,10*ROW('Sanitation Data'!E185)))</f>
        <v/>
      </c>
      <c r="CS191" s="288" t="str">
        <f ca="true">+IF(OFFSET('Sanitation Data'!$E$31,0,10*ROW('Sanitation Data'!E185))="","",OFFSET('Sanitation Data'!$E$31,0,10*ROW('Sanitation Data'!E185)))</f>
        <v/>
      </c>
      <c r="CT191" s="288" t="str">
        <f ca="true">+IF(OFFSET('Sanitation Data'!$E$32,0,10*ROW('Sanitation Data'!E185))="","",OFFSET('Sanitation Data'!$E$32,0,10*ROW('Sanitation Data'!E185)))</f>
        <v/>
      </c>
      <c r="CU191" s="288" t="str">
        <f ca="true">+IF(OFFSET('Sanitation Data'!$F$28,0,10*ROW('Sanitation Data'!F185))="","",OFFSET('Sanitation Data'!$F$28,0,10*ROW('Sanitation Data'!F185)))</f>
        <v/>
      </c>
      <c r="CV191" s="288" t="str">
        <f ca="true">+IF(OFFSET('Sanitation Data'!$F$29,0,10*ROW('Sanitation Data'!F185))="","",OFFSET('Sanitation Data'!$F$29,0,10*ROW('Sanitation Data'!F185)))</f>
        <v/>
      </c>
      <c r="CW191" s="288" t="str">
        <f ca="true">+IF(OFFSET('Sanitation Data'!$F$30,0,10*ROW('Sanitation Data'!F185))="","",OFFSET('Sanitation Data'!$F$30,0,10*ROW('Sanitation Data'!F185)))</f>
        <v/>
      </c>
      <c r="CX191" s="288" t="str">
        <f ca="true">+IF(OFFSET('Sanitation Data'!$F$31,0,10*ROW('Sanitation Data'!F185))="","",OFFSET('Sanitation Data'!$F$31,0,10*ROW('Sanitation Data'!F185)))</f>
        <v/>
      </c>
      <c r="CY191" s="288" t="str">
        <f ca="true">+IF(OFFSET('Sanitation Data'!$F$32,0,10*ROW('Sanitation Data'!F185))="","",OFFSET('Sanitation Data'!$F$32,0,10*ROW('Sanitation Data'!F185)))</f>
        <v/>
      </c>
      <c r="CZ191" s="288" t="str">
        <f ca="true">+IF(OFFSET('Sanitation Data'!$G$28,0,10*ROW('Sanitation Data'!G185))="","",OFFSET('Sanitation Data'!$G$28,0,10*ROW('Sanitation Data'!G185)))</f>
        <v/>
      </c>
      <c r="DA191" s="288" t="str">
        <f ca="true">+IF(OFFSET('Sanitation Data'!$G$29,0,10*ROW('Sanitation Data'!G185))="","",OFFSET('Sanitation Data'!$G$29,0,10*ROW('Sanitation Data'!G185)))</f>
        <v/>
      </c>
      <c r="DB191" s="288" t="str">
        <f ca="true">+IF(OFFSET('Sanitation Data'!$G$30,0,10*ROW('Sanitation Data'!G185))="","",OFFSET('Sanitation Data'!$G$30,0,10*ROW('Sanitation Data'!G185)))</f>
        <v/>
      </c>
      <c r="DC191" s="288" t="str">
        <f ca="true">+IF(OFFSET('Sanitation Data'!$G$31,0,10*ROW('Sanitation Data'!G185))="","",OFFSET('Sanitation Data'!$G$31,0,10*ROW('Sanitation Data'!G185)))</f>
        <v/>
      </c>
      <c r="DD191" s="288" t="str">
        <f ca="true">+IF(OFFSET('Sanitation Data'!$G$32,0,10*ROW('Sanitation Data'!G185))="","",OFFSET('Sanitation Data'!$G$32,0,10*ROW('Sanitation Data'!G185)))</f>
        <v/>
      </c>
      <c r="DE191" s="288" t="str">
        <f ca="true">+IF(OFFSET('Sanitation Data'!$H$28,0,10*ROW('Sanitation Data'!H185))="","",OFFSET('Sanitation Data'!$H$28,0,10*ROW('Sanitation Data'!H185)))</f>
        <v/>
      </c>
      <c r="DF191" s="288" t="str">
        <f ca="true">+IF(OFFSET('Sanitation Data'!$H$29,0,10*ROW('Sanitation Data'!H185))="","",OFFSET('Sanitation Data'!$H$29,0,10*ROW('Sanitation Data'!H185)))</f>
        <v/>
      </c>
      <c r="DG191" s="288" t="str">
        <f ca="true">+IF(OFFSET('Sanitation Data'!$H$30,0,10*ROW('Sanitation Data'!H185))="","",OFFSET('Sanitation Data'!$H$30,0,10*ROW('Sanitation Data'!H185)))</f>
        <v/>
      </c>
      <c r="DH191" s="288" t="str">
        <f ca="true">+IF(OFFSET('Sanitation Data'!$H$31,0,10*ROW('Sanitation Data'!H185))="","",OFFSET('Sanitation Data'!$H$31,0,10*ROW('Sanitation Data'!H185)))</f>
        <v/>
      </c>
      <c r="DI191" s="288" t="str">
        <f ca="true">+IF(OFFSET('Sanitation Data'!$H$32,0,10*ROW('Sanitation Data'!H185))="","",OFFSET('Sanitation Data'!$H$32,0,10*ROW('Sanitation Data'!H185)))</f>
        <v/>
      </c>
      <c r="DJ191" s="288" t="str">
        <f ca="true">+IF(OFFSET('Sanitation Data'!$I$28,0,10*ROW('Sanitation Data'!I185))="","",OFFSET('Sanitation Data'!$I$28,0,10*ROW('Sanitation Data'!I185)))</f>
        <v/>
      </c>
      <c r="DK191" s="288" t="str">
        <f ca="true">+IF(OFFSET('Sanitation Data'!$I$29,0,10*ROW('Sanitation Data'!I185))="","",OFFSET('Sanitation Data'!$I$29,0,10*ROW('Sanitation Data'!I185)))</f>
        <v/>
      </c>
      <c r="DL191" s="288" t="str">
        <f ca="true">+IF(OFFSET('Sanitation Data'!$I$30,0,10*ROW('Sanitation Data'!I185))="","",OFFSET('Sanitation Data'!$I$30,0,10*ROW('Sanitation Data'!I185)))</f>
        <v/>
      </c>
      <c r="DM191" s="288" t="str">
        <f ca="true">+IF(OFFSET('Sanitation Data'!$I$31,0,10*ROW('Sanitation Data'!I185))="","",OFFSET('Sanitation Data'!$I$31,0,10*ROW('Sanitation Data'!I185)))</f>
        <v/>
      </c>
      <c r="DN191" s="288" t="str">
        <f ca="true">+IF(OFFSET('Sanitation Data'!$I$32,0,10*ROW('Sanitation Data'!I185))="","",OFFSET('Sanitation Data'!$I$32,0,10*ROW('Sanitation Data'!I185)))</f>
        <v/>
      </c>
      <c r="DO191" s="288" t="str">
        <f ca="true">+IF(OFFSET('Hygiene Data'!$D$11,0,10*ROW('Hygiene Data'!D185))="","",OFFSET('Hygiene Data'!$D$11,0,10*ROW('Hygiene Data'!D185)))</f>
        <v/>
      </c>
      <c r="DP191" s="288" t="str">
        <f ca="true">+IF(OFFSET('Hygiene Data'!$D$12,0,10*ROW('Hygiene Data'!D185))="","",OFFSET('Hygiene Data'!$D$12,0,10*ROW('Hygiene Data'!D185)))</f>
        <v/>
      </c>
      <c r="DQ191" s="288" t="str">
        <f ca="true">+IF(OFFSET('Hygiene Data'!$D$13,0,10*ROW('Hygiene Data'!D185))="","",OFFSET('Hygiene Data'!$D$13,0,10*ROW('Hygiene Data'!D185)))</f>
        <v/>
      </c>
      <c r="DR191" s="288" t="str">
        <f ca="true">+IF(OFFSET('Hygiene Data'!$E$11,0,10*ROW('Hygiene Data'!E185))="","",OFFSET('Hygiene Data'!$E$11,0,10*ROW('Hygiene Data'!E185)))</f>
        <v/>
      </c>
      <c r="DS191" s="288" t="str">
        <f ca="true">+IF(OFFSET('Hygiene Data'!$E$12,0,10*ROW('Hygiene Data'!E185))="","",OFFSET('Hygiene Data'!$E$12,0,10*ROW('Hygiene Data'!E185)))</f>
        <v/>
      </c>
      <c r="DT191" s="288" t="str">
        <f ca="true">+IF(OFFSET('Hygiene Data'!$E$13,0,10*ROW('Hygiene Data'!E185))="","",OFFSET('Hygiene Data'!$E$13,0,10*ROW('Hygiene Data'!E185)))</f>
        <v/>
      </c>
      <c r="DU191" s="288" t="str">
        <f ca="true">+IF(OFFSET('Hygiene Data'!$F$11,0,10*ROW('Hygiene Data'!F185))="","",OFFSET('Hygiene Data'!$F$11,0,10*ROW('Hygiene Data'!F185)))</f>
        <v/>
      </c>
      <c r="DV191" s="288" t="str">
        <f ca="true">+IF(OFFSET('Hygiene Data'!$F$12,0,10*ROW('Hygiene Data'!F185))="","",OFFSET('Hygiene Data'!$F$12,0,10*ROW('Hygiene Data'!F185)))</f>
        <v/>
      </c>
      <c r="DW191" s="288" t="str">
        <f ca="true">+IF(OFFSET('Hygiene Data'!$F$13,0,10*ROW('Hygiene Data'!F185))="","",OFFSET('Hygiene Data'!$F$13,0,10*ROW('Hygiene Data'!F185)))</f>
        <v/>
      </c>
      <c r="DX191" s="288" t="str">
        <f ca="true">+IF(OFFSET('Hygiene Data'!$G$11,0,10*ROW('Hygiene Data'!G185))="","",OFFSET('Hygiene Data'!$G$11,0,10*ROW('Hygiene Data'!G185)))</f>
        <v/>
      </c>
      <c r="DY191" s="288" t="str">
        <f ca="true">+IF(OFFSET('Hygiene Data'!$G$12,0,10*ROW('Hygiene Data'!G185))="","",OFFSET('Hygiene Data'!$G$12,0,10*ROW('Hygiene Data'!G185)))</f>
        <v/>
      </c>
      <c r="DZ191" s="288" t="str">
        <f ca="true">+IF(OFFSET('Hygiene Data'!$G$13,0,10*ROW('Hygiene Data'!G185))="","",OFFSET('Hygiene Data'!$G$13,0,10*ROW('Hygiene Data'!G185)))</f>
        <v/>
      </c>
      <c r="EA191" s="288" t="str">
        <f ca="true">+IF(OFFSET('Hygiene Data'!$H$11,0,10*ROW('Hygiene Data'!H185))="","",OFFSET('Hygiene Data'!$H$11,0,10*ROW('Hygiene Data'!H185)))</f>
        <v/>
      </c>
      <c r="EB191" s="288" t="str">
        <f ca="true">+IF(OFFSET('Hygiene Data'!$H$12,0,10*ROW('Hygiene Data'!H185))="","",OFFSET('Hygiene Data'!$H$12,0,10*ROW('Hygiene Data'!H185)))</f>
        <v/>
      </c>
      <c r="EC191" s="288" t="str">
        <f ca="true">+IF(OFFSET('Hygiene Data'!$H$13,0,10*ROW('Hygiene Data'!H185))="","",OFFSET('Hygiene Data'!$H$13,0,10*ROW('Hygiene Data'!H185)))</f>
        <v/>
      </c>
      <c r="ED191" s="288" t="str">
        <f ca="true">+IF(OFFSET('Hygiene Data'!$I$11,0,10*ROW('Hygiene Data'!I185))="","",OFFSET('Hygiene Data'!$I$11,0,10*ROW('Hygiene Data'!I185)))</f>
        <v/>
      </c>
      <c r="EE191" s="288" t="str">
        <f ca="true">+IF(OFFSET('Hygiene Data'!$I$12,0,10*ROW('Hygiene Data'!I185))="","",OFFSET('Hygiene Data'!$I$12,0,10*ROW('Hygiene Data'!I185)))</f>
        <v/>
      </c>
      <c r="EF191" s="288"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44"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8"/>
      <c r="BS192" s="288" t="str">
        <f ca="true">+IF(OFFSET('Water Data'!$D$27,0,10*ROW('Water Data'!D186))="","",OFFSET('Water Data'!$D$27,0,10*ROW('Water Data'!D186)))</f>
        <v/>
      </c>
      <c r="BT192" s="288" t="str">
        <f ca="true">+IF(OFFSET('Water Data'!$D$28,0,10*ROW('Water Data'!D186))="","",OFFSET('Water Data'!$D$28,0,10*ROW('Water Data'!D186)))</f>
        <v/>
      </c>
      <c r="BU192" s="288" t="str">
        <f ca="true">+IF(OFFSET('Water Data'!$D$29,0,10*ROW('Water Data'!D186))="","",OFFSET('Water Data'!$D$29,0,10*ROW('Water Data'!D186)))</f>
        <v/>
      </c>
      <c r="BV192" s="288" t="str">
        <f ca="true">+IF(OFFSET('Water Data'!$E$27,0,10*ROW('Water Data'!E186))="","",OFFSET('Water Data'!$E$27,0,10*ROW('Water Data'!E186)))</f>
        <v/>
      </c>
      <c r="BW192" s="288" t="str">
        <f ca="true">+IF(OFFSET('Water Data'!$E$28,0,10*ROW('Water Data'!E186))="","",OFFSET('Water Data'!$E$28,0,10*ROW('Water Data'!E186)))</f>
        <v/>
      </c>
      <c r="BX192" s="288" t="str">
        <f ca="true">+IF(OFFSET('Water Data'!$E$29,0,10*ROW('Water Data'!E186))="","",OFFSET('Water Data'!$E$29,0,10*ROW('Water Data'!E186)))</f>
        <v/>
      </c>
      <c r="BY192" s="288" t="str">
        <f ca="true">+IF(OFFSET('Water Data'!$F$27,0,10*ROW('Water Data'!F186))="","",OFFSET('Water Data'!$F$27,0,10*ROW('Water Data'!F186)))</f>
        <v/>
      </c>
      <c r="BZ192" s="288" t="str">
        <f ca="true">+IF(OFFSET('Water Data'!$F$28,0,10*ROW('Water Data'!F186))="","",OFFSET('Water Data'!$F$28,0,10*ROW('Water Data'!F186)))</f>
        <v/>
      </c>
      <c r="CA192" s="288" t="str">
        <f ca="true">+IF(OFFSET('Water Data'!$F$29,0,10*ROW('Water Data'!F186))="","",OFFSET('Water Data'!$F$29,0,10*ROW('Water Data'!F186)))</f>
        <v/>
      </c>
      <c r="CB192" s="288" t="str">
        <f ca="true">+IF(OFFSET('Water Data'!$G$27,0,10*ROW('Water Data'!G186))="","",OFFSET('Water Data'!$G$27,0,10*ROW('Water Data'!G186)))</f>
        <v/>
      </c>
      <c r="CC192" s="288" t="str">
        <f ca="true">+IF(OFFSET('Water Data'!$G$28,0,10*ROW('Water Data'!G186))="","",OFFSET('Water Data'!$G$28,0,10*ROW('Water Data'!G186)))</f>
        <v/>
      </c>
      <c r="CD192" s="288" t="str">
        <f ca="true">+IF(OFFSET('Water Data'!$G$29,0,10*ROW('Water Data'!G186))="","",OFFSET('Water Data'!$G$29,0,10*ROW('Water Data'!G186)))</f>
        <v/>
      </c>
      <c r="CE192" s="288" t="str">
        <f ca="true">+IF(OFFSET('Water Data'!$H$27,0,10*ROW('Water Data'!H186))="","",OFFSET('Water Data'!$H$27,0,10*ROW('Water Data'!H186)))</f>
        <v/>
      </c>
      <c r="CF192" s="288" t="str">
        <f ca="true">+IF(OFFSET('Water Data'!$H$28,0,10*ROW('Water Data'!H186))="","",OFFSET('Water Data'!$H$28,0,10*ROW('Water Data'!H186)))</f>
        <v/>
      </c>
      <c r="CG192" s="288" t="str">
        <f ca="true">+IF(OFFSET('Water Data'!$H$29,0,10*ROW('Water Data'!H186))="","",OFFSET('Water Data'!$H$29,0,10*ROW('Water Data'!H186)))</f>
        <v/>
      </c>
      <c r="CH192" s="288" t="str">
        <f ca="true">+IF(OFFSET('Water Data'!$I$27,0,10*ROW('Water Data'!I186))="","",OFFSET('Water Data'!$I$27,0,10*ROW('Water Data'!I186)))</f>
        <v/>
      </c>
      <c r="CI192" s="288" t="str">
        <f ca="true">+IF(OFFSET('Water Data'!$I$28,0,10*ROW('Water Data'!I186))="","",OFFSET('Water Data'!$I$28,0,10*ROW('Water Data'!I186)))</f>
        <v/>
      </c>
      <c r="CJ192" s="288" t="str">
        <f ca="true">+IF(OFFSET('Water Data'!$I$29,0,10*ROW('Water Data'!I186))="","",OFFSET('Water Data'!$I$29,0,10*ROW('Water Data'!I186)))</f>
        <v/>
      </c>
      <c r="CK192" s="288" t="str">
        <f ca="true">+IF(OFFSET('Sanitation Data'!$D$28,0,10*ROW('Sanitation Data'!D186))="","",OFFSET('Sanitation Data'!$D$28,0,10*ROW('Sanitation Data'!D186)))</f>
        <v/>
      </c>
      <c r="CL192" s="288" t="str">
        <f ca="true">+IF(OFFSET('Sanitation Data'!$D$29,0,10*ROW('Sanitation Data'!D186))="","",OFFSET('Sanitation Data'!$D$29,0,10*ROW('Sanitation Data'!D186)))</f>
        <v/>
      </c>
      <c r="CM192" s="288" t="str">
        <f ca="true">+IF(OFFSET('Sanitation Data'!$D$30,0,10*ROW('Sanitation Data'!D186))="","",OFFSET('Sanitation Data'!$D$30,0,10*ROW('Sanitation Data'!D186)))</f>
        <v/>
      </c>
      <c r="CN192" s="288" t="str">
        <f ca="true">+IF(OFFSET('Sanitation Data'!$D$31,0,10*ROW('Sanitation Data'!D186))="","",OFFSET('Sanitation Data'!$D$31,0,10*ROW('Sanitation Data'!D186)))</f>
        <v/>
      </c>
      <c r="CO192" s="288" t="str">
        <f ca="true">+IF(OFFSET('Sanitation Data'!$D$32,0,10*ROW('Sanitation Data'!D186))="","",OFFSET('Sanitation Data'!$D$32,0,10*ROW('Sanitation Data'!D186)))</f>
        <v/>
      </c>
      <c r="CP192" s="288" t="str">
        <f ca="true">+IF(OFFSET('Sanitation Data'!$E$28,0,10*ROW('Sanitation Data'!E186))="","",OFFSET('Sanitation Data'!$E$28,0,10*ROW('Sanitation Data'!E186)))</f>
        <v/>
      </c>
      <c r="CQ192" s="288" t="str">
        <f ca="true">+IF(OFFSET('Sanitation Data'!$E$29,0,10*ROW('Sanitation Data'!E186))="","",OFFSET('Sanitation Data'!$E$29,0,10*ROW('Sanitation Data'!E186)))</f>
        <v/>
      </c>
      <c r="CR192" s="288" t="str">
        <f ca="true">+IF(OFFSET('Sanitation Data'!$E$30,0,10*ROW('Sanitation Data'!E186))="","",OFFSET('Sanitation Data'!$E$30,0,10*ROW('Sanitation Data'!E186)))</f>
        <v/>
      </c>
      <c r="CS192" s="288" t="str">
        <f ca="true">+IF(OFFSET('Sanitation Data'!$E$31,0,10*ROW('Sanitation Data'!E186))="","",OFFSET('Sanitation Data'!$E$31,0,10*ROW('Sanitation Data'!E186)))</f>
        <v/>
      </c>
      <c r="CT192" s="288" t="str">
        <f ca="true">+IF(OFFSET('Sanitation Data'!$E$32,0,10*ROW('Sanitation Data'!E186))="","",OFFSET('Sanitation Data'!$E$32,0,10*ROW('Sanitation Data'!E186)))</f>
        <v/>
      </c>
      <c r="CU192" s="288" t="str">
        <f ca="true">+IF(OFFSET('Sanitation Data'!$F$28,0,10*ROW('Sanitation Data'!F186))="","",OFFSET('Sanitation Data'!$F$28,0,10*ROW('Sanitation Data'!F186)))</f>
        <v/>
      </c>
      <c r="CV192" s="288" t="str">
        <f ca="true">+IF(OFFSET('Sanitation Data'!$F$29,0,10*ROW('Sanitation Data'!F186))="","",OFFSET('Sanitation Data'!$F$29,0,10*ROW('Sanitation Data'!F186)))</f>
        <v/>
      </c>
      <c r="CW192" s="288" t="str">
        <f ca="true">+IF(OFFSET('Sanitation Data'!$F$30,0,10*ROW('Sanitation Data'!F186))="","",OFFSET('Sanitation Data'!$F$30,0,10*ROW('Sanitation Data'!F186)))</f>
        <v/>
      </c>
      <c r="CX192" s="288" t="str">
        <f ca="true">+IF(OFFSET('Sanitation Data'!$F$31,0,10*ROW('Sanitation Data'!F186))="","",OFFSET('Sanitation Data'!$F$31,0,10*ROW('Sanitation Data'!F186)))</f>
        <v/>
      </c>
      <c r="CY192" s="288" t="str">
        <f ca="true">+IF(OFFSET('Sanitation Data'!$F$32,0,10*ROW('Sanitation Data'!F186))="","",OFFSET('Sanitation Data'!$F$32,0,10*ROW('Sanitation Data'!F186)))</f>
        <v/>
      </c>
      <c r="CZ192" s="288" t="str">
        <f ca="true">+IF(OFFSET('Sanitation Data'!$G$28,0,10*ROW('Sanitation Data'!G186))="","",OFFSET('Sanitation Data'!$G$28,0,10*ROW('Sanitation Data'!G186)))</f>
        <v/>
      </c>
      <c r="DA192" s="288" t="str">
        <f ca="true">+IF(OFFSET('Sanitation Data'!$G$29,0,10*ROW('Sanitation Data'!G186))="","",OFFSET('Sanitation Data'!$G$29,0,10*ROW('Sanitation Data'!G186)))</f>
        <v/>
      </c>
      <c r="DB192" s="288" t="str">
        <f ca="true">+IF(OFFSET('Sanitation Data'!$G$30,0,10*ROW('Sanitation Data'!G186))="","",OFFSET('Sanitation Data'!$G$30,0,10*ROW('Sanitation Data'!G186)))</f>
        <v/>
      </c>
      <c r="DC192" s="288" t="str">
        <f ca="true">+IF(OFFSET('Sanitation Data'!$G$31,0,10*ROW('Sanitation Data'!G186))="","",OFFSET('Sanitation Data'!$G$31,0,10*ROW('Sanitation Data'!G186)))</f>
        <v/>
      </c>
      <c r="DD192" s="288" t="str">
        <f ca="true">+IF(OFFSET('Sanitation Data'!$G$32,0,10*ROW('Sanitation Data'!G186))="","",OFFSET('Sanitation Data'!$G$32,0,10*ROW('Sanitation Data'!G186)))</f>
        <v/>
      </c>
      <c r="DE192" s="288" t="str">
        <f ca="true">+IF(OFFSET('Sanitation Data'!$H$28,0,10*ROW('Sanitation Data'!H186))="","",OFFSET('Sanitation Data'!$H$28,0,10*ROW('Sanitation Data'!H186)))</f>
        <v/>
      </c>
      <c r="DF192" s="288" t="str">
        <f ca="true">+IF(OFFSET('Sanitation Data'!$H$29,0,10*ROW('Sanitation Data'!H186))="","",OFFSET('Sanitation Data'!$H$29,0,10*ROW('Sanitation Data'!H186)))</f>
        <v/>
      </c>
      <c r="DG192" s="288" t="str">
        <f ca="true">+IF(OFFSET('Sanitation Data'!$H$30,0,10*ROW('Sanitation Data'!H186))="","",OFFSET('Sanitation Data'!$H$30,0,10*ROW('Sanitation Data'!H186)))</f>
        <v/>
      </c>
      <c r="DH192" s="288" t="str">
        <f ca="true">+IF(OFFSET('Sanitation Data'!$H$31,0,10*ROW('Sanitation Data'!H186))="","",OFFSET('Sanitation Data'!$H$31,0,10*ROW('Sanitation Data'!H186)))</f>
        <v/>
      </c>
      <c r="DI192" s="288" t="str">
        <f ca="true">+IF(OFFSET('Sanitation Data'!$H$32,0,10*ROW('Sanitation Data'!H186))="","",OFFSET('Sanitation Data'!$H$32,0,10*ROW('Sanitation Data'!H186)))</f>
        <v/>
      </c>
      <c r="DJ192" s="288" t="str">
        <f ca="true">+IF(OFFSET('Sanitation Data'!$I$28,0,10*ROW('Sanitation Data'!I186))="","",OFFSET('Sanitation Data'!$I$28,0,10*ROW('Sanitation Data'!I186)))</f>
        <v/>
      </c>
      <c r="DK192" s="288" t="str">
        <f ca="true">+IF(OFFSET('Sanitation Data'!$I$29,0,10*ROW('Sanitation Data'!I186))="","",OFFSET('Sanitation Data'!$I$29,0,10*ROW('Sanitation Data'!I186)))</f>
        <v/>
      </c>
      <c r="DL192" s="288" t="str">
        <f ca="true">+IF(OFFSET('Sanitation Data'!$I$30,0,10*ROW('Sanitation Data'!I186))="","",OFFSET('Sanitation Data'!$I$30,0,10*ROW('Sanitation Data'!I186)))</f>
        <v/>
      </c>
      <c r="DM192" s="288" t="str">
        <f ca="true">+IF(OFFSET('Sanitation Data'!$I$31,0,10*ROW('Sanitation Data'!I186))="","",OFFSET('Sanitation Data'!$I$31,0,10*ROW('Sanitation Data'!I186)))</f>
        <v/>
      </c>
      <c r="DN192" s="288" t="str">
        <f ca="true">+IF(OFFSET('Sanitation Data'!$I$32,0,10*ROW('Sanitation Data'!I186))="","",OFFSET('Sanitation Data'!$I$32,0,10*ROW('Sanitation Data'!I186)))</f>
        <v/>
      </c>
      <c r="DO192" s="288" t="str">
        <f ca="true">+IF(OFFSET('Hygiene Data'!$D$11,0,10*ROW('Hygiene Data'!D186))="","",OFFSET('Hygiene Data'!$D$11,0,10*ROW('Hygiene Data'!D186)))</f>
        <v/>
      </c>
      <c r="DP192" s="288" t="str">
        <f ca="true">+IF(OFFSET('Hygiene Data'!$D$12,0,10*ROW('Hygiene Data'!D186))="","",OFFSET('Hygiene Data'!$D$12,0,10*ROW('Hygiene Data'!D186)))</f>
        <v/>
      </c>
      <c r="DQ192" s="288" t="str">
        <f ca="true">+IF(OFFSET('Hygiene Data'!$D$13,0,10*ROW('Hygiene Data'!D186))="","",OFFSET('Hygiene Data'!$D$13,0,10*ROW('Hygiene Data'!D186)))</f>
        <v/>
      </c>
      <c r="DR192" s="288" t="str">
        <f ca="true">+IF(OFFSET('Hygiene Data'!$E$11,0,10*ROW('Hygiene Data'!E186))="","",OFFSET('Hygiene Data'!$E$11,0,10*ROW('Hygiene Data'!E186)))</f>
        <v/>
      </c>
      <c r="DS192" s="288" t="str">
        <f ca="true">+IF(OFFSET('Hygiene Data'!$E$12,0,10*ROW('Hygiene Data'!E186))="","",OFFSET('Hygiene Data'!$E$12,0,10*ROW('Hygiene Data'!E186)))</f>
        <v/>
      </c>
      <c r="DT192" s="288" t="str">
        <f ca="true">+IF(OFFSET('Hygiene Data'!$E$13,0,10*ROW('Hygiene Data'!E186))="","",OFFSET('Hygiene Data'!$E$13,0,10*ROW('Hygiene Data'!E186)))</f>
        <v/>
      </c>
      <c r="DU192" s="288" t="str">
        <f ca="true">+IF(OFFSET('Hygiene Data'!$F$11,0,10*ROW('Hygiene Data'!F186))="","",OFFSET('Hygiene Data'!$F$11,0,10*ROW('Hygiene Data'!F186)))</f>
        <v/>
      </c>
      <c r="DV192" s="288" t="str">
        <f ca="true">+IF(OFFSET('Hygiene Data'!$F$12,0,10*ROW('Hygiene Data'!F186))="","",OFFSET('Hygiene Data'!$F$12,0,10*ROW('Hygiene Data'!F186)))</f>
        <v/>
      </c>
      <c r="DW192" s="288" t="str">
        <f ca="true">+IF(OFFSET('Hygiene Data'!$F$13,0,10*ROW('Hygiene Data'!F186))="","",OFFSET('Hygiene Data'!$F$13,0,10*ROW('Hygiene Data'!F186)))</f>
        <v/>
      </c>
      <c r="DX192" s="288" t="str">
        <f ca="true">+IF(OFFSET('Hygiene Data'!$G$11,0,10*ROW('Hygiene Data'!G186))="","",OFFSET('Hygiene Data'!$G$11,0,10*ROW('Hygiene Data'!G186)))</f>
        <v/>
      </c>
      <c r="DY192" s="288" t="str">
        <f ca="true">+IF(OFFSET('Hygiene Data'!$G$12,0,10*ROW('Hygiene Data'!G186))="","",OFFSET('Hygiene Data'!$G$12,0,10*ROW('Hygiene Data'!G186)))</f>
        <v/>
      </c>
      <c r="DZ192" s="288" t="str">
        <f ca="true">+IF(OFFSET('Hygiene Data'!$G$13,0,10*ROW('Hygiene Data'!G186))="","",OFFSET('Hygiene Data'!$G$13,0,10*ROW('Hygiene Data'!G186)))</f>
        <v/>
      </c>
      <c r="EA192" s="288" t="str">
        <f ca="true">+IF(OFFSET('Hygiene Data'!$H$11,0,10*ROW('Hygiene Data'!H186))="","",OFFSET('Hygiene Data'!$H$11,0,10*ROW('Hygiene Data'!H186)))</f>
        <v/>
      </c>
      <c r="EB192" s="288" t="str">
        <f ca="true">+IF(OFFSET('Hygiene Data'!$H$12,0,10*ROW('Hygiene Data'!H186))="","",OFFSET('Hygiene Data'!$H$12,0,10*ROW('Hygiene Data'!H186)))</f>
        <v/>
      </c>
      <c r="EC192" s="288" t="str">
        <f ca="true">+IF(OFFSET('Hygiene Data'!$H$13,0,10*ROW('Hygiene Data'!H186))="","",OFFSET('Hygiene Data'!$H$13,0,10*ROW('Hygiene Data'!H186)))</f>
        <v/>
      </c>
      <c r="ED192" s="288" t="str">
        <f ca="true">+IF(OFFSET('Hygiene Data'!$I$11,0,10*ROW('Hygiene Data'!I186))="","",OFFSET('Hygiene Data'!$I$11,0,10*ROW('Hygiene Data'!I186)))</f>
        <v/>
      </c>
      <c r="EE192" s="288" t="str">
        <f ca="true">+IF(OFFSET('Hygiene Data'!$I$12,0,10*ROW('Hygiene Data'!I186))="","",OFFSET('Hygiene Data'!$I$12,0,10*ROW('Hygiene Data'!I186)))</f>
        <v/>
      </c>
      <c r="EF192" s="288"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44"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8"/>
      <c r="BS193" s="288" t="str">
        <f ca="true">+IF(OFFSET('Water Data'!$D$27,0,10*ROW('Water Data'!D187))="","",OFFSET('Water Data'!$D$27,0,10*ROW('Water Data'!D187)))</f>
        <v/>
      </c>
      <c r="BT193" s="288" t="str">
        <f ca="true">+IF(OFFSET('Water Data'!$D$28,0,10*ROW('Water Data'!D187))="","",OFFSET('Water Data'!$D$28,0,10*ROW('Water Data'!D187)))</f>
        <v/>
      </c>
      <c r="BU193" s="288" t="str">
        <f ca="true">+IF(OFFSET('Water Data'!$D$29,0,10*ROW('Water Data'!D187))="","",OFFSET('Water Data'!$D$29,0,10*ROW('Water Data'!D187)))</f>
        <v/>
      </c>
      <c r="BV193" s="288" t="str">
        <f ca="true">+IF(OFFSET('Water Data'!$E$27,0,10*ROW('Water Data'!E187))="","",OFFSET('Water Data'!$E$27,0,10*ROW('Water Data'!E187)))</f>
        <v/>
      </c>
      <c r="BW193" s="288" t="str">
        <f ca="true">+IF(OFFSET('Water Data'!$E$28,0,10*ROW('Water Data'!E187))="","",OFFSET('Water Data'!$E$28,0,10*ROW('Water Data'!E187)))</f>
        <v/>
      </c>
      <c r="BX193" s="288" t="str">
        <f ca="true">+IF(OFFSET('Water Data'!$E$29,0,10*ROW('Water Data'!E187))="","",OFFSET('Water Data'!$E$29,0,10*ROW('Water Data'!E187)))</f>
        <v/>
      </c>
      <c r="BY193" s="288" t="str">
        <f ca="true">+IF(OFFSET('Water Data'!$F$27,0,10*ROW('Water Data'!F187))="","",OFFSET('Water Data'!$F$27,0,10*ROW('Water Data'!F187)))</f>
        <v/>
      </c>
      <c r="BZ193" s="288" t="str">
        <f ca="true">+IF(OFFSET('Water Data'!$F$28,0,10*ROW('Water Data'!F187))="","",OFFSET('Water Data'!$F$28,0,10*ROW('Water Data'!F187)))</f>
        <v/>
      </c>
      <c r="CA193" s="288" t="str">
        <f ca="true">+IF(OFFSET('Water Data'!$F$29,0,10*ROW('Water Data'!F187))="","",OFFSET('Water Data'!$F$29,0,10*ROW('Water Data'!F187)))</f>
        <v/>
      </c>
      <c r="CB193" s="288" t="str">
        <f ca="true">+IF(OFFSET('Water Data'!$G$27,0,10*ROW('Water Data'!G187))="","",OFFSET('Water Data'!$G$27,0,10*ROW('Water Data'!G187)))</f>
        <v/>
      </c>
      <c r="CC193" s="288" t="str">
        <f ca="true">+IF(OFFSET('Water Data'!$G$28,0,10*ROW('Water Data'!G187))="","",OFFSET('Water Data'!$G$28,0,10*ROW('Water Data'!G187)))</f>
        <v/>
      </c>
      <c r="CD193" s="288" t="str">
        <f ca="true">+IF(OFFSET('Water Data'!$G$29,0,10*ROW('Water Data'!G187))="","",OFFSET('Water Data'!$G$29,0,10*ROW('Water Data'!G187)))</f>
        <v/>
      </c>
      <c r="CE193" s="288" t="str">
        <f ca="true">+IF(OFFSET('Water Data'!$H$27,0,10*ROW('Water Data'!H187))="","",OFFSET('Water Data'!$H$27,0,10*ROW('Water Data'!H187)))</f>
        <v/>
      </c>
      <c r="CF193" s="288" t="str">
        <f ca="true">+IF(OFFSET('Water Data'!$H$28,0,10*ROW('Water Data'!H187))="","",OFFSET('Water Data'!$H$28,0,10*ROW('Water Data'!H187)))</f>
        <v/>
      </c>
      <c r="CG193" s="288" t="str">
        <f ca="true">+IF(OFFSET('Water Data'!$H$29,0,10*ROW('Water Data'!H187))="","",OFFSET('Water Data'!$H$29,0,10*ROW('Water Data'!H187)))</f>
        <v/>
      </c>
      <c r="CH193" s="288" t="str">
        <f ca="true">+IF(OFFSET('Water Data'!$I$27,0,10*ROW('Water Data'!I187))="","",OFFSET('Water Data'!$I$27,0,10*ROW('Water Data'!I187)))</f>
        <v/>
      </c>
      <c r="CI193" s="288" t="str">
        <f ca="true">+IF(OFFSET('Water Data'!$I$28,0,10*ROW('Water Data'!I187))="","",OFFSET('Water Data'!$I$28,0,10*ROW('Water Data'!I187)))</f>
        <v/>
      </c>
      <c r="CJ193" s="288" t="str">
        <f ca="true">+IF(OFFSET('Water Data'!$I$29,0,10*ROW('Water Data'!I187))="","",OFFSET('Water Data'!$I$29,0,10*ROW('Water Data'!I187)))</f>
        <v/>
      </c>
      <c r="CK193" s="288" t="str">
        <f ca="true">+IF(OFFSET('Sanitation Data'!$D$28,0,10*ROW('Sanitation Data'!D187))="","",OFFSET('Sanitation Data'!$D$28,0,10*ROW('Sanitation Data'!D187)))</f>
        <v/>
      </c>
      <c r="CL193" s="288" t="str">
        <f ca="true">+IF(OFFSET('Sanitation Data'!$D$29,0,10*ROW('Sanitation Data'!D187))="","",OFFSET('Sanitation Data'!$D$29,0,10*ROW('Sanitation Data'!D187)))</f>
        <v/>
      </c>
      <c r="CM193" s="288" t="str">
        <f ca="true">+IF(OFFSET('Sanitation Data'!$D$30,0,10*ROW('Sanitation Data'!D187))="","",OFFSET('Sanitation Data'!$D$30,0,10*ROW('Sanitation Data'!D187)))</f>
        <v/>
      </c>
      <c r="CN193" s="288" t="str">
        <f ca="true">+IF(OFFSET('Sanitation Data'!$D$31,0,10*ROW('Sanitation Data'!D187))="","",OFFSET('Sanitation Data'!$D$31,0,10*ROW('Sanitation Data'!D187)))</f>
        <v/>
      </c>
      <c r="CO193" s="288" t="str">
        <f ca="true">+IF(OFFSET('Sanitation Data'!$D$32,0,10*ROW('Sanitation Data'!D187))="","",OFFSET('Sanitation Data'!$D$32,0,10*ROW('Sanitation Data'!D187)))</f>
        <v/>
      </c>
      <c r="CP193" s="288" t="str">
        <f ca="true">+IF(OFFSET('Sanitation Data'!$E$28,0,10*ROW('Sanitation Data'!E187))="","",OFFSET('Sanitation Data'!$E$28,0,10*ROW('Sanitation Data'!E187)))</f>
        <v/>
      </c>
      <c r="CQ193" s="288" t="str">
        <f ca="true">+IF(OFFSET('Sanitation Data'!$E$29,0,10*ROW('Sanitation Data'!E187))="","",OFFSET('Sanitation Data'!$E$29,0,10*ROW('Sanitation Data'!E187)))</f>
        <v/>
      </c>
      <c r="CR193" s="288" t="str">
        <f ca="true">+IF(OFFSET('Sanitation Data'!$E$30,0,10*ROW('Sanitation Data'!E187))="","",OFFSET('Sanitation Data'!$E$30,0,10*ROW('Sanitation Data'!E187)))</f>
        <v/>
      </c>
      <c r="CS193" s="288" t="str">
        <f ca="true">+IF(OFFSET('Sanitation Data'!$E$31,0,10*ROW('Sanitation Data'!E187))="","",OFFSET('Sanitation Data'!$E$31,0,10*ROW('Sanitation Data'!E187)))</f>
        <v/>
      </c>
      <c r="CT193" s="288" t="str">
        <f ca="true">+IF(OFFSET('Sanitation Data'!$E$32,0,10*ROW('Sanitation Data'!E187))="","",OFFSET('Sanitation Data'!$E$32,0,10*ROW('Sanitation Data'!E187)))</f>
        <v/>
      </c>
      <c r="CU193" s="288" t="str">
        <f ca="true">+IF(OFFSET('Sanitation Data'!$F$28,0,10*ROW('Sanitation Data'!F187))="","",OFFSET('Sanitation Data'!$F$28,0,10*ROW('Sanitation Data'!F187)))</f>
        <v/>
      </c>
      <c r="CV193" s="288" t="str">
        <f ca="true">+IF(OFFSET('Sanitation Data'!$F$29,0,10*ROW('Sanitation Data'!F187))="","",OFFSET('Sanitation Data'!$F$29,0,10*ROW('Sanitation Data'!F187)))</f>
        <v/>
      </c>
      <c r="CW193" s="288" t="str">
        <f ca="true">+IF(OFFSET('Sanitation Data'!$F$30,0,10*ROW('Sanitation Data'!F187))="","",OFFSET('Sanitation Data'!$F$30,0,10*ROW('Sanitation Data'!F187)))</f>
        <v/>
      </c>
      <c r="CX193" s="288" t="str">
        <f ca="true">+IF(OFFSET('Sanitation Data'!$F$31,0,10*ROW('Sanitation Data'!F187))="","",OFFSET('Sanitation Data'!$F$31,0,10*ROW('Sanitation Data'!F187)))</f>
        <v/>
      </c>
      <c r="CY193" s="288" t="str">
        <f ca="true">+IF(OFFSET('Sanitation Data'!$F$32,0,10*ROW('Sanitation Data'!F187))="","",OFFSET('Sanitation Data'!$F$32,0,10*ROW('Sanitation Data'!F187)))</f>
        <v/>
      </c>
      <c r="CZ193" s="288" t="str">
        <f ca="true">+IF(OFFSET('Sanitation Data'!$G$28,0,10*ROW('Sanitation Data'!G187))="","",OFFSET('Sanitation Data'!$G$28,0,10*ROW('Sanitation Data'!G187)))</f>
        <v/>
      </c>
      <c r="DA193" s="288" t="str">
        <f ca="true">+IF(OFFSET('Sanitation Data'!$G$29,0,10*ROW('Sanitation Data'!G187))="","",OFFSET('Sanitation Data'!$G$29,0,10*ROW('Sanitation Data'!G187)))</f>
        <v/>
      </c>
      <c r="DB193" s="288" t="str">
        <f ca="true">+IF(OFFSET('Sanitation Data'!$G$30,0,10*ROW('Sanitation Data'!G187))="","",OFFSET('Sanitation Data'!$G$30,0,10*ROW('Sanitation Data'!G187)))</f>
        <v/>
      </c>
      <c r="DC193" s="288" t="str">
        <f ca="true">+IF(OFFSET('Sanitation Data'!$G$31,0,10*ROW('Sanitation Data'!G187))="","",OFFSET('Sanitation Data'!$G$31,0,10*ROW('Sanitation Data'!G187)))</f>
        <v/>
      </c>
      <c r="DD193" s="288" t="str">
        <f ca="true">+IF(OFFSET('Sanitation Data'!$G$32,0,10*ROW('Sanitation Data'!G187))="","",OFFSET('Sanitation Data'!$G$32,0,10*ROW('Sanitation Data'!G187)))</f>
        <v/>
      </c>
      <c r="DE193" s="288" t="str">
        <f ca="true">+IF(OFFSET('Sanitation Data'!$H$28,0,10*ROW('Sanitation Data'!H187))="","",OFFSET('Sanitation Data'!$H$28,0,10*ROW('Sanitation Data'!H187)))</f>
        <v/>
      </c>
      <c r="DF193" s="288" t="str">
        <f ca="true">+IF(OFFSET('Sanitation Data'!$H$29,0,10*ROW('Sanitation Data'!H187))="","",OFFSET('Sanitation Data'!$H$29,0,10*ROW('Sanitation Data'!H187)))</f>
        <v/>
      </c>
      <c r="DG193" s="288" t="str">
        <f ca="true">+IF(OFFSET('Sanitation Data'!$H$30,0,10*ROW('Sanitation Data'!H187))="","",OFFSET('Sanitation Data'!$H$30,0,10*ROW('Sanitation Data'!H187)))</f>
        <v/>
      </c>
      <c r="DH193" s="288" t="str">
        <f ca="true">+IF(OFFSET('Sanitation Data'!$H$31,0,10*ROW('Sanitation Data'!H187))="","",OFFSET('Sanitation Data'!$H$31,0,10*ROW('Sanitation Data'!H187)))</f>
        <v/>
      </c>
      <c r="DI193" s="288" t="str">
        <f ca="true">+IF(OFFSET('Sanitation Data'!$H$32,0,10*ROW('Sanitation Data'!H187))="","",OFFSET('Sanitation Data'!$H$32,0,10*ROW('Sanitation Data'!H187)))</f>
        <v/>
      </c>
      <c r="DJ193" s="288" t="str">
        <f ca="true">+IF(OFFSET('Sanitation Data'!$I$28,0,10*ROW('Sanitation Data'!I187))="","",OFFSET('Sanitation Data'!$I$28,0,10*ROW('Sanitation Data'!I187)))</f>
        <v/>
      </c>
      <c r="DK193" s="288" t="str">
        <f ca="true">+IF(OFFSET('Sanitation Data'!$I$29,0,10*ROW('Sanitation Data'!I187))="","",OFFSET('Sanitation Data'!$I$29,0,10*ROW('Sanitation Data'!I187)))</f>
        <v/>
      </c>
      <c r="DL193" s="288" t="str">
        <f ca="true">+IF(OFFSET('Sanitation Data'!$I$30,0,10*ROW('Sanitation Data'!I187))="","",OFFSET('Sanitation Data'!$I$30,0,10*ROW('Sanitation Data'!I187)))</f>
        <v/>
      </c>
      <c r="DM193" s="288" t="str">
        <f ca="true">+IF(OFFSET('Sanitation Data'!$I$31,0,10*ROW('Sanitation Data'!I187))="","",OFFSET('Sanitation Data'!$I$31,0,10*ROW('Sanitation Data'!I187)))</f>
        <v/>
      </c>
      <c r="DN193" s="288" t="str">
        <f ca="true">+IF(OFFSET('Sanitation Data'!$I$32,0,10*ROW('Sanitation Data'!I187))="","",OFFSET('Sanitation Data'!$I$32,0,10*ROW('Sanitation Data'!I187)))</f>
        <v/>
      </c>
      <c r="DO193" s="288" t="str">
        <f ca="true">+IF(OFFSET('Hygiene Data'!$D$11,0,10*ROW('Hygiene Data'!D187))="","",OFFSET('Hygiene Data'!$D$11,0,10*ROW('Hygiene Data'!D187)))</f>
        <v/>
      </c>
      <c r="DP193" s="288" t="str">
        <f ca="true">+IF(OFFSET('Hygiene Data'!$D$12,0,10*ROW('Hygiene Data'!D187))="","",OFFSET('Hygiene Data'!$D$12,0,10*ROW('Hygiene Data'!D187)))</f>
        <v/>
      </c>
      <c r="DQ193" s="288" t="str">
        <f ca="true">+IF(OFFSET('Hygiene Data'!$D$13,0,10*ROW('Hygiene Data'!D187))="","",OFFSET('Hygiene Data'!$D$13,0,10*ROW('Hygiene Data'!D187)))</f>
        <v/>
      </c>
      <c r="DR193" s="288" t="str">
        <f ca="true">+IF(OFFSET('Hygiene Data'!$E$11,0,10*ROW('Hygiene Data'!E187))="","",OFFSET('Hygiene Data'!$E$11,0,10*ROW('Hygiene Data'!E187)))</f>
        <v/>
      </c>
      <c r="DS193" s="288" t="str">
        <f ca="true">+IF(OFFSET('Hygiene Data'!$E$12,0,10*ROW('Hygiene Data'!E187))="","",OFFSET('Hygiene Data'!$E$12,0,10*ROW('Hygiene Data'!E187)))</f>
        <v/>
      </c>
      <c r="DT193" s="288" t="str">
        <f ca="true">+IF(OFFSET('Hygiene Data'!$E$13,0,10*ROW('Hygiene Data'!E187))="","",OFFSET('Hygiene Data'!$E$13,0,10*ROW('Hygiene Data'!E187)))</f>
        <v/>
      </c>
      <c r="DU193" s="288" t="str">
        <f ca="true">+IF(OFFSET('Hygiene Data'!$F$11,0,10*ROW('Hygiene Data'!F187))="","",OFFSET('Hygiene Data'!$F$11,0,10*ROW('Hygiene Data'!F187)))</f>
        <v/>
      </c>
      <c r="DV193" s="288" t="str">
        <f ca="true">+IF(OFFSET('Hygiene Data'!$F$12,0,10*ROW('Hygiene Data'!F187))="","",OFFSET('Hygiene Data'!$F$12,0,10*ROW('Hygiene Data'!F187)))</f>
        <v/>
      </c>
      <c r="DW193" s="288" t="str">
        <f ca="true">+IF(OFFSET('Hygiene Data'!$F$13,0,10*ROW('Hygiene Data'!F187))="","",OFFSET('Hygiene Data'!$F$13,0,10*ROW('Hygiene Data'!F187)))</f>
        <v/>
      </c>
      <c r="DX193" s="288" t="str">
        <f ca="true">+IF(OFFSET('Hygiene Data'!$G$11,0,10*ROW('Hygiene Data'!G187))="","",OFFSET('Hygiene Data'!$G$11,0,10*ROW('Hygiene Data'!G187)))</f>
        <v/>
      </c>
      <c r="DY193" s="288" t="str">
        <f ca="true">+IF(OFFSET('Hygiene Data'!$G$12,0,10*ROW('Hygiene Data'!G187))="","",OFFSET('Hygiene Data'!$G$12,0,10*ROW('Hygiene Data'!G187)))</f>
        <v/>
      </c>
      <c r="DZ193" s="288" t="str">
        <f ca="true">+IF(OFFSET('Hygiene Data'!$G$13,0,10*ROW('Hygiene Data'!G187))="","",OFFSET('Hygiene Data'!$G$13,0,10*ROW('Hygiene Data'!G187)))</f>
        <v/>
      </c>
      <c r="EA193" s="288" t="str">
        <f ca="true">+IF(OFFSET('Hygiene Data'!$H$11,0,10*ROW('Hygiene Data'!H187))="","",OFFSET('Hygiene Data'!$H$11,0,10*ROW('Hygiene Data'!H187)))</f>
        <v/>
      </c>
      <c r="EB193" s="288" t="str">
        <f ca="true">+IF(OFFSET('Hygiene Data'!$H$12,0,10*ROW('Hygiene Data'!H187))="","",OFFSET('Hygiene Data'!$H$12,0,10*ROW('Hygiene Data'!H187)))</f>
        <v/>
      </c>
      <c r="EC193" s="288" t="str">
        <f ca="true">+IF(OFFSET('Hygiene Data'!$H$13,0,10*ROW('Hygiene Data'!H187))="","",OFFSET('Hygiene Data'!$H$13,0,10*ROW('Hygiene Data'!H187)))</f>
        <v/>
      </c>
      <c r="ED193" s="288" t="str">
        <f ca="true">+IF(OFFSET('Hygiene Data'!$I$11,0,10*ROW('Hygiene Data'!I187))="","",OFFSET('Hygiene Data'!$I$11,0,10*ROW('Hygiene Data'!I187)))</f>
        <v/>
      </c>
      <c r="EE193" s="288" t="str">
        <f ca="true">+IF(OFFSET('Hygiene Data'!$I$12,0,10*ROW('Hygiene Data'!I187))="","",OFFSET('Hygiene Data'!$I$12,0,10*ROW('Hygiene Data'!I187)))</f>
        <v/>
      </c>
      <c r="EF193" s="288"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44"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8"/>
      <c r="BS194" s="288" t="str">
        <f ca="true">+IF(OFFSET('Water Data'!$D$27,0,10*ROW('Water Data'!D188))="","",OFFSET('Water Data'!$D$27,0,10*ROW('Water Data'!D188)))</f>
        <v/>
      </c>
      <c r="BT194" s="288" t="str">
        <f ca="true">+IF(OFFSET('Water Data'!$D$28,0,10*ROW('Water Data'!D188))="","",OFFSET('Water Data'!$D$28,0,10*ROW('Water Data'!D188)))</f>
        <v/>
      </c>
      <c r="BU194" s="288" t="str">
        <f ca="true">+IF(OFFSET('Water Data'!$D$29,0,10*ROW('Water Data'!D188))="","",OFFSET('Water Data'!$D$29,0,10*ROW('Water Data'!D188)))</f>
        <v/>
      </c>
      <c r="BV194" s="288" t="str">
        <f ca="true">+IF(OFFSET('Water Data'!$E$27,0,10*ROW('Water Data'!E188))="","",OFFSET('Water Data'!$E$27,0,10*ROW('Water Data'!E188)))</f>
        <v/>
      </c>
      <c r="BW194" s="288" t="str">
        <f ca="true">+IF(OFFSET('Water Data'!$E$28,0,10*ROW('Water Data'!E188))="","",OFFSET('Water Data'!$E$28,0,10*ROW('Water Data'!E188)))</f>
        <v/>
      </c>
      <c r="BX194" s="288" t="str">
        <f ca="true">+IF(OFFSET('Water Data'!$E$29,0,10*ROW('Water Data'!E188))="","",OFFSET('Water Data'!$E$29,0,10*ROW('Water Data'!E188)))</f>
        <v/>
      </c>
      <c r="BY194" s="288" t="str">
        <f ca="true">+IF(OFFSET('Water Data'!$F$27,0,10*ROW('Water Data'!F188))="","",OFFSET('Water Data'!$F$27,0,10*ROW('Water Data'!F188)))</f>
        <v/>
      </c>
      <c r="BZ194" s="288" t="str">
        <f ca="true">+IF(OFFSET('Water Data'!$F$28,0,10*ROW('Water Data'!F188))="","",OFFSET('Water Data'!$F$28,0,10*ROW('Water Data'!F188)))</f>
        <v/>
      </c>
      <c r="CA194" s="288" t="str">
        <f ca="true">+IF(OFFSET('Water Data'!$F$29,0,10*ROW('Water Data'!F188))="","",OFFSET('Water Data'!$F$29,0,10*ROW('Water Data'!F188)))</f>
        <v/>
      </c>
      <c r="CB194" s="288" t="str">
        <f ca="true">+IF(OFFSET('Water Data'!$G$27,0,10*ROW('Water Data'!G188))="","",OFFSET('Water Data'!$G$27,0,10*ROW('Water Data'!G188)))</f>
        <v/>
      </c>
      <c r="CC194" s="288" t="str">
        <f ca="true">+IF(OFFSET('Water Data'!$G$28,0,10*ROW('Water Data'!G188))="","",OFFSET('Water Data'!$G$28,0,10*ROW('Water Data'!G188)))</f>
        <v/>
      </c>
      <c r="CD194" s="288" t="str">
        <f ca="true">+IF(OFFSET('Water Data'!$G$29,0,10*ROW('Water Data'!G188))="","",OFFSET('Water Data'!$G$29,0,10*ROW('Water Data'!G188)))</f>
        <v/>
      </c>
      <c r="CE194" s="288" t="str">
        <f ca="true">+IF(OFFSET('Water Data'!$H$27,0,10*ROW('Water Data'!H188))="","",OFFSET('Water Data'!$H$27,0,10*ROW('Water Data'!H188)))</f>
        <v/>
      </c>
      <c r="CF194" s="288" t="str">
        <f ca="true">+IF(OFFSET('Water Data'!$H$28,0,10*ROW('Water Data'!H188))="","",OFFSET('Water Data'!$H$28,0,10*ROW('Water Data'!H188)))</f>
        <v/>
      </c>
      <c r="CG194" s="288" t="str">
        <f ca="true">+IF(OFFSET('Water Data'!$H$29,0,10*ROW('Water Data'!H188))="","",OFFSET('Water Data'!$H$29,0,10*ROW('Water Data'!H188)))</f>
        <v/>
      </c>
      <c r="CH194" s="288" t="str">
        <f ca="true">+IF(OFFSET('Water Data'!$I$27,0,10*ROW('Water Data'!I188))="","",OFFSET('Water Data'!$I$27,0,10*ROW('Water Data'!I188)))</f>
        <v/>
      </c>
      <c r="CI194" s="288" t="str">
        <f ca="true">+IF(OFFSET('Water Data'!$I$28,0,10*ROW('Water Data'!I188))="","",OFFSET('Water Data'!$I$28,0,10*ROW('Water Data'!I188)))</f>
        <v/>
      </c>
      <c r="CJ194" s="288" t="str">
        <f ca="true">+IF(OFFSET('Water Data'!$I$29,0,10*ROW('Water Data'!I188))="","",OFFSET('Water Data'!$I$29,0,10*ROW('Water Data'!I188)))</f>
        <v/>
      </c>
      <c r="CK194" s="288" t="str">
        <f ca="true">+IF(OFFSET('Sanitation Data'!$D$28,0,10*ROW('Sanitation Data'!D188))="","",OFFSET('Sanitation Data'!$D$28,0,10*ROW('Sanitation Data'!D188)))</f>
        <v/>
      </c>
      <c r="CL194" s="288" t="str">
        <f ca="true">+IF(OFFSET('Sanitation Data'!$D$29,0,10*ROW('Sanitation Data'!D188))="","",OFFSET('Sanitation Data'!$D$29,0,10*ROW('Sanitation Data'!D188)))</f>
        <v/>
      </c>
      <c r="CM194" s="288" t="str">
        <f ca="true">+IF(OFFSET('Sanitation Data'!$D$30,0,10*ROW('Sanitation Data'!D188))="","",OFFSET('Sanitation Data'!$D$30,0,10*ROW('Sanitation Data'!D188)))</f>
        <v/>
      </c>
      <c r="CN194" s="288" t="str">
        <f ca="true">+IF(OFFSET('Sanitation Data'!$D$31,0,10*ROW('Sanitation Data'!D188))="","",OFFSET('Sanitation Data'!$D$31,0,10*ROW('Sanitation Data'!D188)))</f>
        <v/>
      </c>
      <c r="CO194" s="288" t="str">
        <f ca="true">+IF(OFFSET('Sanitation Data'!$D$32,0,10*ROW('Sanitation Data'!D188))="","",OFFSET('Sanitation Data'!$D$32,0,10*ROW('Sanitation Data'!D188)))</f>
        <v/>
      </c>
      <c r="CP194" s="288" t="str">
        <f ca="true">+IF(OFFSET('Sanitation Data'!$E$28,0,10*ROW('Sanitation Data'!E188))="","",OFFSET('Sanitation Data'!$E$28,0,10*ROW('Sanitation Data'!E188)))</f>
        <v/>
      </c>
      <c r="CQ194" s="288" t="str">
        <f ca="true">+IF(OFFSET('Sanitation Data'!$E$29,0,10*ROW('Sanitation Data'!E188))="","",OFFSET('Sanitation Data'!$E$29,0,10*ROW('Sanitation Data'!E188)))</f>
        <v/>
      </c>
      <c r="CR194" s="288" t="str">
        <f ca="true">+IF(OFFSET('Sanitation Data'!$E$30,0,10*ROW('Sanitation Data'!E188))="","",OFFSET('Sanitation Data'!$E$30,0,10*ROW('Sanitation Data'!E188)))</f>
        <v/>
      </c>
      <c r="CS194" s="288" t="str">
        <f ca="true">+IF(OFFSET('Sanitation Data'!$E$31,0,10*ROW('Sanitation Data'!E188))="","",OFFSET('Sanitation Data'!$E$31,0,10*ROW('Sanitation Data'!E188)))</f>
        <v/>
      </c>
      <c r="CT194" s="288" t="str">
        <f ca="true">+IF(OFFSET('Sanitation Data'!$E$32,0,10*ROW('Sanitation Data'!E188))="","",OFFSET('Sanitation Data'!$E$32,0,10*ROW('Sanitation Data'!E188)))</f>
        <v/>
      </c>
      <c r="CU194" s="288" t="str">
        <f ca="true">+IF(OFFSET('Sanitation Data'!$F$28,0,10*ROW('Sanitation Data'!F188))="","",OFFSET('Sanitation Data'!$F$28,0,10*ROW('Sanitation Data'!F188)))</f>
        <v/>
      </c>
      <c r="CV194" s="288" t="str">
        <f ca="true">+IF(OFFSET('Sanitation Data'!$F$29,0,10*ROW('Sanitation Data'!F188))="","",OFFSET('Sanitation Data'!$F$29,0,10*ROW('Sanitation Data'!F188)))</f>
        <v/>
      </c>
      <c r="CW194" s="288" t="str">
        <f ca="true">+IF(OFFSET('Sanitation Data'!$F$30,0,10*ROW('Sanitation Data'!F188))="","",OFFSET('Sanitation Data'!$F$30,0,10*ROW('Sanitation Data'!F188)))</f>
        <v/>
      </c>
      <c r="CX194" s="288" t="str">
        <f ca="true">+IF(OFFSET('Sanitation Data'!$F$31,0,10*ROW('Sanitation Data'!F188))="","",OFFSET('Sanitation Data'!$F$31,0,10*ROW('Sanitation Data'!F188)))</f>
        <v/>
      </c>
      <c r="CY194" s="288" t="str">
        <f ca="true">+IF(OFFSET('Sanitation Data'!$F$32,0,10*ROW('Sanitation Data'!F188))="","",OFFSET('Sanitation Data'!$F$32,0,10*ROW('Sanitation Data'!F188)))</f>
        <v/>
      </c>
      <c r="CZ194" s="288" t="str">
        <f ca="true">+IF(OFFSET('Sanitation Data'!$G$28,0,10*ROW('Sanitation Data'!G188))="","",OFFSET('Sanitation Data'!$G$28,0,10*ROW('Sanitation Data'!G188)))</f>
        <v/>
      </c>
      <c r="DA194" s="288" t="str">
        <f ca="true">+IF(OFFSET('Sanitation Data'!$G$29,0,10*ROW('Sanitation Data'!G188))="","",OFFSET('Sanitation Data'!$G$29,0,10*ROW('Sanitation Data'!G188)))</f>
        <v/>
      </c>
      <c r="DB194" s="288" t="str">
        <f ca="true">+IF(OFFSET('Sanitation Data'!$G$30,0,10*ROW('Sanitation Data'!G188))="","",OFFSET('Sanitation Data'!$G$30,0,10*ROW('Sanitation Data'!G188)))</f>
        <v/>
      </c>
      <c r="DC194" s="288" t="str">
        <f ca="true">+IF(OFFSET('Sanitation Data'!$G$31,0,10*ROW('Sanitation Data'!G188))="","",OFFSET('Sanitation Data'!$G$31,0,10*ROW('Sanitation Data'!G188)))</f>
        <v/>
      </c>
      <c r="DD194" s="288" t="str">
        <f ca="true">+IF(OFFSET('Sanitation Data'!$G$32,0,10*ROW('Sanitation Data'!G188))="","",OFFSET('Sanitation Data'!$G$32,0,10*ROW('Sanitation Data'!G188)))</f>
        <v/>
      </c>
      <c r="DE194" s="288" t="str">
        <f ca="true">+IF(OFFSET('Sanitation Data'!$H$28,0,10*ROW('Sanitation Data'!H188))="","",OFFSET('Sanitation Data'!$H$28,0,10*ROW('Sanitation Data'!H188)))</f>
        <v/>
      </c>
      <c r="DF194" s="288" t="str">
        <f ca="true">+IF(OFFSET('Sanitation Data'!$H$29,0,10*ROW('Sanitation Data'!H188))="","",OFFSET('Sanitation Data'!$H$29,0,10*ROW('Sanitation Data'!H188)))</f>
        <v/>
      </c>
      <c r="DG194" s="288" t="str">
        <f ca="true">+IF(OFFSET('Sanitation Data'!$H$30,0,10*ROW('Sanitation Data'!H188))="","",OFFSET('Sanitation Data'!$H$30,0,10*ROW('Sanitation Data'!H188)))</f>
        <v/>
      </c>
      <c r="DH194" s="288" t="str">
        <f ca="true">+IF(OFFSET('Sanitation Data'!$H$31,0,10*ROW('Sanitation Data'!H188))="","",OFFSET('Sanitation Data'!$H$31,0,10*ROW('Sanitation Data'!H188)))</f>
        <v/>
      </c>
      <c r="DI194" s="288" t="str">
        <f ca="true">+IF(OFFSET('Sanitation Data'!$H$32,0,10*ROW('Sanitation Data'!H188))="","",OFFSET('Sanitation Data'!$H$32,0,10*ROW('Sanitation Data'!H188)))</f>
        <v/>
      </c>
      <c r="DJ194" s="288" t="str">
        <f ca="true">+IF(OFFSET('Sanitation Data'!$I$28,0,10*ROW('Sanitation Data'!I188))="","",OFFSET('Sanitation Data'!$I$28,0,10*ROW('Sanitation Data'!I188)))</f>
        <v/>
      </c>
      <c r="DK194" s="288" t="str">
        <f ca="true">+IF(OFFSET('Sanitation Data'!$I$29,0,10*ROW('Sanitation Data'!I188))="","",OFFSET('Sanitation Data'!$I$29,0,10*ROW('Sanitation Data'!I188)))</f>
        <v/>
      </c>
      <c r="DL194" s="288" t="str">
        <f ca="true">+IF(OFFSET('Sanitation Data'!$I$30,0,10*ROW('Sanitation Data'!I188))="","",OFFSET('Sanitation Data'!$I$30,0,10*ROW('Sanitation Data'!I188)))</f>
        <v/>
      </c>
      <c r="DM194" s="288" t="str">
        <f ca="true">+IF(OFFSET('Sanitation Data'!$I$31,0,10*ROW('Sanitation Data'!I188))="","",OFFSET('Sanitation Data'!$I$31,0,10*ROW('Sanitation Data'!I188)))</f>
        <v/>
      </c>
      <c r="DN194" s="288" t="str">
        <f ca="true">+IF(OFFSET('Sanitation Data'!$I$32,0,10*ROW('Sanitation Data'!I188))="","",OFFSET('Sanitation Data'!$I$32,0,10*ROW('Sanitation Data'!I188)))</f>
        <v/>
      </c>
      <c r="DO194" s="288" t="str">
        <f ca="true">+IF(OFFSET('Hygiene Data'!$D$11,0,10*ROW('Hygiene Data'!D188))="","",OFFSET('Hygiene Data'!$D$11,0,10*ROW('Hygiene Data'!D188)))</f>
        <v/>
      </c>
      <c r="DP194" s="288" t="str">
        <f ca="true">+IF(OFFSET('Hygiene Data'!$D$12,0,10*ROW('Hygiene Data'!D188))="","",OFFSET('Hygiene Data'!$D$12,0,10*ROW('Hygiene Data'!D188)))</f>
        <v/>
      </c>
      <c r="DQ194" s="288" t="str">
        <f ca="true">+IF(OFFSET('Hygiene Data'!$D$13,0,10*ROW('Hygiene Data'!D188))="","",OFFSET('Hygiene Data'!$D$13,0,10*ROW('Hygiene Data'!D188)))</f>
        <v/>
      </c>
      <c r="DR194" s="288" t="str">
        <f ca="true">+IF(OFFSET('Hygiene Data'!$E$11,0,10*ROW('Hygiene Data'!E188))="","",OFFSET('Hygiene Data'!$E$11,0,10*ROW('Hygiene Data'!E188)))</f>
        <v/>
      </c>
      <c r="DS194" s="288" t="str">
        <f ca="true">+IF(OFFSET('Hygiene Data'!$E$12,0,10*ROW('Hygiene Data'!E188))="","",OFFSET('Hygiene Data'!$E$12,0,10*ROW('Hygiene Data'!E188)))</f>
        <v/>
      </c>
      <c r="DT194" s="288" t="str">
        <f ca="true">+IF(OFFSET('Hygiene Data'!$E$13,0,10*ROW('Hygiene Data'!E188))="","",OFFSET('Hygiene Data'!$E$13,0,10*ROW('Hygiene Data'!E188)))</f>
        <v/>
      </c>
      <c r="DU194" s="288" t="str">
        <f ca="true">+IF(OFFSET('Hygiene Data'!$F$11,0,10*ROW('Hygiene Data'!F188))="","",OFFSET('Hygiene Data'!$F$11,0,10*ROW('Hygiene Data'!F188)))</f>
        <v/>
      </c>
      <c r="DV194" s="288" t="str">
        <f ca="true">+IF(OFFSET('Hygiene Data'!$F$12,0,10*ROW('Hygiene Data'!F188))="","",OFFSET('Hygiene Data'!$F$12,0,10*ROW('Hygiene Data'!F188)))</f>
        <v/>
      </c>
      <c r="DW194" s="288" t="str">
        <f ca="true">+IF(OFFSET('Hygiene Data'!$F$13,0,10*ROW('Hygiene Data'!F188))="","",OFFSET('Hygiene Data'!$F$13,0,10*ROW('Hygiene Data'!F188)))</f>
        <v/>
      </c>
      <c r="DX194" s="288" t="str">
        <f ca="true">+IF(OFFSET('Hygiene Data'!$G$11,0,10*ROW('Hygiene Data'!G188))="","",OFFSET('Hygiene Data'!$G$11,0,10*ROW('Hygiene Data'!G188)))</f>
        <v/>
      </c>
      <c r="DY194" s="288" t="str">
        <f ca="true">+IF(OFFSET('Hygiene Data'!$G$12,0,10*ROW('Hygiene Data'!G188))="","",OFFSET('Hygiene Data'!$G$12,0,10*ROW('Hygiene Data'!G188)))</f>
        <v/>
      </c>
      <c r="DZ194" s="288" t="str">
        <f ca="true">+IF(OFFSET('Hygiene Data'!$G$13,0,10*ROW('Hygiene Data'!G188))="","",OFFSET('Hygiene Data'!$G$13,0,10*ROW('Hygiene Data'!G188)))</f>
        <v/>
      </c>
      <c r="EA194" s="288" t="str">
        <f ca="true">+IF(OFFSET('Hygiene Data'!$H$11,0,10*ROW('Hygiene Data'!H188))="","",OFFSET('Hygiene Data'!$H$11,0,10*ROW('Hygiene Data'!H188)))</f>
        <v/>
      </c>
      <c r="EB194" s="288" t="str">
        <f ca="true">+IF(OFFSET('Hygiene Data'!$H$12,0,10*ROW('Hygiene Data'!H188))="","",OFFSET('Hygiene Data'!$H$12,0,10*ROW('Hygiene Data'!H188)))</f>
        <v/>
      </c>
      <c r="EC194" s="288" t="str">
        <f ca="true">+IF(OFFSET('Hygiene Data'!$H$13,0,10*ROW('Hygiene Data'!H188))="","",OFFSET('Hygiene Data'!$H$13,0,10*ROW('Hygiene Data'!H188)))</f>
        <v/>
      </c>
      <c r="ED194" s="288" t="str">
        <f ca="true">+IF(OFFSET('Hygiene Data'!$I$11,0,10*ROW('Hygiene Data'!I188))="","",OFFSET('Hygiene Data'!$I$11,0,10*ROW('Hygiene Data'!I188)))</f>
        <v/>
      </c>
      <c r="EE194" s="288" t="str">
        <f ca="true">+IF(OFFSET('Hygiene Data'!$I$12,0,10*ROW('Hygiene Data'!I188))="","",OFFSET('Hygiene Data'!$I$12,0,10*ROW('Hygiene Data'!I188)))</f>
        <v/>
      </c>
      <c r="EF194" s="288"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44"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8"/>
      <c r="BS195" s="288" t="str">
        <f ca="true">+IF(OFFSET('Water Data'!$D$27,0,10*ROW('Water Data'!D189))="","",OFFSET('Water Data'!$D$27,0,10*ROW('Water Data'!D189)))</f>
        <v/>
      </c>
      <c r="BT195" s="288" t="str">
        <f ca="true">+IF(OFFSET('Water Data'!$D$28,0,10*ROW('Water Data'!D189))="","",OFFSET('Water Data'!$D$28,0,10*ROW('Water Data'!D189)))</f>
        <v/>
      </c>
      <c r="BU195" s="288" t="str">
        <f ca="true">+IF(OFFSET('Water Data'!$D$29,0,10*ROW('Water Data'!D189))="","",OFFSET('Water Data'!$D$29,0,10*ROW('Water Data'!D189)))</f>
        <v/>
      </c>
      <c r="BV195" s="288" t="str">
        <f ca="true">+IF(OFFSET('Water Data'!$E$27,0,10*ROW('Water Data'!E189))="","",OFFSET('Water Data'!$E$27,0,10*ROW('Water Data'!E189)))</f>
        <v/>
      </c>
      <c r="BW195" s="288" t="str">
        <f ca="true">+IF(OFFSET('Water Data'!$E$28,0,10*ROW('Water Data'!E189))="","",OFFSET('Water Data'!$E$28,0,10*ROW('Water Data'!E189)))</f>
        <v/>
      </c>
      <c r="BX195" s="288" t="str">
        <f ca="true">+IF(OFFSET('Water Data'!$E$29,0,10*ROW('Water Data'!E189))="","",OFFSET('Water Data'!$E$29,0,10*ROW('Water Data'!E189)))</f>
        <v/>
      </c>
      <c r="BY195" s="288" t="str">
        <f ca="true">+IF(OFFSET('Water Data'!$F$27,0,10*ROW('Water Data'!F189))="","",OFFSET('Water Data'!$F$27,0,10*ROW('Water Data'!F189)))</f>
        <v/>
      </c>
      <c r="BZ195" s="288" t="str">
        <f ca="true">+IF(OFFSET('Water Data'!$F$28,0,10*ROW('Water Data'!F189))="","",OFFSET('Water Data'!$F$28,0,10*ROW('Water Data'!F189)))</f>
        <v/>
      </c>
      <c r="CA195" s="288" t="str">
        <f ca="true">+IF(OFFSET('Water Data'!$F$29,0,10*ROW('Water Data'!F189))="","",OFFSET('Water Data'!$F$29,0,10*ROW('Water Data'!F189)))</f>
        <v/>
      </c>
      <c r="CB195" s="288" t="str">
        <f ca="true">+IF(OFFSET('Water Data'!$G$27,0,10*ROW('Water Data'!G189))="","",OFFSET('Water Data'!$G$27,0,10*ROW('Water Data'!G189)))</f>
        <v/>
      </c>
      <c r="CC195" s="288" t="str">
        <f ca="true">+IF(OFFSET('Water Data'!$G$28,0,10*ROW('Water Data'!G189))="","",OFFSET('Water Data'!$G$28,0,10*ROW('Water Data'!G189)))</f>
        <v/>
      </c>
      <c r="CD195" s="288" t="str">
        <f ca="true">+IF(OFFSET('Water Data'!$G$29,0,10*ROW('Water Data'!G189))="","",OFFSET('Water Data'!$G$29,0,10*ROW('Water Data'!G189)))</f>
        <v/>
      </c>
      <c r="CE195" s="288" t="str">
        <f ca="true">+IF(OFFSET('Water Data'!$H$27,0,10*ROW('Water Data'!H189))="","",OFFSET('Water Data'!$H$27,0,10*ROW('Water Data'!H189)))</f>
        <v/>
      </c>
      <c r="CF195" s="288" t="str">
        <f ca="true">+IF(OFFSET('Water Data'!$H$28,0,10*ROW('Water Data'!H189))="","",OFFSET('Water Data'!$H$28,0,10*ROW('Water Data'!H189)))</f>
        <v/>
      </c>
      <c r="CG195" s="288" t="str">
        <f ca="true">+IF(OFFSET('Water Data'!$H$29,0,10*ROW('Water Data'!H189))="","",OFFSET('Water Data'!$H$29,0,10*ROW('Water Data'!H189)))</f>
        <v/>
      </c>
      <c r="CH195" s="288" t="str">
        <f ca="true">+IF(OFFSET('Water Data'!$I$27,0,10*ROW('Water Data'!I189))="","",OFFSET('Water Data'!$I$27,0,10*ROW('Water Data'!I189)))</f>
        <v/>
      </c>
      <c r="CI195" s="288" t="str">
        <f ca="true">+IF(OFFSET('Water Data'!$I$28,0,10*ROW('Water Data'!I189))="","",OFFSET('Water Data'!$I$28,0,10*ROW('Water Data'!I189)))</f>
        <v/>
      </c>
      <c r="CJ195" s="288" t="str">
        <f ca="true">+IF(OFFSET('Water Data'!$I$29,0,10*ROW('Water Data'!I189))="","",OFFSET('Water Data'!$I$29,0,10*ROW('Water Data'!I189)))</f>
        <v/>
      </c>
      <c r="CK195" s="288" t="str">
        <f ca="true">+IF(OFFSET('Sanitation Data'!$D$28,0,10*ROW('Sanitation Data'!D189))="","",OFFSET('Sanitation Data'!$D$28,0,10*ROW('Sanitation Data'!D189)))</f>
        <v/>
      </c>
      <c r="CL195" s="288" t="str">
        <f ca="true">+IF(OFFSET('Sanitation Data'!$D$29,0,10*ROW('Sanitation Data'!D189))="","",OFFSET('Sanitation Data'!$D$29,0,10*ROW('Sanitation Data'!D189)))</f>
        <v/>
      </c>
      <c r="CM195" s="288" t="str">
        <f ca="true">+IF(OFFSET('Sanitation Data'!$D$30,0,10*ROW('Sanitation Data'!D189))="","",OFFSET('Sanitation Data'!$D$30,0,10*ROW('Sanitation Data'!D189)))</f>
        <v/>
      </c>
      <c r="CN195" s="288" t="str">
        <f ca="true">+IF(OFFSET('Sanitation Data'!$D$31,0,10*ROW('Sanitation Data'!D189))="","",OFFSET('Sanitation Data'!$D$31,0,10*ROW('Sanitation Data'!D189)))</f>
        <v/>
      </c>
      <c r="CO195" s="288" t="str">
        <f ca="true">+IF(OFFSET('Sanitation Data'!$D$32,0,10*ROW('Sanitation Data'!D189))="","",OFFSET('Sanitation Data'!$D$32,0,10*ROW('Sanitation Data'!D189)))</f>
        <v/>
      </c>
      <c r="CP195" s="288" t="str">
        <f ca="true">+IF(OFFSET('Sanitation Data'!$E$28,0,10*ROW('Sanitation Data'!E189))="","",OFFSET('Sanitation Data'!$E$28,0,10*ROW('Sanitation Data'!E189)))</f>
        <v/>
      </c>
      <c r="CQ195" s="288" t="str">
        <f ca="true">+IF(OFFSET('Sanitation Data'!$E$29,0,10*ROW('Sanitation Data'!E189))="","",OFFSET('Sanitation Data'!$E$29,0,10*ROW('Sanitation Data'!E189)))</f>
        <v/>
      </c>
      <c r="CR195" s="288" t="str">
        <f ca="true">+IF(OFFSET('Sanitation Data'!$E$30,0,10*ROW('Sanitation Data'!E189))="","",OFFSET('Sanitation Data'!$E$30,0,10*ROW('Sanitation Data'!E189)))</f>
        <v/>
      </c>
      <c r="CS195" s="288" t="str">
        <f ca="true">+IF(OFFSET('Sanitation Data'!$E$31,0,10*ROW('Sanitation Data'!E189))="","",OFFSET('Sanitation Data'!$E$31,0,10*ROW('Sanitation Data'!E189)))</f>
        <v/>
      </c>
      <c r="CT195" s="288" t="str">
        <f ca="true">+IF(OFFSET('Sanitation Data'!$E$32,0,10*ROW('Sanitation Data'!E189))="","",OFFSET('Sanitation Data'!$E$32,0,10*ROW('Sanitation Data'!E189)))</f>
        <v/>
      </c>
      <c r="CU195" s="288" t="str">
        <f ca="true">+IF(OFFSET('Sanitation Data'!$F$28,0,10*ROW('Sanitation Data'!F189))="","",OFFSET('Sanitation Data'!$F$28,0,10*ROW('Sanitation Data'!F189)))</f>
        <v/>
      </c>
      <c r="CV195" s="288" t="str">
        <f ca="true">+IF(OFFSET('Sanitation Data'!$F$29,0,10*ROW('Sanitation Data'!F189))="","",OFFSET('Sanitation Data'!$F$29,0,10*ROW('Sanitation Data'!F189)))</f>
        <v/>
      </c>
      <c r="CW195" s="288" t="str">
        <f ca="true">+IF(OFFSET('Sanitation Data'!$F$30,0,10*ROW('Sanitation Data'!F189))="","",OFFSET('Sanitation Data'!$F$30,0,10*ROW('Sanitation Data'!F189)))</f>
        <v/>
      </c>
      <c r="CX195" s="288" t="str">
        <f ca="true">+IF(OFFSET('Sanitation Data'!$F$31,0,10*ROW('Sanitation Data'!F189))="","",OFFSET('Sanitation Data'!$F$31,0,10*ROW('Sanitation Data'!F189)))</f>
        <v/>
      </c>
      <c r="CY195" s="288" t="str">
        <f ca="true">+IF(OFFSET('Sanitation Data'!$F$32,0,10*ROW('Sanitation Data'!F189))="","",OFFSET('Sanitation Data'!$F$32,0,10*ROW('Sanitation Data'!F189)))</f>
        <v/>
      </c>
      <c r="CZ195" s="288" t="str">
        <f ca="true">+IF(OFFSET('Sanitation Data'!$G$28,0,10*ROW('Sanitation Data'!G189))="","",OFFSET('Sanitation Data'!$G$28,0,10*ROW('Sanitation Data'!G189)))</f>
        <v/>
      </c>
      <c r="DA195" s="288" t="str">
        <f ca="true">+IF(OFFSET('Sanitation Data'!$G$29,0,10*ROW('Sanitation Data'!G189))="","",OFFSET('Sanitation Data'!$G$29,0,10*ROW('Sanitation Data'!G189)))</f>
        <v/>
      </c>
      <c r="DB195" s="288" t="str">
        <f ca="true">+IF(OFFSET('Sanitation Data'!$G$30,0,10*ROW('Sanitation Data'!G189))="","",OFFSET('Sanitation Data'!$G$30,0,10*ROW('Sanitation Data'!G189)))</f>
        <v/>
      </c>
      <c r="DC195" s="288" t="str">
        <f ca="true">+IF(OFFSET('Sanitation Data'!$G$31,0,10*ROW('Sanitation Data'!G189))="","",OFFSET('Sanitation Data'!$G$31,0,10*ROW('Sanitation Data'!G189)))</f>
        <v/>
      </c>
      <c r="DD195" s="288" t="str">
        <f ca="true">+IF(OFFSET('Sanitation Data'!$G$32,0,10*ROW('Sanitation Data'!G189))="","",OFFSET('Sanitation Data'!$G$32,0,10*ROW('Sanitation Data'!G189)))</f>
        <v/>
      </c>
      <c r="DE195" s="288" t="str">
        <f ca="true">+IF(OFFSET('Sanitation Data'!$H$28,0,10*ROW('Sanitation Data'!H189))="","",OFFSET('Sanitation Data'!$H$28,0,10*ROW('Sanitation Data'!H189)))</f>
        <v/>
      </c>
      <c r="DF195" s="288" t="str">
        <f ca="true">+IF(OFFSET('Sanitation Data'!$H$29,0,10*ROW('Sanitation Data'!H189))="","",OFFSET('Sanitation Data'!$H$29,0,10*ROW('Sanitation Data'!H189)))</f>
        <v/>
      </c>
      <c r="DG195" s="288" t="str">
        <f ca="true">+IF(OFFSET('Sanitation Data'!$H$30,0,10*ROW('Sanitation Data'!H189))="","",OFFSET('Sanitation Data'!$H$30,0,10*ROW('Sanitation Data'!H189)))</f>
        <v/>
      </c>
      <c r="DH195" s="288" t="str">
        <f ca="true">+IF(OFFSET('Sanitation Data'!$H$31,0,10*ROW('Sanitation Data'!H189))="","",OFFSET('Sanitation Data'!$H$31,0,10*ROW('Sanitation Data'!H189)))</f>
        <v/>
      </c>
      <c r="DI195" s="288" t="str">
        <f ca="true">+IF(OFFSET('Sanitation Data'!$H$32,0,10*ROW('Sanitation Data'!H189))="","",OFFSET('Sanitation Data'!$H$32,0,10*ROW('Sanitation Data'!H189)))</f>
        <v/>
      </c>
      <c r="DJ195" s="288" t="str">
        <f ca="true">+IF(OFFSET('Sanitation Data'!$I$28,0,10*ROW('Sanitation Data'!I189))="","",OFFSET('Sanitation Data'!$I$28,0,10*ROW('Sanitation Data'!I189)))</f>
        <v/>
      </c>
      <c r="DK195" s="288" t="str">
        <f ca="true">+IF(OFFSET('Sanitation Data'!$I$29,0,10*ROW('Sanitation Data'!I189))="","",OFFSET('Sanitation Data'!$I$29,0,10*ROW('Sanitation Data'!I189)))</f>
        <v/>
      </c>
      <c r="DL195" s="288" t="str">
        <f ca="true">+IF(OFFSET('Sanitation Data'!$I$30,0,10*ROW('Sanitation Data'!I189))="","",OFFSET('Sanitation Data'!$I$30,0,10*ROW('Sanitation Data'!I189)))</f>
        <v/>
      </c>
      <c r="DM195" s="288" t="str">
        <f ca="true">+IF(OFFSET('Sanitation Data'!$I$31,0,10*ROW('Sanitation Data'!I189))="","",OFFSET('Sanitation Data'!$I$31,0,10*ROW('Sanitation Data'!I189)))</f>
        <v/>
      </c>
      <c r="DN195" s="288" t="str">
        <f ca="true">+IF(OFFSET('Sanitation Data'!$I$32,0,10*ROW('Sanitation Data'!I189))="","",OFFSET('Sanitation Data'!$I$32,0,10*ROW('Sanitation Data'!I189)))</f>
        <v/>
      </c>
      <c r="DO195" s="288" t="str">
        <f ca="true">+IF(OFFSET('Hygiene Data'!$D$11,0,10*ROW('Hygiene Data'!D189))="","",OFFSET('Hygiene Data'!$D$11,0,10*ROW('Hygiene Data'!D189)))</f>
        <v/>
      </c>
      <c r="DP195" s="288" t="str">
        <f ca="true">+IF(OFFSET('Hygiene Data'!$D$12,0,10*ROW('Hygiene Data'!D189))="","",OFFSET('Hygiene Data'!$D$12,0,10*ROW('Hygiene Data'!D189)))</f>
        <v/>
      </c>
      <c r="DQ195" s="288" t="str">
        <f ca="true">+IF(OFFSET('Hygiene Data'!$D$13,0,10*ROW('Hygiene Data'!D189))="","",OFFSET('Hygiene Data'!$D$13,0,10*ROW('Hygiene Data'!D189)))</f>
        <v/>
      </c>
      <c r="DR195" s="288" t="str">
        <f ca="true">+IF(OFFSET('Hygiene Data'!$E$11,0,10*ROW('Hygiene Data'!E189))="","",OFFSET('Hygiene Data'!$E$11,0,10*ROW('Hygiene Data'!E189)))</f>
        <v/>
      </c>
      <c r="DS195" s="288" t="str">
        <f ca="true">+IF(OFFSET('Hygiene Data'!$E$12,0,10*ROW('Hygiene Data'!E189))="","",OFFSET('Hygiene Data'!$E$12,0,10*ROW('Hygiene Data'!E189)))</f>
        <v/>
      </c>
      <c r="DT195" s="288" t="str">
        <f ca="true">+IF(OFFSET('Hygiene Data'!$E$13,0,10*ROW('Hygiene Data'!E189))="","",OFFSET('Hygiene Data'!$E$13,0,10*ROW('Hygiene Data'!E189)))</f>
        <v/>
      </c>
      <c r="DU195" s="288" t="str">
        <f ca="true">+IF(OFFSET('Hygiene Data'!$F$11,0,10*ROW('Hygiene Data'!F189))="","",OFFSET('Hygiene Data'!$F$11,0,10*ROW('Hygiene Data'!F189)))</f>
        <v/>
      </c>
      <c r="DV195" s="288" t="str">
        <f ca="true">+IF(OFFSET('Hygiene Data'!$F$12,0,10*ROW('Hygiene Data'!F189))="","",OFFSET('Hygiene Data'!$F$12,0,10*ROW('Hygiene Data'!F189)))</f>
        <v/>
      </c>
      <c r="DW195" s="288" t="str">
        <f ca="true">+IF(OFFSET('Hygiene Data'!$F$13,0,10*ROW('Hygiene Data'!F189))="","",OFFSET('Hygiene Data'!$F$13,0,10*ROW('Hygiene Data'!F189)))</f>
        <v/>
      </c>
      <c r="DX195" s="288" t="str">
        <f ca="true">+IF(OFFSET('Hygiene Data'!$G$11,0,10*ROW('Hygiene Data'!G189))="","",OFFSET('Hygiene Data'!$G$11,0,10*ROW('Hygiene Data'!G189)))</f>
        <v/>
      </c>
      <c r="DY195" s="288" t="str">
        <f ca="true">+IF(OFFSET('Hygiene Data'!$G$12,0,10*ROW('Hygiene Data'!G189))="","",OFFSET('Hygiene Data'!$G$12,0,10*ROW('Hygiene Data'!G189)))</f>
        <v/>
      </c>
      <c r="DZ195" s="288" t="str">
        <f ca="true">+IF(OFFSET('Hygiene Data'!$G$13,0,10*ROW('Hygiene Data'!G189))="","",OFFSET('Hygiene Data'!$G$13,0,10*ROW('Hygiene Data'!G189)))</f>
        <v/>
      </c>
      <c r="EA195" s="288" t="str">
        <f ca="true">+IF(OFFSET('Hygiene Data'!$H$11,0,10*ROW('Hygiene Data'!H189))="","",OFFSET('Hygiene Data'!$H$11,0,10*ROW('Hygiene Data'!H189)))</f>
        <v/>
      </c>
      <c r="EB195" s="288" t="str">
        <f ca="true">+IF(OFFSET('Hygiene Data'!$H$12,0,10*ROW('Hygiene Data'!H189))="","",OFFSET('Hygiene Data'!$H$12,0,10*ROW('Hygiene Data'!H189)))</f>
        <v/>
      </c>
      <c r="EC195" s="288" t="str">
        <f ca="true">+IF(OFFSET('Hygiene Data'!$H$13,0,10*ROW('Hygiene Data'!H189))="","",OFFSET('Hygiene Data'!$H$13,0,10*ROW('Hygiene Data'!H189)))</f>
        <v/>
      </c>
      <c r="ED195" s="288" t="str">
        <f ca="true">+IF(OFFSET('Hygiene Data'!$I$11,0,10*ROW('Hygiene Data'!I189))="","",OFFSET('Hygiene Data'!$I$11,0,10*ROW('Hygiene Data'!I189)))</f>
        <v/>
      </c>
      <c r="EE195" s="288" t="str">
        <f ca="true">+IF(OFFSET('Hygiene Data'!$I$12,0,10*ROW('Hygiene Data'!I189))="","",OFFSET('Hygiene Data'!$I$12,0,10*ROW('Hygiene Data'!I189)))</f>
        <v/>
      </c>
      <c r="EF195" s="288"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44"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8"/>
      <c r="BS196" s="288" t="str">
        <f ca="true">+IF(OFFSET('Water Data'!$D$27,0,10*ROW('Water Data'!D190))="","",OFFSET('Water Data'!$D$27,0,10*ROW('Water Data'!D190)))</f>
        <v/>
      </c>
      <c r="BT196" s="288" t="str">
        <f ca="true">+IF(OFFSET('Water Data'!$D$28,0,10*ROW('Water Data'!D190))="","",OFFSET('Water Data'!$D$28,0,10*ROW('Water Data'!D190)))</f>
        <v/>
      </c>
      <c r="BU196" s="288" t="str">
        <f ca="true">+IF(OFFSET('Water Data'!$D$29,0,10*ROW('Water Data'!D190))="","",OFFSET('Water Data'!$D$29,0,10*ROW('Water Data'!D190)))</f>
        <v/>
      </c>
      <c r="BV196" s="288" t="str">
        <f ca="true">+IF(OFFSET('Water Data'!$E$27,0,10*ROW('Water Data'!E190))="","",OFFSET('Water Data'!$E$27,0,10*ROW('Water Data'!E190)))</f>
        <v/>
      </c>
      <c r="BW196" s="288" t="str">
        <f ca="true">+IF(OFFSET('Water Data'!$E$28,0,10*ROW('Water Data'!E190))="","",OFFSET('Water Data'!$E$28,0,10*ROW('Water Data'!E190)))</f>
        <v/>
      </c>
      <c r="BX196" s="288" t="str">
        <f ca="true">+IF(OFFSET('Water Data'!$E$29,0,10*ROW('Water Data'!E190))="","",OFFSET('Water Data'!$E$29,0,10*ROW('Water Data'!E190)))</f>
        <v/>
      </c>
      <c r="BY196" s="288" t="str">
        <f ca="true">+IF(OFFSET('Water Data'!$F$27,0,10*ROW('Water Data'!F190))="","",OFFSET('Water Data'!$F$27,0,10*ROW('Water Data'!F190)))</f>
        <v/>
      </c>
      <c r="BZ196" s="288" t="str">
        <f ca="true">+IF(OFFSET('Water Data'!$F$28,0,10*ROW('Water Data'!F190))="","",OFFSET('Water Data'!$F$28,0,10*ROW('Water Data'!F190)))</f>
        <v/>
      </c>
      <c r="CA196" s="288" t="str">
        <f ca="true">+IF(OFFSET('Water Data'!$F$29,0,10*ROW('Water Data'!F190))="","",OFFSET('Water Data'!$F$29,0,10*ROW('Water Data'!F190)))</f>
        <v/>
      </c>
      <c r="CB196" s="288" t="str">
        <f ca="true">+IF(OFFSET('Water Data'!$G$27,0,10*ROW('Water Data'!G190))="","",OFFSET('Water Data'!$G$27,0,10*ROW('Water Data'!G190)))</f>
        <v/>
      </c>
      <c r="CC196" s="288" t="str">
        <f ca="true">+IF(OFFSET('Water Data'!$G$28,0,10*ROW('Water Data'!G190))="","",OFFSET('Water Data'!$G$28,0,10*ROW('Water Data'!G190)))</f>
        <v/>
      </c>
      <c r="CD196" s="288" t="str">
        <f ca="true">+IF(OFFSET('Water Data'!$G$29,0,10*ROW('Water Data'!G190))="","",OFFSET('Water Data'!$G$29,0,10*ROW('Water Data'!G190)))</f>
        <v/>
      </c>
      <c r="CE196" s="288" t="str">
        <f ca="true">+IF(OFFSET('Water Data'!$H$27,0,10*ROW('Water Data'!H190))="","",OFFSET('Water Data'!$H$27,0,10*ROW('Water Data'!H190)))</f>
        <v/>
      </c>
      <c r="CF196" s="288" t="str">
        <f ca="true">+IF(OFFSET('Water Data'!$H$28,0,10*ROW('Water Data'!H190))="","",OFFSET('Water Data'!$H$28,0,10*ROW('Water Data'!H190)))</f>
        <v/>
      </c>
      <c r="CG196" s="288" t="str">
        <f ca="true">+IF(OFFSET('Water Data'!$H$29,0,10*ROW('Water Data'!H190))="","",OFFSET('Water Data'!$H$29,0,10*ROW('Water Data'!H190)))</f>
        <v/>
      </c>
      <c r="CH196" s="288" t="str">
        <f ca="true">+IF(OFFSET('Water Data'!$I$27,0,10*ROW('Water Data'!I190))="","",OFFSET('Water Data'!$I$27,0,10*ROW('Water Data'!I190)))</f>
        <v/>
      </c>
      <c r="CI196" s="288" t="str">
        <f ca="true">+IF(OFFSET('Water Data'!$I$28,0,10*ROW('Water Data'!I190))="","",OFFSET('Water Data'!$I$28,0,10*ROW('Water Data'!I190)))</f>
        <v/>
      </c>
      <c r="CJ196" s="288" t="str">
        <f ca="true">+IF(OFFSET('Water Data'!$I$29,0,10*ROW('Water Data'!I190))="","",OFFSET('Water Data'!$I$29,0,10*ROW('Water Data'!I190)))</f>
        <v/>
      </c>
      <c r="CK196" s="288" t="str">
        <f ca="true">+IF(OFFSET('Sanitation Data'!$D$28,0,10*ROW('Sanitation Data'!D190))="","",OFFSET('Sanitation Data'!$D$28,0,10*ROW('Sanitation Data'!D190)))</f>
        <v/>
      </c>
      <c r="CL196" s="288" t="str">
        <f ca="true">+IF(OFFSET('Sanitation Data'!$D$29,0,10*ROW('Sanitation Data'!D190))="","",OFFSET('Sanitation Data'!$D$29,0,10*ROW('Sanitation Data'!D190)))</f>
        <v/>
      </c>
      <c r="CM196" s="288" t="str">
        <f ca="true">+IF(OFFSET('Sanitation Data'!$D$30,0,10*ROW('Sanitation Data'!D190))="","",OFFSET('Sanitation Data'!$D$30,0,10*ROW('Sanitation Data'!D190)))</f>
        <v/>
      </c>
      <c r="CN196" s="288" t="str">
        <f ca="true">+IF(OFFSET('Sanitation Data'!$D$31,0,10*ROW('Sanitation Data'!D190))="","",OFFSET('Sanitation Data'!$D$31,0,10*ROW('Sanitation Data'!D190)))</f>
        <v/>
      </c>
      <c r="CO196" s="288" t="str">
        <f ca="true">+IF(OFFSET('Sanitation Data'!$D$32,0,10*ROW('Sanitation Data'!D190))="","",OFFSET('Sanitation Data'!$D$32,0,10*ROW('Sanitation Data'!D190)))</f>
        <v/>
      </c>
      <c r="CP196" s="288" t="str">
        <f ca="true">+IF(OFFSET('Sanitation Data'!$E$28,0,10*ROW('Sanitation Data'!E190))="","",OFFSET('Sanitation Data'!$E$28,0,10*ROW('Sanitation Data'!E190)))</f>
        <v/>
      </c>
      <c r="CQ196" s="288" t="str">
        <f ca="true">+IF(OFFSET('Sanitation Data'!$E$29,0,10*ROW('Sanitation Data'!E190))="","",OFFSET('Sanitation Data'!$E$29,0,10*ROW('Sanitation Data'!E190)))</f>
        <v/>
      </c>
      <c r="CR196" s="288" t="str">
        <f ca="true">+IF(OFFSET('Sanitation Data'!$E$30,0,10*ROW('Sanitation Data'!E190))="","",OFFSET('Sanitation Data'!$E$30,0,10*ROW('Sanitation Data'!E190)))</f>
        <v/>
      </c>
      <c r="CS196" s="288" t="str">
        <f ca="true">+IF(OFFSET('Sanitation Data'!$E$31,0,10*ROW('Sanitation Data'!E190))="","",OFFSET('Sanitation Data'!$E$31,0,10*ROW('Sanitation Data'!E190)))</f>
        <v/>
      </c>
      <c r="CT196" s="288" t="str">
        <f ca="true">+IF(OFFSET('Sanitation Data'!$E$32,0,10*ROW('Sanitation Data'!E190))="","",OFFSET('Sanitation Data'!$E$32,0,10*ROW('Sanitation Data'!E190)))</f>
        <v/>
      </c>
      <c r="CU196" s="288" t="str">
        <f ca="true">+IF(OFFSET('Sanitation Data'!$F$28,0,10*ROW('Sanitation Data'!F190))="","",OFFSET('Sanitation Data'!$F$28,0,10*ROW('Sanitation Data'!F190)))</f>
        <v/>
      </c>
      <c r="CV196" s="288" t="str">
        <f ca="true">+IF(OFFSET('Sanitation Data'!$F$29,0,10*ROW('Sanitation Data'!F190))="","",OFFSET('Sanitation Data'!$F$29,0,10*ROW('Sanitation Data'!F190)))</f>
        <v/>
      </c>
      <c r="CW196" s="288" t="str">
        <f ca="true">+IF(OFFSET('Sanitation Data'!$F$30,0,10*ROW('Sanitation Data'!F190))="","",OFFSET('Sanitation Data'!$F$30,0,10*ROW('Sanitation Data'!F190)))</f>
        <v/>
      </c>
      <c r="CX196" s="288" t="str">
        <f ca="true">+IF(OFFSET('Sanitation Data'!$F$31,0,10*ROW('Sanitation Data'!F190))="","",OFFSET('Sanitation Data'!$F$31,0,10*ROW('Sanitation Data'!F190)))</f>
        <v/>
      </c>
      <c r="CY196" s="288" t="str">
        <f ca="true">+IF(OFFSET('Sanitation Data'!$F$32,0,10*ROW('Sanitation Data'!F190))="","",OFFSET('Sanitation Data'!$F$32,0,10*ROW('Sanitation Data'!F190)))</f>
        <v/>
      </c>
      <c r="CZ196" s="288" t="str">
        <f ca="true">+IF(OFFSET('Sanitation Data'!$G$28,0,10*ROW('Sanitation Data'!G190))="","",OFFSET('Sanitation Data'!$G$28,0,10*ROW('Sanitation Data'!G190)))</f>
        <v/>
      </c>
      <c r="DA196" s="288" t="str">
        <f ca="true">+IF(OFFSET('Sanitation Data'!$G$29,0,10*ROW('Sanitation Data'!G190))="","",OFFSET('Sanitation Data'!$G$29,0,10*ROW('Sanitation Data'!G190)))</f>
        <v/>
      </c>
      <c r="DB196" s="288" t="str">
        <f ca="true">+IF(OFFSET('Sanitation Data'!$G$30,0,10*ROW('Sanitation Data'!G190))="","",OFFSET('Sanitation Data'!$G$30,0,10*ROW('Sanitation Data'!G190)))</f>
        <v/>
      </c>
      <c r="DC196" s="288" t="str">
        <f ca="true">+IF(OFFSET('Sanitation Data'!$G$31,0,10*ROW('Sanitation Data'!G190))="","",OFFSET('Sanitation Data'!$G$31,0,10*ROW('Sanitation Data'!G190)))</f>
        <v/>
      </c>
      <c r="DD196" s="288" t="str">
        <f ca="true">+IF(OFFSET('Sanitation Data'!$G$32,0,10*ROW('Sanitation Data'!G190))="","",OFFSET('Sanitation Data'!$G$32,0,10*ROW('Sanitation Data'!G190)))</f>
        <v/>
      </c>
      <c r="DE196" s="288" t="str">
        <f ca="true">+IF(OFFSET('Sanitation Data'!$H$28,0,10*ROW('Sanitation Data'!H190))="","",OFFSET('Sanitation Data'!$H$28,0,10*ROW('Sanitation Data'!H190)))</f>
        <v/>
      </c>
      <c r="DF196" s="288" t="str">
        <f ca="true">+IF(OFFSET('Sanitation Data'!$H$29,0,10*ROW('Sanitation Data'!H190))="","",OFFSET('Sanitation Data'!$H$29,0,10*ROW('Sanitation Data'!H190)))</f>
        <v/>
      </c>
      <c r="DG196" s="288" t="str">
        <f ca="true">+IF(OFFSET('Sanitation Data'!$H$30,0,10*ROW('Sanitation Data'!H190))="","",OFFSET('Sanitation Data'!$H$30,0,10*ROW('Sanitation Data'!H190)))</f>
        <v/>
      </c>
      <c r="DH196" s="288" t="str">
        <f ca="true">+IF(OFFSET('Sanitation Data'!$H$31,0,10*ROW('Sanitation Data'!H190))="","",OFFSET('Sanitation Data'!$H$31,0,10*ROW('Sanitation Data'!H190)))</f>
        <v/>
      </c>
      <c r="DI196" s="288" t="str">
        <f ca="true">+IF(OFFSET('Sanitation Data'!$H$32,0,10*ROW('Sanitation Data'!H190))="","",OFFSET('Sanitation Data'!$H$32,0,10*ROW('Sanitation Data'!H190)))</f>
        <v/>
      </c>
      <c r="DJ196" s="288" t="str">
        <f ca="true">+IF(OFFSET('Sanitation Data'!$I$28,0,10*ROW('Sanitation Data'!I190))="","",OFFSET('Sanitation Data'!$I$28,0,10*ROW('Sanitation Data'!I190)))</f>
        <v/>
      </c>
      <c r="DK196" s="288" t="str">
        <f ca="true">+IF(OFFSET('Sanitation Data'!$I$29,0,10*ROW('Sanitation Data'!I190))="","",OFFSET('Sanitation Data'!$I$29,0,10*ROW('Sanitation Data'!I190)))</f>
        <v/>
      </c>
      <c r="DL196" s="288" t="str">
        <f ca="true">+IF(OFFSET('Sanitation Data'!$I$30,0,10*ROW('Sanitation Data'!I190))="","",OFFSET('Sanitation Data'!$I$30,0,10*ROW('Sanitation Data'!I190)))</f>
        <v/>
      </c>
      <c r="DM196" s="288" t="str">
        <f ca="true">+IF(OFFSET('Sanitation Data'!$I$31,0,10*ROW('Sanitation Data'!I190))="","",OFFSET('Sanitation Data'!$I$31,0,10*ROW('Sanitation Data'!I190)))</f>
        <v/>
      </c>
      <c r="DN196" s="288" t="str">
        <f ca="true">+IF(OFFSET('Sanitation Data'!$I$32,0,10*ROW('Sanitation Data'!I190))="","",OFFSET('Sanitation Data'!$I$32,0,10*ROW('Sanitation Data'!I190)))</f>
        <v/>
      </c>
      <c r="DO196" s="288" t="str">
        <f ca="true">+IF(OFFSET('Hygiene Data'!$D$11,0,10*ROW('Hygiene Data'!D190))="","",OFFSET('Hygiene Data'!$D$11,0,10*ROW('Hygiene Data'!D190)))</f>
        <v/>
      </c>
      <c r="DP196" s="288" t="str">
        <f ca="true">+IF(OFFSET('Hygiene Data'!$D$12,0,10*ROW('Hygiene Data'!D190))="","",OFFSET('Hygiene Data'!$D$12,0,10*ROW('Hygiene Data'!D190)))</f>
        <v/>
      </c>
      <c r="DQ196" s="288" t="str">
        <f ca="true">+IF(OFFSET('Hygiene Data'!$D$13,0,10*ROW('Hygiene Data'!D190))="","",OFFSET('Hygiene Data'!$D$13,0,10*ROW('Hygiene Data'!D190)))</f>
        <v/>
      </c>
      <c r="DR196" s="288" t="str">
        <f ca="true">+IF(OFFSET('Hygiene Data'!$E$11,0,10*ROW('Hygiene Data'!E190))="","",OFFSET('Hygiene Data'!$E$11,0,10*ROW('Hygiene Data'!E190)))</f>
        <v/>
      </c>
      <c r="DS196" s="288" t="str">
        <f ca="true">+IF(OFFSET('Hygiene Data'!$E$12,0,10*ROW('Hygiene Data'!E190))="","",OFFSET('Hygiene Data'!$E$12,0,10*ROW('Hygiene Data'!E190)))</f>
        <v/>
      </c>
      <c r="DT196" s="288" t="str">
        <f ca="true">+IF(OFFSET('Hygiene Data'!$E$13,0,10*ROW('Hygiene Data'!E190))="","",OFFSET('Hygiene Data'!$E$13,0,10*ROW('Hygiene Data'!E190)))</f>
        <v/>
      </c>
      <c r="DU196" s="288" t="str">
        <f ca="true">+IF(OFFSET('Hygiene Data'!$F$11,0,10*ROW('Hygiene Data'!F190))="","",OFFSET('Hygiene Data'!$F$11,0,10*ROW('Hygiene Data'!F190)))</f>
        <v/>
      </c>
      <c r="DV196" s="288" t="str">
        <f ca="true">+IF(OFFSET('Hygiene Data'!$F$12,0,10*ROW('Hygiene Data'!F190))="","",OFFSET('Hygiene Data'!$F$12,0,10*ROW('Hygiene Data'!F190)))</f>
        <v/>
      </c>
      <c r="DW196" s="288" t="str">
        <f ca="true">+IF(OFFSET('Hygiene Data'!$F$13,0,10*ROW('Hygiene Data'!F190))="","",OFFSET('Hygiene Data'!$F$13,0,10*ROW('Hygiene Data'!F190)))</f>
        <v/>
      </c>
      <c r="DX196" s="288" t="str">
        <f ca="true">+IF(OFFSET('Hygiene Data'!$G$11,0,10*ROW('Hygiene Data'!G190))="","",OFFSET('Hygiene Data'!$G$11,0,10*ROW('Hygiene Data'!G190)))</f>
        <v/>
      </c>
      <c r="DY196" s="288" t="str">
        <f ca="true">+IF(OFFSET('Hygiene Data'!$G$12,0,10*ROW('Hygiene Data'!G190))="","",OFFSET('Hygiene Data'!$G$12,0,10*ROW('Hygiene Data'!G190)))</f>
        <v/>
      </c>
      <c r="DZ196" s="288" t="str">
        <f ca="true">+IF(OFFSET('Hygiene Data'!$G$13,0,10*ROW('Hygiene Data'!G190))="","",OFFSET('Hygiene Data'!$G$13,0,10*ROW('Hygiene Data'!G190)))</f>
        <v/>
      </c>
      <c r="EA196" s="288" t="str">
        <f ca="true">+IF(OFFSET('Hygiene Data'!$H$11,0,10*ROW('Hygiene Data'!H190))="","",OFFSET('Hygiene Data'!$H$11,0,10*ROW('Hygiene Data'!H190)))</f>
        <v/>
      </c>
      <c r="EB196" s="288" t="str">
        <f ca="true">+IF(OFFSET('Hygiene Data'!$H$12,0,10*ROW('Hygiene Data'!H190))="","",OFFSET('Hygiene Data'!$H$12,0,10*ROW('Hygiene Data'!H190)))</f>
        <v/>
      </c>
      <c r="EC196" s="288" t="str">
        <f ca="true">+IF(OFFSET('Hygiene Data'!$H$13,0,10*ROW('Hygiene Data'!H190))="","",OFFSET('Hygiene Data'!$H$13,0,10*ROW('Hygiene Data'!H190)))</f>
        <v/>
      </c>
      <c r="ED196" s="288" t="str">
        <f ca="true">+IF(OFFSET('Hygiene Data'!$I$11,0,10*ROW('Hygiene Data'!I190))="","",OFFSET('Hygiene Data'!$I$11,0,10*ROW('Hygiene Data'!I190)))</f>
        <v/>
      </c>
      <c r="EE196" s="288" t="str">
        <f ca="true">+IF(OFFSET('Hygiene Data'!$I$12,0,10*ROW('Hygiene Data'!I190))="","",OFFSET('Hygiene Data'!$I$12,0,10*ROW('Hygiene Data'!I190)))</f>
        <v/>
      </c>
      <c r="EF196" s="288"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44"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8"/>
      <c r="BS197" s="288" t="str">
        <f ca="true">+IF(OFFSET('Water Data'!$D$27,0,10*ROW('Water Data'!D191))="","",OFFSET('Water Data'!$D$27,0,10*ROW('Water Data'!D191)))</f>
        <v/>
      </c>
      <c r="BT197" s="288" t="str">
        <f ca="true">+IF(OFFSET('Water Data'!$D$28,0,10*ROW('Water Data'!D191))="","",OFFSET('Water Data'!$D$28,0,10*ROW('Water Data'!D191)))</f>
        <v/>
      </c>
      <c r="BU197" s="288" t="str">
        <f ca="true">+IF(OFFSET('Water Data'!$D$29,0,10*ROW('Water Data'!D191))="","",OFFSET('Water Data'!$D$29,0,10*ROW('Water Data'!D191)))</f>
        <v/>
      </c>
      <c r="BV197" s="288" t="str">
        <f ca="true">+IF(OFFSET('Water Data'!$E$27,0,10*ROW('Water Data'!E191))="","",OFFSET('Water Data'!$E$27,0,10*ROW('Water Data'!E191)))</f>
        <v/>
      </c>
      <c r="BW197" s="288" t="str">
        <f ca="true">+IF(OFFSET('Water Data'!$E$28,0,10*ROW('Water Data'!E191))="","",OFFSET('Water Data'!$E$28,0,10*ROW('Water Data'!E191)))</f>
        <v/>
      </c>
      <c r="BX197" s="288" t="str">
        <f ca="true">+IF(OFFSET('Water Data'!$E$29,0,10*ROW('Water Data'!E191))="","",OFFSET('Water Data'!$E$29,0,10*ROW('Water Data'!E191)))</f>
        <v/>
      </c>
      <c r="BY197" s="288" t="str">
        <f ca="true">+IF(OFFSET('Water Data'!$F$27,0,10*ROW('Water Data'!F191))="","",OFFSET('Water Data'!$F$27,0,10*ROW('Water Data'!F191)))</f>
        <v/>
      </c>
      <c r="BZ197" s="288" t="str">
        <f ca="true">+IF(OFFSET('Water Data'!$F$28,0,10*ROW('Water Data'!F191))="","",OFFSET('Water Data'!$F$28,0,10*ROW('Water Data'!F191)))</f>
        <v/>
      </c>
      <c r="CA197" s="288" t="str">
        <f ca="true">+IF(OFFSET('Water Data'!$F$29,0,10*ROW('Water Data'!F191))="","",OFFSET('Water Data'!$F$29,0,10*ROW('Water Data'!F191)))</f>
        <v/>
      </c>
      <c r="CB197" s="288" t="str">
        <f ca="true">+IF(OFFSET('Water Data'!$G$27,0,10*ROW('Water Data'!G191))="","",OFFSET('Water Data'!$G$27,0,10*ROW('Water Data'!G191)))</f>
        <v/>
      </c>
      <c r="CC197" s="288" t="str">
        <f ca="true">+IF(OFFSET('Water Data'!$G$28,0,10*ROW('Water Data'!G191))="","",OFFSET('Water Data'!$G$28,0,10*ROW('Water Data'!G191)))</f>
        <v/>
      </c>
      <c r="CD197" s="288" t="str">
        <f ca="true">+IF(OFFSET('Water Data'!$G$29,0,10*ROW('Water Data'!G191))="","",OFFSET('Water Data'!$G$29,0,10*ROW('Water Data'!G191)))</f>
        <v/>
      </c>
      <c r="CE197" s="288" t="str">
        <f ca="true">+IF(OFFSET('Water Data'!$H$27,0,10*ROW('Water Data'!H191))="","",OFFSET('Water Data'!$H$27,0,10*ROW('Water Data'!H191)))</f>
        <v/>
      </c>
      <c r="CF197" s="288" t="str">
        <f ca="true">+IF(OFFSET('Water Data'!$H$28,0,10*ROW('Water Data'!H191))="","",OFFSET('Water Data'!$H$28,0,10*ROW('Water Data'!H191)))</f>
        <v/>
      </c>
      <c r="CG197" s="288" t="str">
        <f ca="true">+IF(OFFSET('Water Data'!$H$29,0,10*ROW('Water Data'!H191))="","",OFFSET('Water Data'!$H$29,0,10*ROW('Water Data'!H191)))</f>
        <v/>
      </c>
      <c r="CH197" s="288" t="str">
        <f ca="true">+IF(OFFSET('Water Data'!$I$27,0,10*ROW('Water Data'!I191))="","",OFFSET('Water Data'!$I$27,0,10*ROW('Water Data'!I191)))</f>
        <v/>
      </c>
      <c r="CI197" s="288" t="str">
        <f ca="true">+IF(OFFSET('Water Data'!$I$28,0,10*ROW('Water Data'!I191))="","",OFFSET('Water Data'!$I$28,0,10*ROW('Water Data'!I191)))</f>
        <v/>
      </c>
      <c r="CJ197" s="288" t="str">
        <f ca="true">+IF(OFFSET('Water Data'!$I$29,0,10*ROW('Water Data'!I191))="","",OFFSET('Water Data'!$I$29,0,10*ROW('Water Data'!I191)))</f>
        <v/>
      </c>
      <c r="CK197" s="288" t="str">
        <f ca="true">+IF(OFFSET('Sanitation Data'!$D$28,0,10*ROW('Sanitation Data'!D191))="","",OFFSET('Sanitation Data'!$D$28,0,10*ROW('Sanitation Data'!D191)))</f>
        <v/>
      </c>
      <c r="CL197" s="288" t="str">
        <f ca="true">+IF(OFFSET('Sanitation Data'!$D$29,0,10*ROW('Sanitation Data'!D191))="","",OFFSET('Sanitation Data'!$D$29,0,10*ROW('Sanitation Data'!D191)))</f>
        <v/>
      </c>
      <c r="CM197" s="288" t="str">
        <f ca="true">+IF(OFFSET('Sanitation Data'!$D$30,0,10*ROW('Sanitation Data'!D191))="","",OFFSET('Sanitation Data'!$D$30,0,10*ROW('Sanitation Data'!D191)))</f>
        <v/>
      </c>
      <c r="CN197" s="288" t="str">
        <f ca="true">+IF(OFFSET('Sanitation Data'!$D$31,0,10*ROW('Sanitation Data'!D191))="","",OFFSET('Sanitation Data'!$D$31,0,10*ROW('Sanitation Data'!D191)))</f>
        <v/>
      </c>
      <c r="CO197" s="288" t="str">
        <f ca="true">+IF(OFFSET('Sanitation Data'!$D$32,0,10*ROW('Sanitation Data'!D191))="","",OFFSET('Sanitation Data'!$D$32,0,10*ROW('Sanitation Data'!D191)))</f>
        <v/>
      </c>
      <c r="CP197" s="288" t="str">
        <f ca="true">+IF(OFFSET('Sanitation Data'!$E$28,0,10*ROW('Sanitation Data'!E191))="","",OFFSET('Sanitation Data'!$E$28,0,10*ROW('Sanitation Data'!E191)))</f>
        <v/>
      </c>
      <c r="CQ197" s="288" t="str">
        <f ca="true">+IF(OFFSET('Sanitation Data'!$E$29,0,10*ROW('Sanitation Data'!E191))="","",OFFSET('Sanitation Data'!$E$29,0,10*ROW('Sanitation Data'!E191)))</f>
        <v/>
      </c>
      <c r="CR197" s="288" t="str">
        <f ca="true">+IF(OFFSET('Sanitation Data'!$E$30,0,10*ROW('Sanitation Data'!E191))="","",OFFSET('Sanitation Data'!$E$30,0,10*ROW('Sanitation Data'!E191)))</f>
        <v/>
      </c>
      <c r="CS197" s="288" t="str">
        <f ca="true">+IF(OFFSET('Sanitation Data'!$E$31,0,10*ROW('Sanitation Data'!E191))="","",OFFSET('Sanitation Data'!$E$31,0,10*ROW('Sanitation Data'!E191)))</f>
        <v/>
      </c>
      <c r="CT197" s="288" t="str">
        <f ca="true">+IF(OFFSET('Sanitation Data'!$E$32,0,10*ROW('Sanitation Data'!E191))="","",OFFSET('Sanitation Data'!$E$32,0,10*ROW('Sanitation Data'!E191)))</f>
        <v/>
      </c>
      <c r="CU197" s="288" t="str">
        <f ca="true">+IF(OFFSET('Sanitation Data'!$F$28,0,10*ROW('Sanitation Data'!F191))="","",OFFSET('Sanitation Data'!$F$28,0,10*ROW('Sanitation Data'!F191)))</f>
        <v/>
      </c>
      <c r="CV197" s="288" t="str">
        <f ca="true">+IF(OFFSET('Sanitation Data'!$F$29,0,10*ROW('Sanitation Data'!F191))="","",OFFSET('Sanitation Data'!$F$29,0,10*ROW('Sanitation Data'!F191)))</f>
        <v/>
      </c>
      <c r="CW197" s="288" t="str">
        <f ca="true">+IF(OFFSET('Sanitation Data'!$F$30,0,10*ROW('Sanitation Data'!F191))="","",OFFSET('Sanitation Data'!$F$30,0,10*ROW('Sanitation Data'!F191)))</f>
        <v/>
      </c>
      <c r="CX197" s="288" t="str">
        <f ca="true">+IF(OFFSET('Sanitation Data'!$F$31,0,10*ROW('Sanitation Data'!F191))="","",OFFSET('Sanitation Data'!$F$31,0,10*ROW('Sanitation Data'!F191)))</f>
        <v/>
      </c>
      <c r="CY197" s="288" t="str">
        <f ca="true">+IF(OFFSET('Sanitation Data'!$F$32,0,10*ROW('Sanitation Data'!F191))="","",OFFSET('Sanitation Data'!$F$32,0,10*ROW('Sanitation Data'!F191)))</f>
        <v/>
      </c>
      <c r="CZ197" s="288" t="str">
        <f ca="true">+IF(OFFSET('Sanitation Data'!$G$28,0,10*ROW('Sanitation Data'!G191))="","",OFFSET('Sanitation Data'!$G$28,0,10*ROW('Sanitation Data'!G191)))</f>
        <v/>
      </c>
      <c r="DA197" s="288" t="str">
        <f ca="true">+IF(OFFSET('Sanitation Data'!$G$29,0,10*ROW('Sanitation Data'!G191))="","",OFFSET('Sanitation Data'!$G$29,0,10*ROW('Sanitation Data'!G191)))</f>
        <v/>
      </c>
      <c r="DB197" s="288" t="str">
        <f ca="true">+IF(OFFSET('Sanitation Data'!$G$30,0,10*ROW('Sanitation Data'!G191))="","",OFFSET('Sanitation Data'!$G$30,0,10*ROW('Sanitation Data'!G191)))</f>
        <v/>
      </c>
      <c r="DC197" s="288" t="str">
        <f ca="true">+IF(OFFSET('Sanitation Data'!$G$31,0,10*ROW('Sanitation Data'!G191))="","",OFFSET('Sanitation Data'!$G$31,0,10*ROW('Sanitation Data'!G191)))</f>
        <v/>
      </c>
      <c r="DD197" s="288" t="str">
        <f ca="true">+IF(OFFSET('Sanitation Data'!$G$32,0,10*ROW('Sanitation Data'!G191))="","",OFFSET('Sanitation Data'!$G$32,0,10*ROW('Sanitation Data'!G191)))</f>
        <v/>
      </c>
      <c r="DE197" s="288" t="str">
        <f ca="true">+IF(OFFSET('Sanitation Data'!$H$28,0,10*ROW('Sanitation Data'!H191))="","",OFFSET('Sanitation Data'!$H$28,0,10*ROW('Sanitation Data'!H191)))</f>
        <v/>
      </c>
      <c r="DF197" s="288" t="str">
        <f ca="true">+IF(OFFSET('Sanitation Data'!$H$29,0,10*ROW('Sanitation Data'!H191))="","",OFFSET('Sanitation Data'!$H$29,0,10*ROW('Sanitation Data'!H191)))</f>
        <v/>
      </c>
      <c r="DG197" s="288" t="str">
        <f ca="true">+IF(OFFSET('Sanitation Data'!$H$30,0,10*ROW('Sanitation Data'!H191))="","",OFFSET('Sanitation Data'!$H$30,0,10*ROW('Sanitation Data'!H191)))</f>
        <v/>
      </c>
      <c r="DH197" s="288" t="str">
        <f ca="true">+IF(OFFSET('Sanitation Data'!$H$31,0,10*ROW('Sanitation Data'!H191))="","",OFFSET('Sanitation Data'!$H$31,0,10*ROW('Sanitation Data'!H191)))</f>
        <v/>
      </c>
      <c r="DI197" s="288" t="str">
        <f ca="true">+IF(OFFSET('Sanitation Data'!$H$32,0,10*ROW('Sanitation Data'!H191))="","",OFFSET('Sanitation Data'!$H$32,0,10*ROW('Sanitation Data'!H191)))</f>
        <v/>
      </c>
      <c r="DJ197" s="288" t="str">
        <f ca="true">+IF(OFFSET('Sanitation Data'!$I$28,0,10*ROW('Sanitation Data'!I191))="","",OFFSET('Sanitation Data'!$I$28,0,10*ROW('Sanitation Data'!I191)))</f>
        <v/>
      </c>
      <c r="DK197" s="288" t="str">
        <f ca="true">+IF(OFFSET('Sanitation Data'!$I$29,0,10*ROW('Sanitation Data'!I191))="","",OFFSET('Sanitation Data'!$I$29,0,10*ROW('Sanitation Data'!I191)))</f>
        <v/>
      </c>
      <c r="DL197" s="288" t="str">
        <f ca="true">+IF(OFFSET('Sanitation Data'!$I$30,0,10*ROW('Sanitation Data'!I191))="","",OFFSET('Sanitation Data'!$I$30,0,10*ROW('Sanitation Data'!I191)))</f>
        <v/>
      </c>
      <c r="DM197" s="288" t="str">
        <f ca="true">+IF(OFFSET('Sanitation Data'!$I$31,0,10*ROW('Sanitation Data'!I191))="","",OFFSET('Sanitation Data'!$I$31,0,10*ROW('Sanitation Data'!I191)))</f>
        <v/>
      </c>
      <c r="DN197" s="288" t="str">
        <f ca="true">+IF(OFFSET('Sanitation Data'!$I$32,0,10*ROW('Sanitation Data'!I191))="","",OFFSET('Sanitation Data'!$I$32,0,10*ROW('Sanitation Data'!I191)))</f>
        <v/>
      </c>
      <c r="DO197" s="288" t="str">
        <f ca="true">+IF(OFFSET('Hygiene Data'!$D$11,0,10*ROW('Hygiene Data'!D191))="","",OFFSET('Hygiene Data'!$D$11,0,10*ROW('Hygiene Data'!D191)))</f>
        <v/>
      </c>
      <c r="DP197" s="288" t="str">
        <f ca="true">+IF(OFFSET('Hygiene Data'!$D$12,0,10*ROW('Hygiene Data'!D191))="","",OFFSET('Hygiene Data'!$D$12,0,10*ROW('Hygiene Data'!D191)))</f>
        <v/>
      </c>
      <c r="DQ197" s="288" t="str">
        <f ca="true">+IF(OFFSET('Hygiene Data'!$D$13,0,10*ROW('Hygiene Data'!D191))="","",OFFSET('Hygiene Data'!$D$13,0,10*ROW('Hygiene Data'!D191)))</f>
        <v/>
      </c>
      <c r="DR197" s="288" t="str">
        <f ca="true">+IF(OFFSET('Hygiene Data'!$E$11,0,10*ROW('Hygiene Data'!E191))="","",OFFSET('Hygiene Data'!$E$11,0,10*ROW('Hygiene Data'!E191)))</f>
        <v/>
      </c>
      <c r="DS197" s="288" t="str">
        <f ca="true">+IF(OFFSET('Hygiene Data'!$E$12,0,10*ROW('Hygiene Data'!E191))="","",OFFSET('Hygiene Data'!$E$12,0,10*ROW('Hygiene Data'!E191)))</f>
        <v/>
      </c>
      <c r="DT197" s="288" t="str">
        <f ca="true">+IF(OFFSET('Hygiene Data'!$E$13,0,10*ROW('Hygiene Data'!E191))="","",OFFSET('Hygiene Data'!$E$13,0,10*ROW('Hygiene Data'!E191)))</f>
        <v/>
      </c>
      <c r="DU197" s="288" t="str">
        <f ca="true">+IF(OFFSET('Hygiene Data'!$F$11,0,10*ROW('Hygiene Data'!F191))="","",OFFSET('Hygiene Data'!$F$11,0,10*ROW('Hygiene Data'!F191)))</f>
        <v/>
      </c>
      <c r="DV197" s="288" t="str">
        <f ca="true">+IF(OFFSET('Hygiene Data'!$F$12,0,10*ROW('Hygiene Data'!F191))="","",OFFSET('Hygiene Data'!$F$12,0,10*ROW('Hygiene Data'!F191)))</f>
        <v/>
      </c>
      <c r="DW197" s="288" t="str">
        <f ca="true">+IF(OFFSET('Hygiene Data'!$F$13,0,10*ROW('Hygiene Data'!F191))="","",OFFSET('Hygiene Data'!$F$13,0,10*ROW('Hygiene Data'!F191)))</f>
        <v/>
      </c>
      <c r="DX197" s="288" t="str">
        <f ca="true">+IF(OFFSET('Hygiene Data'!$G$11,0,10*ROW('Hygiene Data'!G191))="","",OFFSET('Hygiene Data'!$G$11,0,10*ROW('Hygiene Data'!G191)))</f>
        <v/>
      </c>
      <c r="DY197" s="288" t="str">
        <f ca="true">+IF(OFFSET('Hygiene Data'!$G$12,0,10*ROW('Hygiene Data'!G191))="","",OFFSET('Hygiene Data'!$G$12,0,10*ROW('Hygiene Data'!G191)))</f>
        <v/>
      </c>
      <c r="DZ197" s="288" t="str">
        <f ca="true">+IF(OFFSET('Hygiene Data'!$G$13,0,10*ROW('Hygiene Data'!G191))="","",OFFSET('Hygiene Data'!$G$13,0,10*ROW('Hygiene Data'!G191)))</f>
        <v/>
      </c>
      <c r="EA197" s="288" t="str">
        <f ca="true">+IF(OFFSET('Hygiene Data'!$H$11,0,10*ROW('Hygiene Data'!H191))="","",OFFSET('Hygiene Data'!$H$11,0,10*ROW('Hygiene Data'!H191)))</f>
        <v/>
      </c>
      <c r="EB197" s="288" t="str">
        <f ca="true">+IF(OFFSET('Hygiene Data'!$H$12,0,10*ROW('Hygiene Data'!H191))="","",OFFSET('Hygiene Data'!$H$12,0,10*ROW('Hygiene Data'!H191)))</f>
        <v/>
      </c>
      <c r="EC197" s="288" t="str">
        <f ca="true">+IF(OFFSET('Hygiene Data'!$H$13,0,10*ROW('Hygiene Data'!H191))="","",OFFSET('Hygiene Data'!$H$13,0,10*ROW('Hygiene Data'!H191)))</f>
        <v/>
      </c>
      <c r="ED197" s="288" t="str">
        <f ca="true">+IF(OFFSET('Hygiene Data'!$I$11,0,10*ROW('Hygiene Data'!I191))="","",OFFSET('Hygiene Data'!$I$11,0,10*ROW('Hygiene Data'!I191)))</f>
        <v/>
      </c>
      <c r="EE197" s="288" t="str">
        <f ca="true">+IF(OFFSET('Hygiene Data'!$I$12,0,10*ROW('Hygiene Data'!I191))="","",OFFSET('Hygiene Data'!$I$12,0,10*ROW('Hygiene Data'!I191)))</f>
        <v/>
      </c>
      <c r="EF197" s="288"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44"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8"/>
      <c r="BS198" s="288" t="str">
        <f ca="true">+IF(OFFSET('Water Data'!$D$27,0,10*ROW('Water Data'!D192))="","",OFFSET('Water Data'!$D$27,0,10*ROW('Water Data'!D192)))</f>
        <v/>
      </c>
      <c r="BT198" s="288" t="str">
        <f ca="true">+IF(OFFSET('Water Data'!$D$28,0,10*ROW('Water Data'!D192))="","",OFFSET('Water Data'!$D$28,0,10*ROW('Water Data'!D192)))</f>
        <v/>
      </c>
      <c r="BU198" s="288" t="str">
        <f ca="true">+IF(OFFSET('Water Data'!$D$29,0,10*ROW('Water Data'!D192))="","",OFFSET('Water Data'!$D$29,0,10*ROW('Water Data'!D192)))</f>
        <v/>
      </c>
      <c r="BV198" s="288" t="str">
        <f ca="true">+IF(OFFSET('Water Data'!$E$27,0,10*ROW('Water Data'!E192))="","",OFFSET('Water Data'!$E$27,0,10*ROW('Water Data'!E192)))</f>
        <v/>
      </c>
      <c r="BW198" s="288" t="str">
        <f ca="true">+IF(OFFSET('Water Data'!$E$28,0,10*ROW('Water Data'!E192))="","",OFFSET('Water Data'!$E$28,0,10*ROW('Water Data'!E192)))</f>
        <v/>
      </c>
      <c r="BX198" s="288" t="str">
        <f ca="true">+IF(OFFSET('Water Data'!$E$29,0,10*ROW('Water Data'!E192))="","",OFFSET('Water Data'!$E$29,0,10*ROW('Water Data'!E192)))</f>
        <v/>
      </c>
      <c r="BY198" s="288" t="str">
        <f ca="true">+IF(OFFSET('Water Data'!$F$27,0,10*ROW('Water Data'!F192))="","",OFFSET('Water Data'!$F$27,0,10*ROW('Water Data'!F192)))</f>
        <v/>
      </c>
      <c r="BZ198" s="288" t="str">
        <f ca="true">+IF(OFFSET('Water Data'!$F$28,0,10*ROW('Water Data'!F192))="","",OFFSET('Water Data'!$F$28,0,10*ROW('Water Data'!F192)))</f>
        <v/>
      </c>
      <c r="CA198" s="288" t="str">
        <f ca="true">+IF(OFFSET('Water Data'!$F$29,0,10*ROW('Water Data'!F192))="","",OFFSET('Water Data'!$F$29,0,10*ROW('Water Data'!F192)))</f>
        <v/>
      </c>
      <c r="CB198" s="288" t="str">
        <f ca="true">+IF(OFFSET('Water Data'!$G$27,0,10*ROW('Water Data'!G192))="","",OFFSET('Water Data'!$G$27,0,10*ROW('Water Data'!G192)))</f>
        <v/>
      </c>
      <c r="CC198" s="288" t="str">
        <f ca="true">+IF(OFFSET('Water Data'!$G$28,0,10*ROW('Water Data'!G192))="","",OFFSET('Water Data'!$G$28,0,10*ROW('Water Data'!G192)))</f>
        <v/>
      </c>
      <c r="CD198" s="288" t="str">
        <f ca="true">+IF(OFFSET('Water Data'!$G$29,0,10*ROW('Water Data'!G192))="","",OFFSET('Water Data'!$G$29,0,10*ROW('Water Data'!G192)))</f>
        <v/>
      </c>
      <c r="CE198" s="288" t="str">
        <f ca="true">+IF(OFFSET('Water Data'!$H$27,0,10*ROW('Water Data'!H192))="","",OFFSET('Water Data'!$H$27,0,10*ROW('Water Data'!H192)))</f>
        <v/>
      </c>
      <c r="CF198" s="288" t="str">
        <f ca="true">+IF(OFFSET('Water Data'!$H$28,0,10*ROW('Water Data'!H192))="","",OFFSET('Water Data'!$H$28,0,10*ROW('Water Data'!H192)))</f>
        <v/>
      </c>
      <c r="CG198" s="288" t="str">
        <f ca="true">+IF(OFFSET('Water Data'!$H$29,0,10*ROW('Water Data'!H192))="","",OFFSET('Water Data'!$H$29,0,10*ROW('Water Data'!H192)))</f>
        <v/>
      </c>
      <c r="CH198" s="288" t="str">
        <f ca="true">+IF(OFFSET('Water Data'!$I$27,0,10*ROW('Water Data'!I192))="","",OFFSET('Water Data'!$I$27,0,10*ROW('Water Data'!I192)))</f>
        <v/>
      </c>
      <c r="CI198" s="288" t="str">
        <f ca="true">+IF(OFFSET('Water Data'!$I$28,0,10*ROW('Water Data'!I192))="","",OFFSET('Water Data'!$I$28,0,10*ROW('Water Data'!I192)))</f>
        <v/>
      </c>
      <c r="CJ198" s="288" t="str">
        <f ca="true">+IF(OFFSET('Water Data'!$I$29,0,10*ROW('Water Data'!I192))="","",OFFSET('Water Data'!$I$29,0,10*ROW('Water Data'!I192)))</f>
        <v/>
      </c>
      <c r="CK198" s="288" t="str">
        <f ca="true">+IF(OFFSET('Sanitation Data'!$D$28,0,10*ROW('Sanitation Data'!D192))="","",OFFSET('Sanitation Data'!$D$28,0,10*ROW('Sanitation Data'!D192)))</f>
        <v/>
      </c>
      <c r="CL198" s="288" t="str">
        <f ca="true">+IF(OFFSET('Sanitation Data'!$D$29,0,10*ROW('Sanitation Data'!D192))="","",OFFSET('Sanitation Data'!$D$29,0,10*ROW('Sanitation Data'!D192)))</f>
        <v/>
      </c>
      <c r="CM198" s="288" t="str">
        <f ca="true">+IF(OFFSET('Sanitation Data'!$D$30,0,10*ROW('Sanitation Data'!D192))="","",OFFSET('Sanitation Data'!$D$30,0,10*ROW('Sanitation Data'!D192)))</f>
        <v/>
      </c>
      <c r="CN198" s="288" t="str">
        <f ca="true">+IF(OFFSET('Sanitation Data'!$D$31,0,10*ROW('Sanitation Data'!D192))="","",OFFSET('Sanitation Data'!$D$31,0,10*ROW('Sanitation Data'!D192)))</f>
        <v/>
      </c>
      <c r="CO198" s="288" t="str">
        <f ca="true">+IF(OFFSET('Sanitation Data'!$D$32,0,10*ROW('Sanitation Data'!D192))="","",OFFSET('Sanitation Data'!$D$32,0,10*ROW('Sanitation Data'!D192)))</f>
        <v/>
      </c>
      <c r="CP198" s="288" t="str">
        <f ca="true">+IF(OFFSET('Sanitation Data'!$E$28,0,10*ROW('Sanitation Data'!E192))="","",OFFSET('Sanitation Data'!$E$28,0,10*ROW('Sanitation Data'!E192)))</f>
        <v/>
      </c>
      <c r="CQ198" s="288" t="str">
        <f ca="true">+IF(OFFSET('Sanitation Data'!$E$29,0,10*ROW('Sanitation Data'!E192))="","",OFFSET('Sanitation Data'!$E$29,0,10*ROW('Sanitation Data'!E192)))</f>
        <v/>
      </c>
      <c r="CR198" s="288" t="str">
        <f ca="true">+IF(OFFSET('Sanitation Data'!$E$30,0,10*ROW('Sanitation Data'!E192))="","",OFFSET('Sanitation Data'!$E$30,0,10*ROW('Sanitation Data'!E192)))</f>
        <v/>
      </c>
      <c r="CS198" s="288" t="str">
        <f ca="true">+IF(OFFSET('Sanitation Data'!$E$31,0,10*ROW('Sanitation Data'!E192))="","",OFFSET('Sanitation Data'!$E$31,0,10*ROW('Sanitation Data'!E192)))</f>
        <v/>
      </c>
      <c r="CT198" s="288" t="str">
        <f ca="true">+IF(OFFSET('Sanitation Data'!$E$32,0,10*ROW('Sanitation Data'!E192))="","",OFFSET('Sanitation Data'!$E$32,0,10*ROW('Sanitation Data'!E192)))</f>
        <v/>
      </c>
      <c r="CU198" s="288" t="str">
        <f ca="true">+IF(OFFSET('Sanitation Data'!$F$28,0,10*ROW('Sanitation Data'!F192))="","",OFFSET('Sanitation Data'!$F$28,0,10*ROW('Sanitation Data'!F192)))</f>
        <v/>
      </c>
      <c r="CV198" s="288" t="str">
        <f ca="true">+IF(OFFSET('Sanitation Data'!$F$29,0,10*ROW('Sanitation Data'!F192))="","",OFFSET('Sanitation Data'!$F$29,0,10*ROW('Sanitation Data'!F192)))</f>
        <v/>
      </c>
      <c r="CW198" s="288" t="str">
        <f ca="true">+IF(OFFSET('Sanitation Data'!$F$30,0,10*ROW('Sanitation Data'!F192))="","",OFFSET('Sanitation Data'!$F$30,0,10*ROW('Sanitation Data'!F192)))</f>
        <v/>
      </c>
      <c r="CX198" s="288" t="str">
        <f ca="true">+IF(OFFSET('Sanitation Data'!$F$31,0,10*ROW('Sanitation Data'!F192))="","",OFFSET('Sanitation Data'!$F$31,0,10*ROW('Sanitation Data'!F192)))</f>
        <v/>
      </c>
      <c r="CY198" s="288" t="str">
        <f ca="true">+IF(OFFSET('Sanitation Data'!$F$32,0,10*ROW('Sanitation Data'!F192))="","",OFFSET('Sanitation Data'!$F$32,0,10*ROW('Sanitation Data'!F192)))</f>
        <v/>
      </c>
      <c r="CZ198" s="288" t="str">
        <f ca="true">+IF(OFFSET('Sanitation Data'!$G$28,0,10*ROW('Sanitation Data'!G192))="","",OFFSET('Sanitation Data'!$G$28,0,10*ROW('Sanitation Data'!G192)))</f>
        <v/>
      </c>
      <c r="DA198" s="288" t="str">
        <f ca="true">+IF(OFFSET('Sanitation Data'!$G$29,0,10*ROW('Sanitation Data'!G192))="","",OFFSET('Sanitation Data'!$G$29,0,10*ROW('Sanitation Data'!G192)))</f>
        <v/>
      </c>
      <c r="DB198" s="288" t="str">
        <f ca="true">+IF(OFFSET('Sanitation Data'!$G$30,0,10*ROW('Sanitation Data'!G192))="","",OFFSET('Sanitation Data'!$G$30,0,10*ROW('Sanitation Data'!G192)))</f>
        <v/>
      </c>
      <c r="DC198" s="288" t="str">
        <f ca="true">+IF(OFFSET('Sanitation Data'!$G$31,0,10*ROW('Sanitation Data'!G192))="","",OFFSET('Sanitation Data'!$G$31,0,10*ROW('Sanitation Data'!G192)))</f>
        <v/>
      </c>
      <c r="DD198" s="288" t="str">
        <f ca="true">+IF(OFFSET('Sanitation Data'!$G$32,0,10*ROW('Sanitation Data'!G192))="","",OFFSET('Sanitation Data'!$G$32,0,10*ROW('Sanitation Data'!G192)))</f>
        <v/>
      </c>
      <c r="DE198" s="288" t="str">
        <f ca="true">+IF(OFFSET('Sanitation Data'!$H$28,0,10*ROW('Sanitation Data'!H192))="","",OFFSET('Sanitation Data'!$H$28,0,10*ROW('Sanitation Data'!H192)))</f>
        <v/>
      </c>
      <c r="DF198" s="288" t="str">
        <f ca="true">+IF(OFFSET('Sanitation Data'!$H$29,0,10*ROW('Sanitation Data'!H192))="","",OFFSET('Sanitation Data'!$H$29,0,10*ROW('Sanitation Data'!H192)))</f>
        <v/>
      </c>
      <c r="DG198" s="288" t="str">
        <f ca="true">+IF(OFFSET('Sanitation Data'!$H$30,0,10*ROW('Sanitation Data'!H192))="","",OFFSET('Sanitation Data'!$H$30,0,10*ROW('Sanitation Data'!H192)))</f>
        <v/>
      </c>
      <c r="DH198" s="288" t="str">
        <f ca="true">+IF(OFFSET('Sanitation Data'!$H$31,0,10*ROW('Sanitation Data'!H192))="","",OFFSET('Sanitation Data'!$H$31,0,10*ROW('Sanitation Data'!H192)))</f>
        <v/>
      </c>
      <c r="DI198" s="288" t="str">
        <f ca="true">+IF(OFFSET('Sanitation Data'!$H$32,0,10*ROW('Sanitation Data'!H192))="","",OFFSET('Sanitation Data'!$H$32,0,10*ROW('Sanitation Data'!H192)))</f>
        <v/>
      </c>
      <c r="DJ198" s="288" t="str">
        <f ca="true">+IF(OFFSET('Sanitation Data'!$I$28,0,10*ROW('Sanitation Data'!I192))="","",OFFSET('Sanitation Data'!$I$28,0,10*ROW('Sanitation Data'!I192)))</f>
        <v/>
      </c>
      <c r="DK198" s="288" t="str">
        <f ca="true">+IF(OFFSET('Sanitation Data'!$I$29,0,10*ROW('Sanitation Data'!I192))="","",OFFSET('Sanitation Data'!$I$29,0,10*ROW('Sanitation Data'!I192)))</f>
        <v/>
      </c>
      <c r="DL198" s="288" t="str">
        <f ca="true">+IF(OFFSET('Sanitation Data'!$I$30,0,10*ROW('Sanitation Data'!I192))="","",OFFSET('Sanitation Data'!$I$30,0,10*ROW('Sanitation Data'!I192)))</f>
        <v/>
      </c>
      <c r="DM198" s="288" t="str">
        <f ca="true">+IF(OFFSET('Sanitation Data'!$I$31,0,10*ROW('Sanitation Data'!I192))="","",OFFSET('Sanitation Data'!$I$31,0,10*ROW('Sanitation Data'!I192)))</f>
        <v/>
      </c>
      <c r="DN198" s="288" t="str">
        <f ca="true">+IF(OFFSET('Sanitation Data'!$I$32,0,10*ROW('Sanitation Data'!I192))="","",OFFSET('Sanitation Data'!$I$32,0,10*ROW('Sanitation Data'!I192)))</f>
        <v/>
      </c>
      <c r="DO198" s="288" t="str">
        <f ca="true">+IF(OFFSET('Hygiene Data'!$D$11,0,10*ROW('Hygiene Data'!D192))="","",OFFSET('Hygiene Data'!$D$11,0,10*ROW('Hygiene Data'!D192)))</f>
        <v/>
      </c>
      <c r="DP198" s="288" t="str">
        <f ca="true">+IF(OFFSET('Hygiene Data'!$D$12,0,10*ROW('Hygiene Data'!D192))="","",OFFSET('Hygiene Data'!$D$12,0,10*ROW('Hygiene Data'!D192)))</f>
        <v/>
      </c>
      <c r="DQ198" s="288" t="str">
        <f ca="true">+IF(OFFSET('Hygiene Data'!$D$13,0,10*ROW('Hygiene Data'!D192))="","",OFFSET('Hygiene Data'!$D$13,0,10*ROW('Hygiene Data'!D192)))</f>
        <v/>
      </c>
      <c r="DR198" s="288" t="str">
        <f ca="true">+IF(OFFSET('Hygiene Data'!$E$11,0,10*ROW('Hygiene Data'!E192))="","",OFFSET('Hygiene Data'!$E$11,0,10*ROW('Hygiene Data'!E192)))</f>
        <v/>
      </c>
      <c r="DS198" s="288" t="str">
        <f ca="true">+IF(OFFSET('Hygiene Data'!$E$12,0,10*ROW('Hygiene Data'!E192))="","",OFFSET('Hygiene Data'!$E$12,0,10*ROW('Hygiene Data'!E192)))</f>
        <v/>
      </c>
      <c r="DT198" s="288" t="str">
        <f ca="true">+IF(OFFSET('Hygiene Data'!$E$13,0,10*ROW('Hygiene Data'!E192))="","",OFFSET('Hygiene Data'!$E$13,0,10*ROW('Hygiene Data'!E192)))</f>
        <v/>
      </c>
      <c r="DU198" s="288" t="str">
        <f ca="true">+IF(OFFSET('Hygiene Data'!$F$11,0,10*ROW('Hygiene Data'!F192))="","",OFFSET('Hygiene Data'!$F$11,0,10*ROW('Hygiene Data'!F192)))</f>
        <v/>
      </c>
      <c r="DV198" s="288" t="str">
        <f ca="true">+IF(OFFSET('Hygiene Data'!$F$12,0,10*ROW('Hygiene Data'!F192))="","",OFFSET('Hygiene Data'!$F$12,0,10*ROW('Hygiene Data'!F192)))</f>
        <v/>
      </c>
      <c r="DW198" s="288" t="str">
        <f ca="true">+IF(OFFSET('Hygiene Data'!$F$13,0,10*ROW('Hygiene Data'!F192))="","",OFFSET('Hygiene Data'!$F$13,0,10*ROW('Hygiene Data'!F192)))</f>
        <v/>
      </c>
      <c r="DX198" s="288" t="str">
        <f ca="true">+IF(OFFSET('Hygiene Data'!$G$11,0,10*ROW('Hygiene Data'!G192))="","",OFFSET('Hygiene Data'!$G$11,0,10*ROW('Hygiene Data'!G192)))</f>
        <v/>
      </c>
      <c r="DY198" s="288" t="str">
        <f ca="true">+IF(OFFSET('Hygiene Data'!$G$12,0,10*ROW('Hygiene Data'!G192))="","",OFFSET('Hygiene Data'!$G$12,0,10*ROW('Hygiene Data'!G192)))</f>
        <v/>
      </c>
      <c r="DZ198" s="288" t="str">
        <f ca="true">+IF(OFFSET('Hygiene Data'!$G$13,0,10*ROW('Hygiene Data'!G192))="","",OFFSET('Hygiene Data'!$G$13,0,10*ROW('Hygiene Data'!G192)))</f>
        <v/>
      </c>
      <c r="EA198" s="288" t="str">
        <f ca="true">+IF(OFFSET('Hygiene Data'!$H$11,0,10*ROW('Hygiene Data'!H192))="","",OFFSET('Hygiene Data'!$H$11,0,10*ROW('Hygiene Data'!H192)))</f>
        <v/>
      </c>
      <c r="EB198" s="288" t="str">
        <f ca="true">+IF(OFFSET('Hygiene Data'!$H$12,0,10*ROW('Hygiene Data'!H192))="","",OFFSET('Hygiene Data'!$H$12,0,10*ROW('Hygiene Data'!H192)))</f>
        <v/>
      </c>
      <c r="EC198" s="288" t="str">
        <f ca="true">+IF(OFFSET('Hygiene Data'!$H$13,0,10*ROW('Hygiene Data'!H192))="","",OFFSET('Hygiene Data'!$H$13,0,10*ROW('Hygiene Data'!H192)))</f>
        <v/>
      </c>
      <c r="ED198" s="288" t="str">
        <f ca="true">+IF(OFFSET('Hygiene Data'!$I$11,0,10*ROW('Hygiene Data'!I192))="","",OFFSET('Hygiene Data'!$I$11,0,10*ROW('Hygiene Data'!I192)))</f>
        <v/>
      </c>
      <c r="EE198" s="288" t="str">
        <f ca="true">+IF(OFFSET('Hygiene Data'!$I$12,0,10*ROW('Hygiene Data'!I192))="","",OFFSET('Hygiene Data'!$I$12,0,10*ROW('Hygiene Data'!I192)))</f>
        <v/>
      </c>
      <c r="EF198" s="288"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44"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8"/>
      <c r="BS199" s="288" t="str">
        <f ca="true">+IF(OFFSET('Water Data'!$D$27,0,10*ROW('Water Data'!D193))="","",OFFSET('Water Data'!$D$27,0,10*ROW('Water Data'!D193)))</f>
        <v/>
      </c>
      <c r="BT199" s="288" t="str">
        <f ca="true">+IF(OFFSET('Water Data'!$D$28,0,10*ROW('Water Data'!D193))="","",OFFSET('Water Data'!$D$28,0,10*ROW('Water Data'!D193)))</f>
        <v/>
      </c>
      <c r="BU199" s="288" t="str">
        <f ca="true">+IF(OFFSET('Water Data'!$D$29,0,10*ROW('Water Data'!D193))="","",OFFSET('Water Data'!$D$29,0,10*ROW('Water Data'!D193)))</f>
        <v/>
      </c>
      <c r="BV199" s="288" t="str">
        <f ca="true">+IF(OFFSET('Water Data'!$E$27,0,10*ROW('Water Data'!E193))="","",OFFSET('Water Data'!$E$27,0,10*ROW('Water Data'!E193)))</f>
        <v/>
      </c>
      <c r="BW199" s="288" t="str">
        <f ca="true">+IF(OFFSET('Water Data'!$E$28,0,10*ROW('Water Data'!E193))="","",OFFSET('Water Data'!$E$28,0,10*ROW('Water Data'!E193)))</f>
        <v/>
      </c>
      <c r="BX199" s="288" t="str">
        <f ca="true">+IF(OFFSET('Water Data'!$E$29,0,10*ROW('Water Data'!E193))="","",OFFSET('Water Data'!$E$29,0,10*ROW('Water Data'!E193)))</f>
        <v/>
      </c>
      <c r="BY199" s="288" t="str">
        <f ca="true">+IF(OFFSET('Water Data'!$F$27,0,10*ROW('Water Data'!F193))="","",OFFSET('Water Data'!$F$27,0,10*ROW('Water Data'!F193)))</f>
        <v/>
      </c>
      <c r="BZ199" s="288" t="str">
        <f ca="true">+IF(OFFSET('Water Data'!$F$28,0,10*ROW('Water Data'!F193))="","",OFFSET('Water Data'!$F$28,0,10*ROW('Water Data'!F193)))</f>
        <v/>
      </c>
      <c r="CA199" s="288" t="str">
        <f ca="true">+IF(OFFSET('Water Data'!$F$29,0,10*ROW('Water Data'!F193))="","",OFFSET('Water Data'!$F$29,0,10*ROW('Water Data'!F193)))</f>
        <v/>
      </c>
      <c r="CB199" s="288" t="str">
        <f ca="true">+IF(OFFSET('Water Data'!$G$27,0,10*ROW('Water Data'!G193))="","",OFFSET('Water Data'!$G$27,0,10*ROW('Water Data'!G193)))</f>
        <v/>
      </c>
      <c r="CC199" s="288" t="str">
        <f ca="true">+IF(OFFSET('Water Data'!$G$28,0,10*ROW('Water Data'!G193))="","",OFFSET('Water Data'!$G$28,0,10*ROW('Water Data'!G193)))</f>
        <v/>
      </c>
      <c r="CD199" s="288" t="str">
        <f ca="true">+IF(OFFSET('Water Data'!$G$29,0,10*ROW('Water Data'!G193))="","",OFFSET('Water Data'!$G$29,0,10*ROW('Water Data'!G193)))</f>
        <v/>
      </c>
      <c r="CE199" s="288" t="str">
        <f ca="true">+IF(OFFSET('Water Data'!$H$27,0,10*ROW('Water Data'!H193))="","",OFFSET('Water Data'!$H$27,0,10*ROW('Water Data'!H193)))</f>
        <v/>
      </c>
      <c r="CF199" s="288" t="str">
        <f ca="true">+IF(OFFSET('Water Data'!$H$28,0,10*ROW('Water Data'!H193))="","",OFFSET('Water Data'!$H$28,0,10*ROW('Water Data'!H193)))</f>
        <v/>
      </c>
      <c r="CG199" s="288" t="str">
        <f ca="true">+IF(OFFSET('Water Data'!$H$29,0,10*ROW('Water Data'!H193))="","",OFFSET('Water Data'!$H$29,0,10*ROW('Water Data'!H193)))</f>
        <v/>
      </c>
      <c r="CH199" s="288" t="str">
        <f ca="true">+IF(OFFSET('Water Data'!$I$27,0,10*ROW('Water Data'!I193))="","",OFFSET('Water Data'!$I$27,0,10*ROW('Water Data'!I193)))</f>
        <v/>
      </c>
      <c r="CI199" s="288" t="str">
        <f ca="true">+IF(OFFSET('Water Data'!$I$28,0,10*ROW('Water Data'!I193))="","",OFFSET('Water Data'!$I$28,0,10*ROW('Water Data'!I193)))</f>
        <v/>
      </c>
      <c r="CJ199" s="288" t="str">
        <f ca="true">+IF(OFFSET('Water Data'!$I$29,0,10*ROW('Water Data'!I193))="","",OFFSET('Water Data'!$I$29,0,10*ROW('Water Data'!I193)))</f>
        <v/>
      </c>
      <c r="CK199" s="288" t="str">
        <f ca="true">+IF(OFFSET('Sanitation Data'!$D$28,0,10*ROW('Sanitation Data'!D193))="","",OFFSET('Sanitation Data'!$D$28,0,10*ROW('Sanitation Data'!D193)))</f>
        <v/>
      </c>
      <c r="CL199" s="288" t="str">
        <f ca="true">+IF(OFFSET('Sanitation Data'!$D$29,0,10*ROW('Sanitation Data'!D193))="","",OFFSET('Sanitation Data'!$D$29,0,10*ROW('Sanitation Data'!D193)))</f>
        <v/>
      </c>
      <c r="CM199" s="288" t="str">
        <f ca="true">+IF(OFFSET('Sanitation Data'!$D$30,0,10*ROW('Sanitation Data'!D193))="","",OFFSET('Sanitation Data'!$D$30,0,10*ROW('Sanitation Data'!D193)))</f>
        <v/>
      </c>
      <c r="CN199" s="288" t="str">
        <f ca="true">+IF(OFFSET('Sanitation Data'!$D$31,0,10*ROW('Sanitation Data'!D193))="","",OFFSET('Sanitation Data'!$D$31,0,10*ROW('Sanitation Data'!D193)))</f>
        <v/>
      </c>
      <c r="CO199" s="288" t="str">
        <f ca="true">+IF(OFFSET('Sanitation Data'!$D$32,0,10*ROW('Sanitation Data'!D193))="","",OFFSET('Sanitation Data'!$D$32,0,10*ROW('Sanitation Data'!D193)))</f>
        <v/>
      </c>
      <c r="CP199" s="288" t="str">
        <f ca="true">+IF(OFFSET('Sanitation Data'!$E$28,0,10*ROW('Sanitation Data'!E193))="","",OFFSET('Sanitation Data'!$E$28,0,10*ROW('Sanitation Data'!E193)))</f>
        <v/>
      </c>
      <c r="CQ199" s="288" t="str">
        <f ca="true">+IF(OFFSET('Sanitation Data'!$E$29,0,10*ROW('Sanitation Data'!E193))="","",OFFSET('Sanitation Data'!$E$29,0,10*ROW('Sanitation Data'!E193)))</f>
        <v/>
      </c>
      <c r="CR199" s="288" t="str">
        <f ca="true">+IF(OFFSET('Sanitation Data'!$E$30,0,10*ROW('Sanitation Data'!E193))="","",OFFSET('Sanitation Data'!$E$30,0,10*ROW('Sanitation Data'!E193)))</f>
        <v/>
      </c>
      <c r="CS199" s="288" t="str">
        <f ca="true">+IF(OFFSET('Sanitation Data'!$E$31,0,10*ROW('Sanitation Data'!E193))="","",OFFSET('Sanitation Data'!$E$31,0,10*ROW('Sanitation Data'!E193)))</f>
        <v/>
      </c>
      <c r="CT199" s="288" t="str">
        <f ca="true">+IF(OFFSET('Sanitation Data'!$E$32,0,10*ROW('Sanitation Data'!E193))="","",OFFSET('Sanitation Data'!$E$32,0,10*ROW('Sanitation Data'!E193)))</f>
        <v/>
      </c>
      <c r="CU199" s="288" t="str">
        <f ca="true">+IF(OFFSET('Sanitation Data'!$F$28,0,10*ROW('Sanitation Data'!F193))="","",OFFSET('Sanitation Data'!$F$28,0,10*ROW('Sanitation Data'!F193)))</f>
        <v/>
      </c>
      <c r="CV199" s="288" t="str">
        <f ca="true">+IF(OFFSET('Sanitation Data'!$F$29,0,10*ROW('Sanitation Data'!F193))="","",OFFSET('Sanitation Data'!$F$29,0,10*ROW('Sanitation Data'!F193)))</f>
        <v/>
      </c>
      <c r="CW199" s="288" t="str">
        <f ca="true">+IF(OFFSET('Sanitation Data'!$F$30,0,10*ROW('Sanitation Data'!F193))="","",OFFSET('Sanitation Data'!$F$30,0,10*ROW('Sanitation Data'!F193)))</f>
        <v/>
      </c>
      <c r="CX199" s="288" t="str">
        <f ca="true">+IF(OFFSET('Sanitation Data'!$F$31,0,10*ROW('Sanitation Data'!F193))="","",OFFSET('Sanitation Data'!$F$31,0,10*ROW('Sanitation Data'!F193)))</f>
        <v/>
      </c>
      <c r="CY199" s="288" t="str">
        <f ca="true">+IF(OFFSET('Sanitation Data'!$F$32,0,10*ROW('Sanitation Data'!F193))="","",OFFSET('Sanitation Data'!$F$32,0,10*ROW('Sanitation Data'!F193)))</f>
        <v/>
      </c>
      <c r="CZ199" s="288" t="str">
        <f ca="true">+IF(OFFSET('Sanitation Data'!$G$28,0,10*ROW('Sanitation Data'!G193))="","",OFFSET('Sanitation Data'!$G$28,0,10*ROW('Sanitation Data'!G193)))</f>
        <v/>
      </c>
      <c r="DA199" s="288" t="str">
        <f ca="true">+IF(OFFSET('Sanitation Data'!$G$29,0,10*ROW('Sanitation Data'!G193))="","",OFFSET('Sanitation Data'!$G$29,0,10*ROW('Sanitation Data'!G193)))</f>
        <v/>
      </c>
      <c r="DB199" s="288" t="str">
        <f ca="true">+IF(OFFSET('Sanitation Data'!$G$30,0,10*ROW('Sanitation Data'!G193))="","",OFFSET('Sanitation Data'!$G$30,0,10*ROW('Sanitation Data'!G193)))</f>
        <v/>
      </c>
      <c r="DC199" s="288" t="str">
        <f ca="true">+IF(OFFSET('Sanitation Data'!$G$31,0,10*ROW('Sanitation Data'!G193))="","",OFFSET('Sanitation Data'!$G$31,0,10*ROW('Sanitation Data'!G193)))</f>
        <v/>
      </c>
      <c r="DD199" s="288" t="str">
        <f ca="true">+IF(OFFSET('Sanitation Data'!$G$32,0,10*ROW('Sanitation Data'!G193))="","",OFFSET('Sanitation Data'!$G$32,0,10*ROW('Sanitation Data'!G193)))</f>
        <v/>
      </c>
      <c r="DE199" s="288" t="str">
        <f ca="true">+IF(OFFSET('Sanitation Data'!$H$28,0,10*ROW('Sanitation Data'!H193))="","",OFFSET('Sanitation Data'!$H$28,0,10*ROW('Sanitation Data'!H193)))</f>
        <v/>
      </c>
      <c r="DF199" s="288" t="str">
        <f ca="true">+IF(OFFSET('Sanitation Data'!$H$29,0,10*ROW('Sanitation Data'!H193))="","",OFFSET('Sanitation Data'!$H$29,0,10*ROW('Sanitation Data'!H193)))</f>
        <v/>
      </c>
      <c r="DG199" s="288" t="str">
        <f ca="true">+IF(OFFSET('Sanitation Data'!$H$30,0,10*ROW('Sanitation Data'!H193))="","",OFFSET('Sanitation Data'!$H$30,0,10*ROW('Sanitation Data'!H193)))</f>
        <v/>
      </c>
      <c r="DH199" s="288" t="str">
        <f ca="true">+IF(OFFSET('Sanitation Data'!$H$31,0,10*ROW('Sanitation Data'!H193))="","",OFFSET('Sanitation Data'!$H$31,0,10*ROW('Sanitation Data'!H193)))</f>
        <v/>
      </c>
      <c r="DI199" s="288" t="str">
        <f ca="true">+IF(OFFSET('Sanitation Data'!$H$32,0,10*ROW('Sanitation Data'!H193))="","",OFFSET('Sanitation Data'!$H$32,0,10*ROW('Sanitation Data'!H193)))</f>
        <v/>
      </c>
      <c r="DJ199" s="288" t="str">
        <f ca="true">+IF(OFFSET('Sanitation Data'!$I$28,0,10*ROW('Sanitation Data'!I193))="","",OFFSET('Sanitation Data'!$I$28,0,10*ROW('Sanitation Data'!I193)))</f>
        <v/>
      </c>
      <c r="DK199" s="288" t="str">
        <f ca="true">+IF(OFFSET('Sanitation Data'!$I$29,0,10*ROW('Sanitation Data'!I193))="","",OFFSET('Sanitation Data'!$I$29,0,10*ROW('Sanitation Data'!I193)))</f>
        <v/>
      </c>
      <c r="DL199" s="288" t="str">
        <f ca="true">+IF(OFFSET('Sanitation Data'!$I$30,0,10*ROW('Sanitation Data'!I193))="","",OFFSET('Sanitation Data'!$I$30,0,10*ROW('Sanitation Data'!I193)))</f>
        <v/>
      </c>
      <c r="DM199" s="288" t="str">
        <f ca="true">+IF(OFFSET('Sanitation Data'!$I$31,0,10*ROW('Sanitation Data'!I193))="","",OFFSET('Sanitation Data'!$I$31,0,10*ROW('Sanitation Data'!I193)))</f>
        <v/>
      </c>
      <c r="DN199" s="288" t="str">
        <f ca="true">+IF(OFFSET('Sanitation Data'!$I$32,0,10*ROW('Sanitation Data'!I193))="","",OFFSET('Sanitation Data'!$I$32,0,10*ROW('Sanitation Data'!I193)))</f>
        <v/>
      </c>
      <c r="DO199" s="288" t="str">
        <f ca="true">+IF(OFFSET('Hygiene Data'!$D$11,0,10*ROW('Hygiene Data'!D193))="","",OFFSET('Hygiene Data'!$D$11,0,10*ROW('Hygiene Data'!D193)))</f>
        <v/>
      </c>
      <c r="DP199" s="288" t="str">
        <f ca="true">+IF(OFFSET('Hygiene Data'!$D$12,0,10*ROW('Hygiene Data'!D193))="","",OFFSET('Hygiene Data'!$D$12,0,10*ROW('Hygiene Data'!D193)))</f>
        <v/>
      </c>
      <c r="DQ199" s="288" t="str">
        <f ca="true">+IF(OFFSET('Hygiene Data'!$D$13,0,10*ROW('Hygiene Data'!D193))="","",OFFSET('Hygiene Data'!$D$13,0,10*ROW('Hygiene Data'!D193)))</f>
        <v/>
      </c>
      <c r="DR199" s="288" t="str">
        <f ca="true">+IF(OFFSET('Hygiene Data'!$E$11,0,10*ROW('Hygiene Data'!E193))="","",OFFSET('Hygiene Data'!$E$11,0,10*ROW('Hygiene Data'!E193)))</f>
        <v/>
      </c>
      <c r="DS199" s="288" t="str">
        <f ca="true">+IF(OFFSET('Hygiene Data'!$E$12,0,10*ROW('Hygiene Data'!E193))="","",OFFSET('Hygiene Data'!$E$12,0,10*ROW('Hygiene Data'!E193)))</f>
        <v/>
      </c>
      <c r="DT199" s="288" t="str">
        <f ca="true">+IF(OFFSET('Hygiene Data'!$E$13,0,10*ROW('Hygiene Data'!E193))="","",OFFSET('Hygiene Data'!$E$13,0,10*ROW('Hygiene Data'!E193)))</f>
        <v/>
      </c>
      <c r="DU199" s="288" t="str">
        <f ca="true">+IF(OFFSET('Hygiene Data'!$F$11,0,10*ROW('Hygiene Data'!F193))="","",OFFSET('Hygiene Data'!$F$11,0,10*ROW('Hygiene Data'!F193)))</f>
        <v/>
      </c>
      <c r="DV199" s="288" t="str">
        <f ca="true">+IF(OFFSET('Hygiene Data'!$F$12,0,10*ROW('Hygiene Data'!F193))="","",OFFSET('Hygiene Data'!$F$12,0,10*ROW('Hygiene Data'!F193)))</f>
        <v/>
      </c>
      <c r="DW199" s="288" t="str">
        <f ca="true">+IF(OFFSET('Hygiene Data'!$F$13,0,10*ROW('Hygiene Data'!F193))="","",OFFSET('Hygiene Data'!$F$13,0,10*ROW('Hygiene Data'!F193)))</f>
        <v/>
      </c>
      <c r="DX199" s="288" t="str">
        <f ca="true">+IF(OFFSET('Hygiene Data'!$G$11,0,10*ROW('Hygiene Data'!G193))="","",OFFSET('Hygiene Data'!$G$11,0,10*ROW('Hygiene Data'!G193)))</f>
        <v/>
      </c>
      <c r="DY199" s="288" t="str">
        <f ca="true">+IF(OFFSET('Hygiene Data'!$G$12,0,10*ROW('Hygiene Data'!G193))="","",OFFSET('Hygiene Data'!$G$12,0,10*ROW('Hygiene Data'!G193)))</f>
        <v/>
      </c>
      <c r="DZ199" s="288" t="str">
        <f ca="true">+IF(OFFSET('Hygiene Data'!$G$13,0,10*ROW('Hygiene Data'!G193))="","",OFFSET('Hygiene Data'!$G$13,0,10*ROW('Hygiene Data'!G193)))</f>
        <v/>
      </c>
      <c r="EA199" s="288" t="str">
        <f ca="true">+IF(OFFSET('Hygiene Data'!$H$11,0,10*ROW('Hygiene Data'!H193))="","",OFFSET('Hygiene Data'!$H$11,0,10*ROW('Hygiene Data'!H193)))</f>
        <v/>
      </c>
      <c r="EB199" s="288" t="str">
        <f ca="true">+IF(OFFSET('Hygiene Data'!$H$12,0,10*ROW('Hygiene Data'!H193))="","",OFFSET('Hygiene Data'!$H$12,0,10*ROW('Hygiene Data'!H193)))</f>
        <v/>
      </c>
      <c r="EC199" s="288" t="str">
        <f ca="true">+IF(OFFSET('Hygiene Data'!$H$13,0,10*ROW('Hygiene Data'!H193))="","",OFFSET('Hygiene Data'!$H$13,0,10*ROW('Hygiene Data'!H193)))</f>
        <v/>
      </c>
      <c r="ED199" s="288" t="str">
        <f ca="true">+IF(OFFSET('Hygiene Data'!$I$11,0,10*ROW('Hygiene Data'!I193))="","",OFFSET('Hygiene Data'!$I$11,0,10*ROW('Hygiene Data'!I193)))</f>
        <v/>
      </c>
      <c r="EE199" s="288" t="str">
        <f ca="true">+IF(OFFSET('Hygiene Data'!$I$12,0,10*ROW('Hygiene Data'!I193))="","",OFFSET('Hygiene Data'!$I$12,0,10*ROW('Hygiene Data'!I193)))</f>
        <v/>
      </c>
      <c r="EF199" s="288"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44"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8"/>
      <c r="BS200" s="288" t="str">
        <f ca="true">+IF(OFFSET('Water Data'!$D$27,0,10*ROW('Water Data'!D194))="","",OFFSET('Water Data'!$D$27,0,10*ROW('Water Data'!D194)))</f>
        <v/>
      </c>
      <c r="BT200" s="288" t="str">
        <f ca="true">+IF(OFFSET('Water Data'!$D$28,0,10*ROW('Water Data'!D194))="","",OFFSET('Water Data'!$D$28,0,10*ROW('Water Data'!D194)))</f>
        <v/>
      </c>
      <c r="BU200" s="288" t="str">
        <f ca="true">+IF(OFFSET('Water Data'!$D$29,0,10*ROW('Water Data'!D194))="","",OFFSET('Water Data'!$D$29,0,10*ROW('Water Data'!D194)))</f>
        <v/>
      </c>
      <c r="BV200" s="288" t="str">
        <f ca="true">+IF(OFFSET('Water Data'!$E$27,0,10*ROW('Water Data'!E194))="","",OFFSET('Water Data'!$E$27,0,10*ROW('Water Data'!E194)))</f>
        <v/>
      </c>
      <c r="BW200" s="288" t="str">
        <f ca="true">+IF(OFFSET('Water Data'!$E$28,0,10*ROW('Water Data'!E194))="","",OFFSET('Water Data'!$E$28,0,10*ROW('Water Data'!E194)))</f>
        <v/>
      </c>
      <c r="BX200" s="288" t="str">
        <f ca="true">+IF(OFFSET('Water Data'!$E$29,0,10*ROW('Water Data'!E194))="","",OFFSET('Water Data'!$E$29,0,10*ROW('Water Data'!E194)))</f>
        <v/>
      </c>
      <c r="BY200" s="288" t="str">
        <f ca="true">+IF(OFFSET('Water Data'!$F$27,0,10*ROW('Water Data'!F194))="","",OFFSET('Water Data'!$F$27,0,10*ROW('Water Data'!F194)))</f>
        <v/>
      </c>
      <c r="BZ200" s="288" t="str">
        <f ca="true">+IF(OFFSET('Water Data'!$F$28,0,10*ROW('Water Data'!F194))="","",OFFSET('Water Data'!$F$28,0,10*ROW('Water Data'!F194)))</f>
        <v/>
      </c>
      <c r="CA200" s="288" t="str">
        <f ca="true">+IF(OFFSET('Water Data'!$F$29,0,10*ROW('Water Data'!F194))="","",OFFSET('Water Data'!$F$29,0,10*ROW('Water Data'!F194)))</f>
        <v/>
      </c>
      <c r="CB200" s="288" t="str">
        <f ca="true">+IF(OFFSET('Water Data'!$G$27,0,10*ROW('Water Data'!G194))="","",OFFSET('Water Data'!$G$27,0,10*ROW('Water Data'!G194)))</f>
        <v/>
      </c>
      <c r="CC200" s="288" t="str">
        <f ca="true">+IF(OFFSET('Water Data'!$G$28,0,10*ROW('Water Data'!G194))="","",OFFSET('Water Data'!$G$28,0,10*ROW('Water Data'!G194)))</f>
        <v/>
      </c>
      <c r="CD200" s="288" t="str">
        <f ca="true">+IF(OFFSET('Water Data'!$G$29,0,10*ROW('Water Data'!G194))="","",OFFSET('Water Data'!$G$29,0,10*ROW('Water Data'!G194)))</f>
        <v/>
      </c>
      <c r="CE200" s="288" t="str">
        <f ca="true">+IF(OFFSET('Water Data'!$H$27,0,10*ROW('Water Data'!H194))="","",OFFSET('Water Data'!$H$27,0,10*ROW('Water Data'!H194)))</f>
        <v/>
      </c>
      <c r="CF200" s="288" t="str">
        <f ca="true">+IF(OFFSET('Water Data'!$H$28,0,10*ROW('Water Data'!H194))="","",OFFSET('Water Data'!$H$28,0,10*ROW('Water Data'!H194)))</f>
        <v/>
      </c>
      <c r="CG200" s="288" t="str">
        <f ca="true">+IF(OFFSET('Water Data'!$H$29,0,10*ROW('Water Data'!H194))="","",OFFSET('Water Data'!$H$29,0,10*ROW('Water Data'!H194)))</f>
        <v/>
      </c>
      <c r="CH200" s="288" t="str">
        <f ca="true">+IF(OFFSET('Water Data'!$I$27,0,10*ROW('Water Data'!I194))="","",OFFSET('Water Data'!$I$27,0,10*ROW('Water Data'!I194)))</f>
        <v/>
      </c>
      <c r="CI200" s="288" t="str">
        <f ca="true">+IF(OFFSET('Water Data'!$I$28,0,10*ROW('Water Data'!I194))="","",OFFSET('Water Data'!$I$28,0,10*ROW('Water Data'!I194)))</f>
        <v/>
      </c>
      <c r="CJ200" s="288" t="str">
        <f ca="true">+IF(OFFSET('Water Data'!$I$29,0,10*ROW('Water Data'!I194))="","",OFFSET('Water Data'!$I$29,0,10*ROW('Water Data'!I194)))</f>
        <v/>
      </c>
      <c r="CK200" s="288" t="str">
        <f ca="true">+IF(OFFSET('Sanitation Data'!$D$28,0,10*ROW('Sanitation Data'!D194))="","",OFFSET('Sanitation Data'!$D$28,0,10*ROW('Sanitation Data'!D194)))</f>
        <v/>
      </c>
      <c r="CL200" s="288" t="str">
        <f ca="true">+IF(OFFSET('Sanitation Data'!$D$29,0,10*ROW('Sanitation Data'!D194))="","",OFFSET('Sanitation Data'!$D$29,0,10*ROW('Sanitation Data'!D194)))</f>
        <v/>
      </c>
      <c r="CM200" s="288" t="str">
        <f ca="true">+IF(OFFSET('Sanitation Data'!$D$30,0,10*ROW('Sanitation Data'!D194))="","",OFFSET('Sanitation Data'!$D$30,0,10*ROW('Sanitation Data'!D194)))</f>
        <v/>
      </c>
      <c r="CN200" s="288" t="str">
        <f ca="true">+IF(OFFSET('Sanitation Data'!$D$31,0,10*ROW('Sanitation Data'!D194))="","",OFFSET('Sanitation Data'!$D$31,0,10*ROW('Sanitation Data'!D194)))</f>
        <v/>
      </c>
      <c r="CO200" s="288" t="str">
        <f ca="true">+IF(OFFSET('Sanitation Data'!$D$32,0,10*ROW('Sanitation Data'!D194))="","",OFFSET('Sanitation Data'!$D$32,0,10*ROW('Sanitation Data'!D194)))</f>
        <v/>
      </c>
      <c r="CP200" s="288" t="str">
        <f ca="true">+IF(OFFSET('Sanitation Data'!$E$28,0,10*ROW('Sanitation Data'!E194))="","",OFFSET('Sanitation Data'!$E$28,0,10*ROW('Sanitation Data'!E194)))</f>
        <v/>
      </c>
      <c r="CQ200" s="288" t="str">
        <f ca="true">+IF(OFFSET('Sanitation Data'!$E$29,0,10*ROW('Sanitation Data'!E194))="","",OFFSET('Sanitation Data'!$E$29,0,10*ROW('Sanitation Data'!E194)))</f>
        <v/>
      </c>
      <c r="CR200" s="288" t="str">
        <f ca="true">+IF(OFFSET('Sanitation Data'!$E$30,0,10*ROW('Sanitation Data'!E194))="","",OFFSET('Sanitation Data'!$E$30,0,10*ROW('Sanitation Data'!E194)))</f>
        <v/>
      </c>
      <c r="CS200" s="288" t="str">
        <f ca="true">+IF(OFFSET('Sanitation Data'!$E$31,0,10*ROW('Sanitation Data'!E194))="","",OFFSET('Sanitation Data'!$E$31,0,10*ROW('Sanitation Data'!E194)))</f>
        <v/>
      </c>
      <c r="CT200" s="288" t="str">
        <f ca="true">+IF(OFFSET('Sanitation Data'!$E$32,0,10*ROW('Sanitation Data'!E194))="","",OFFSET('Sanitation Data'!$E$32,0,10*ROW('Sanitation Data'!E194)))</f>
        <v/>
      </c>
      <c r="CU200" s="288" t="str">
        <f ca="true">+IF(OFFSET('Sanitation Data'!$F$28,0,10*ROW('Sanitation Data'!F194))="","",OFFSET('Sanitation Data'!$F$28,0,10*ROW('Sanitation Data'!F194)))</f>
        <v/>
      </c>
      <c r="CV200" s="288" t="str">
        <f ca="true">+IF(OFFSET('Sanitation Data'!$F$29,0,10*ROW('Sanitation Data'!F194))="","",OFFSET('Sanitation Data'!$F$29,0,10*ROW('Sanitation Data'!F194)))</f>
        <v/>
      </c>
      <c r="CW200" s="288" t="str">
        <f ca="true">+IF(OFFSET('Sanitation Data'!$F$30,0,10*ROW('Sanitation Data'!F194))="","",OFFSET('Sanitation Data'!$F$30,0,10*ROW('Sanitation Data'!F194)))</f>
        <v/>
      </c>
      <c r="CX200" s="288" t="str">
        <f ca="true">+IF(OFFSET('Sanitation Data'!$F$31,0,10*ROW('Sanitation Data'!F194))="","",OFFSET('Sanitation Data'!$F$31,0,10*ROW('Sanitation Data'!F194)))</f>
        <v/>
      </c>
      <c r="CY200" s="288" t="str">
        <f ca="true">+IF(OFFSET('Sanitation Data'!$F$32,0,10*ROW('Sanitation Data'!F194))="","",OFFSET('Sanitation Data'!$F$32,0,10*ROW('Sanitation Data'!F194)))</f>
        <v/>
      </c>
      <c r="CZ200" s="288" t="str">
        <f ca="true">+IF(OFFSET('Sanitation Data'!$G$28,0,10*ROW('Sanitation Data'!G194))="","",OFFSET('Sanitation Data'!$G$28,0,10*ROW('Sanitation Data'!G194)))</f>
        <v/>
      </c>
      <c r="DA200" s="288" t="str">
        <f ca="true">+IF(OFFSET('Sanitation Data'!$G$29,0,10*ROW('Sanitation Data'!G194))="","",OFFSET('Sanitation Data'!$G$29,0,10*ROW('Sanitation Data'!G194)))</f>
        <v/>
      </c>
      <c r="DB200" s="288" t="str">
        <f ca="true">+IF(OFFSET('Sanitation Data'!$G$30,0,10*ROW('Sanitation Data'!G194))="","",OFFSET('Sanitation Data'!$G$30,0,10*ROW('Sanitation Data'!G194)))</f>
        <v/>
      </c>
      <c r="DC200" s="288" t="str">
        <f ca="true">+IF(OFFSET('Sanitation Data'!$G$31,0,10*ROW('Sanitation Data'!G194))="","",OFFSET('Sanitation Data'!$G$31,0,10*ROW('Sanitation Data'!G194)))</f>
        <v/>
      </c>
      <c r="DD200" s="288" t="str">
        <f ca="true">+IF(OFFSET('Sanitation Data'!$G$32,0,10*ROW('Sanitation Data'!G194))="","",OFFSET('Sanitation Data'!$G$32,0,10*ROW('Sanitation Data'!G194)))</f>
        <v/>
      </c>
      <c r="DE200" s="288" t="str">
        <f ca="true">+IF(OFFSET('Sanitation Data'!$H$28,0,10*ROW('Sanitation Data'!H194))="","",OFFSET('Sanitation Data'!$H$28,0,10*ROW('Sanitation Data'!H194)))</f>
        <v/>
      </c>
      <c r="DF200" s="288" t="str">
        <f ca="true">+IF(OFFSET('Sanitation Data'!$H$29,0,10*ROW('Sanitation Data'!H194))="","",OFFSET('Sanitation Data'!$H$29,0,10*ROW('Sanitation Data'!H194)))</f>
        <v/>
      </c>
      <c r="DG200" s="288" t="str">
        <f ca="true">+IF(OFFSET('Sanitation Data'!$H$30,0,10*ROW('Sanitation Data'!H194))="","",OFFSET('Sanitation Data'!$H$30,0,10*ROW('Sanitation Data'!H194)))</f>
        <v/>
      </c>
      <c r="DH200" s="288" t="str">
        <f ca="true">+IF(OFFSET('Sanitation Data'!$H$31,0,10*ROW('Sanitation Data'!H194))="","",OFFSET('Sanitation Data'!$H$31,0,10*ROW('Sanitation Data'!H194)))</f>
        <v/>
      </c>
      <c r="DI200" s="288" t="str">
        <f ca="true">+IF(OFFSET('Sanitation Data'!$H$32,0,10*ROW('Sanitation Data'!H194))="","",OFFSET('Sanitation Data'!$H$32,0,10*ROW('Sanitation Data'!H194)))</f>
        <v/>
      </c>
      <c r="DJ200" s="288" t="str">
        <f ca="true">+IF(OFFSET('Sanitation Data'!$I$28,0,10*ROW('Sanitation Data'!I194))="","",OFFSET('Sanitation Data'!$I$28,0,10*ROW('Sanitation Data'!I194)))</f>
        <v/>
      </c>
      <c r="DK200" s="288" t="str">
        <f ca="true">+IF(OFFSET('Sanitation Data'!$I$29,0,10*ROW('Sanitation Data'!I194))="","",OFFSET('Sanitation Data'!$I$29,0,10*ROW('Sanitation Data'!I194)))</f>
        <v/>
      </c>
      <c r="DL200" s="288" t="str">
        <f ca="true">+IF(OFFSET('Sanitation Data'!$I$30,0,10*ROW('Sanitation Data'!I194))="","",OFFSET('Sanitation Data'!$I$30,0,10*ROW('Sanitation Data'!I194)))</f>
        <v/>
      </c>
      <c r="DM200" s="288" t="str">
        <f ca="true">+IF(OFFSET('Sanitation Data'!$I$31,0,10*ROW('Sanitation Data'!I194))="","",OFFSET('Sanitation Data'!$I$31,0,10*ROW('Sanitation Data'!I194)))</f>
        <v/>
      </c>
      <c r="DN200" s="288" t="str">
        <f ca="true">+IF(OFFSET('Sanitation Data'!$I$32,0,10*ROW('Sanitation Data'!I194))="","",OFFSET('Sanitation Data'!$I$32,0,10*ROW('Sanitation Data'!I194)))</f>
        <v/>
      </c>
      <c r="DO200" s="288" t="str">
        <f ca="true">+IF(OFFSET('Hygiene Data'!$D$11,0,10*ROW('Hygiene Data'!D194))="","",OFFSET('Hygiene Data'!$D$11,0,10*ROW('Hygiene Data'!D194)))</f>
        <v/>
      </c>
      <c r="DP200" s="288" t="str">
        <f ca="true">+IF(OFFSET('Hygiene Data'!$D$12,0,10*ROW('Hygiene Data'!D194))="","",OFFSET('Hygiene Data'!$D$12,0,10*ROW('Hygiene Data'!D194)))</f>
        <v/>
      </c>
      <c r="DQ200" s="288" t="str">
        <f ca="true">+IF(OFFSET('Hygiene Data'!$D$13,0,10*ROW('Hygiene Data'!D194))="","",OFFSET('Hygiene Data'!$D$13,0,10*ROW('Hygiene Data'!D194)))</f>
        <v/>
      </c>
      <c r="DR200" s="288" t="str">
        <f ca="true">+IF(OFFSET('Hygiene Data'!$E$11,0,10*ROW('Hygiene Data'!E194))="","",OFFSET('Hygiene Data'!$E$11,0,10*ROW('Hygiene Data'!E194)))</f>
        <v/>
      </c>
      <c r="DS200" s="288" t="str">
        <f ca="true">+IF(OFFSET('Hygiene Data'!$E$12,0,10*ROW('Hygiene Data'!E194))="","",OFFSET('Hygiene Data'!$E$12,0,10*ROW('Hygiene Data'!E194)))</f>
        <v/>
      </c>
      <c r="DT200" s="288" t="str">
        <f ca="true">+IF(OFFSET('Hygiene Data'!$E$13,0,10*ROW('Hygiene Data'!E194))="","",OFFSET('Hygiene Data'!$E$13,0,10*ROW('Hygiene Data'!E194)))</f>
        <v/>
      </c>
      <c r="DU200" s="288" t="str">
        <f ca="true">+IF(OFFSET('Hygiene Data'!$F$11,0,10*ROW('Hygiene Data'!F194))="","",OFFSET('Hygiene Data'!$F$11,0,10*ROW('Hygiene Data'!F194)))</f>
        <v/>
      </c>
      <c r="DV200" s="288" t="str">
        <f ca="true">+IF(OFFSET('Hygiene Data'!$F$12,0,10*ROW('Hygiene Data'!F194))="","",OFFSET('Hygiene Data'!$F$12,0,10*ROW('Hygiene Data'!F194)))</f>
        <v/>
      </c>
      <c r="DW200" s="288" t="str">
        <f ca="true">+IF(OFFSET('Hygiene Data'!$F$13,0,10*ROW('Hygiene Data'!F194))="","",OFFSET('Hygiene Data'!$F$13,0,10*ROW('Hygiene Data'!F194)))</f>
        <v/>
      </c>
      <c r="DX200" s="288" t="str">
        <f ca="true">+IF(OFFSET('Hygiene Data'!$G$11,0,10*ROW('Hygiene Data'!G194))="","",OFFSET('Hygiene Data'!$G$11,0,10*ROW('Hygiene Data'!G194)))</f>
        <v/>
      </c>
      <c r="DY200" s="288" t="str">
        <f ca="true">+IF(OFFSET('Hygiene Data'!$G$12,0,10*ROW('Hygiene Data'!G194))="","",OFFSET('Hygiene Data'!$G$12,0,10*ROW('Hygiene Data'!G194)))</f>
        <v/>
      </c>
      <c r="DZ200" s="288" t="str">
        <f ca="true">+IF(OFFSET('Hygiene Data'!$G$13,0,10*ROW('Hygiene Data'!G194))="","",OFFSET('Hygiene Data'!$G$13,0,10*ROW('Hygiene Data'!G194)))</f>
        <v/>
      </c>
      <c r="EA200" s="288" t="str">
        <f ca="true">+IF(OFFSET('Hygiene Data'!$H$11,0,10*ROW('Hygiene Data'!H194))="","",OFFSET('Hygiene Data'!$H$11,0,10*ROW('Hygiene Data'!H194)))</f>
        <v/>
      </c>
      <c r="EB200" s="288" t="str">
        <f ca="true">+IF(OFFSET('Hygiene Data'!$H$12,0,10*ROW('Hygiene Data'!H194))="","",OFFSET('Hygiene Data'!$H$12,0,10*ROW('Hygiene Data'!H194)))</f>
        <v/>
      </c>
      <c r="EC200" s="288" t="str">
        <f ca="true">+IF(OFFSET('Hygiene Data'!$H$13,0,10*ROW('Hygiene Data'!H194))="","",OFFSET('Hygiene Data'!$H$13,0,10*ROW('Hygiene Data'!H194)))</f>
        <v/>
      </c>
      <c r="ED200" s="288" t="str">
        <f ca="true">+IF(OFFSET('Hygiene Data'!$I$11,0,10*ROW('Hygiene Data'!I194))="","",OFFSET('Hygiene Data'!$I$11,0,10*ROW('Hygiene Data'!I194)))</f>
        <v/>
      </c>
      <c r="EE200" s="288" t="str">
        <f ca="true">+IF(OFFSET('Hygiene Data'!$I$12,0,10*ROW('Hygiene Data'!I194))="","",OFFSET('Hygiene Data'!$I$12,0,10*ROW('Hygiene Data'!I194)))</f>
        <v/>
      </c>
      <c r="EF200" s="288"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44"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8"/>
      <c r="BS201" s="288" t="str">
        <f ca="true">+IF(OFFSET('Water Data'!$D$27,0,10*ROW('Water Data'!D195))="","",OFFSET('Water Data'!$D$27,0,10*ROW('Water Data'!D195)))</f>
        <v/>
      </c>
      <c r="BT201" s="288" t="str">
        <f ca="true">+IF(OFFSET('Water Data'!$D$28,0,10*ROW('Water Data'!D195))="","",OFFSET('Water Data'!$D$28,0,10*ROW('Water Data'!D195)))</f>
        <v/>
      </c>
      <c r="BU201" s="288" t="str">
        <f ca="true">+IF(OFFSET('Water Data'!$D$29,0,10*ROW('Water Data'!D195))="","",OFFSET('Water Data'!$D$29,0,10*ROW('Water Data'!D195)))</f>
        <v/>
      </c>
      <c r="BV201" s="288" t="str">
        <f ca="true">+IF(OFFSET('Water Data'!$E$27,0,10*ROW('Water Data'!E195))="","",OFFSET('Water Data'!$E$27,0,10*ROW('Water Data'!E195)))</f>
        <v/>
      </c>
      <c r="BW201" s="288" t="str">
        <f ca="true">+IF(OFFSET('Water Data'!$E$28,0,10*ROW('Water Data'!E195))="","",OFFSET('Water Data'!$E$28,0,10*ROW('Water Data'!E195)))</f>
        <v/>
      </c>
      <c r="BX201" s="288" t="str">
        <f ca="true">+IF(OFFSET('Water Data'!$E$29,0,10*ROW('Water Data'!E195))="","",OFFSET('Water Data'!$E$29,0,10*ROW('Water Data'!E195)))</f>
        <v/>
      </c>
      <c r="BY201" s="288" t="str">
        <f ca="true">+IF(OFFSET('Water Data'!$F$27,0,10*ROW('Water Data'!F195))="","",OFFSET('Water Data'!$F$27,0,10*ROW('Water Data'!F195)))</f>
        <v/>
      </c>
      <c r="BZ201" s="288" t="str">
        <f ca="true">+IF(OFFSET('Water Data'!$F$28,0,10*ROW('Water Data'!F195))="","",OFFSET('Water Data'!$F$28,0,10*ROW('Water Data'!F195)))</f>
        <v/>
      </c>
      <c r="CA201" s="288" t="str">
        <f ca="true">+IF(OFFSET('Water Data'!$F$29,0,10*ROW('Water Data'!F195))="","",OFFSET('Water Data'!$F$29,0,10*ROW('Water Data'!F195)))</f>
        <v/>
      </c>
      <c r="CB201" s="288" t="str">
        <f ca="true">+IF(OFFSET('Water Data'!$G$27,0,10*ROW('Water Data'!G195))="","",OFFSET('Water Data'!$G$27,0,10*ROW('Water Data'!G195)))</f>
        <v/>
      </c>
      <c r="CC201" s="288" t="str">
        <f ca="true">+IF(OFFSET('Water Data'!$G$28,0,10*ROW('Water Data'!G195))="","",OFFSET('Water Data'!$G$28,0,10*ROW('Water Data'!G195)))</f>
        <v/>
      </c>
      <c r="CD201" s="288" t="str">
        <f ca="true">+IF(OFFSET('Water Data'!$G$29,0,10*ROW('Water Data'!G195))="","",OFFSET('Water Data'!$G$29,0,10*ROW('Water Data'!G195)))</f>
        <v/>
      </c>
      <c r="CE201" s="288" t="str">
        <f ca="true">+IF(OFFSET('Water Data'!$H$27,0,10*ROW('Water Data'!H195))="","",OFFSET('Water Data'!$H$27,0,10*ROW('Water Data'!H195)))</f>
        <v/>
      </c>
      <c r="CF201" s="288" t="str">
        <f ca="true">+IF(OFFSET('Water Data'!$H$28,0,10*ROW('Water Data'!H195))="","",OFFSET('Water Data'!$H$28,0,10*ROW('Water Data'!H195)))</f>
        <v/>
      </c>
      <c r="CG201" s="288" t="str">
        <f ca="true">+IF(OFFSET('Water Data'!$H$29,0,10*ROW('Water Data'!H195))="","",OFFSET('Water Data'!$H$29,0,10*ROW('Water Data'!H195)))</f>
        <v/>
      </c>
      <c r="CH201" s="288" t="str">
        <f ca="true">+IF(OFFSET('Water Data'!$I$27,0,10*ROW('Water Data'!I195))="","",OFFSET('Water Data'!$I$27,0,10*ROW('Water Data'!I195)))</f>
        <v/>
      </c>
      <c r="CI201" s="288" t="str">
        <f ca="true">+IF(OFFSET('Water Data'!$I$28,0,10*ROW('Water Data'!I195))="","",OFFSET('Water Data'!$I$28,0,10*ROW('Water Data'!I195)))</f>
        <v/>
      </c>
      <c r="CJ201" s="288" t="str">
        <f ca="true">+IF(OFFSET('Water Data'!$I$29,0,10*ROW('Water Data'!I195))="","",OFFSET('Water Data'!$I$29,0,10*ROW('Water Data'!I195)))</f>
        <v/>
      </c>
      <c r="CK201" s="288" t="str">
        <f ca="true">+IF(OFFSET('Sanitation Data'!$D$28,0,10*ROW('Sanitation Data'!D195))="","",OFFSET('Sanitation Data'!$D$28,0,10*ROW('Sanitation Data'!D195)))</f>
        <v/>
      </c>
      <c r="CL201" s="288" t="str">
        <f ca="true">+IF(OFFSET('Sanitation Data'!$D$29,0,10*ROW('Sanitation Data'!D195))="","",OFFSET('Sanitation Data'!$D$29,0,10*ROW('Sanitation Data'!D195)))</f>
        <v/>
      </c>
      <c r="CM201" s="288" t="str">
        <f ca="true">+IF(OFFSET('Sanitation Data'!$D$30,0,10*ROW('Sanitation Data'!D195))="","",OFFSET('Sanitation Data'!$D$30,0,10*ROW('Sanitation Data'!D195)))</f>
        <v/>
      </c>
      <c r="CN201" s="288" t="str">
        <f ca="true">+IF(OFFSET('Sanitation Data'!$D$31,0,10*ROW('Sanitation Data'!D195))="","",OFFSET('Sanitation Data'!$D$31,0,10*ROW('Sanitation Data'!D195)))</f>
        <v/>
      </c>
      <c r="CO201" s="288" t="str">
        <f ca="true">+IF(OFFSET('Sanitation Data'!$D$32,0,10*ROW('Sanitation Data'!D195))="","",OFFSET('Sanitation Data'!$D$32,0,10*ROW('Sanitation Data'!D195)))</f>
        <v/>
      </c>
      <c r="CP201" s="288" t="str">
        <f ca="true">+IF(OFFSET('Sanitation Data'!$E$28,0,10*ROW('Sanitation Data'!E195))="","",OFFSET('Sanitation Data'!$E$28,0,10*ROW('Sanitation Data'!E195)))</f>
        <v/>
      </c>
      <c r="CQ201" s="288" t="str">
        <f ca="true">+IF(OFFSET('Sanitation Data'!$E$29,0,10*ROW('Sanitation Data'!E195))="","",OFFSET('Sanitation Data'!$E$29,0,10*ROW('Sanitation Data'!E195)))</f>
        <v/>
      </c>
      <c r="CR201" s="288" t="str">
        <f ca="true">+IF(OFFSET('Sanitation Data'!$E$30,0,10*ROW('Sanitation Data'!E195))="","",OFFSET('Sanitation Data'!$E$30,0,10*ROW('Sanitation Data'!E195)))</f>
        <v/>
      </c>
      <c r="CS201" s="288" t="str">
        <f ca="true">+IF(OFFSET('Sanitation Data'!$E$31,0,10*ROW('Sanitation Data'!E195))="","",OFFSET('Sanitation Data'!$E$31,0,10*ROW('Sanitation Data'!E195)))</f>
        <v/>
      </c>
      <c r="CT201" s="288" t="str">
        <f ca="true">+IF(OFFSET('Sanitation Data'!$E$32,0,10*ROW('Sanitation Data'!E195))="","",OFFSET('Sanitation Data'!$E$32,0,10*ROW('Sanitation Data'!E195)))</f>
        <v/>
      </c>
      <c r="CU201" s="288" t="str">
        <f ca="true">+IF(OFFSET('Sanitation Data'!$F$28,0,10*ROW('Sanitation Data'!F195))="","",OFFSET('Sanitation Data'!$F$28,0,10*ROW('Sanitation Data'!F195)))</f>
        <v/>
      </c>
      <c r="CV201" s="288" t="str">
        <f ca="true">+IF(OFFSET('Sanitation Data'!$F$29,0,10*ROW('Sanitation Data'!F195))="","",OFFSET('Sanitation Data'!$F$29,0,10*ROW('Sanitation Data'!F195)))</f>
        <v/>
      </c>
      <c r="CW201" s="288" t="str">
        <f ca="true">+IF(OFFSET('Sanitation Data'!$F$30,0,10*ROW('Sanitation Data'!F195))="","",OFFSET('Sanitation Data'!$F$30,0,10*ROW('Sanitation Data'!F195)))</f>
        <v/>
      </c>
      <c r="CX201" s="288" t="str">
        <f ca="true">+IF(OFFSET('Sanitation Data'!$F$31,0,10*ROW('Sanitation Data'!F195))="","",OFFSET('Sanitation Data'!$F$31,0,10*ROW('Sanitation Data'!F195)))</f>
        <v/>
      </c>
      <c r="CY201" s="288" t="str">
        <f ca="true">+IF(OFFSET('Sanitation Data'!$F$32,0,10*ROW('Sanitation Data'!F195))="","",OFFSET('Sanitation Data'!$F$32,0,10*ROW('Sanitation Data'!F195)))</f>
        <v/>
      </c>
      <c r="CZ201" s="288" t="str">
        <f ca="true">+IF(OFFSET('Sanitation Data'!$G$28,0,10*ROW('Sanitation Data'!G195))="","",OFFSET('Sanitation Data'!$G$28,0,10*ROW('Sanitation Data'!G195)))</f>
        <v/>
      </c>
      <c r="DA201" s="288" t="str">
        <f ca="true">+IF(OFFSET('Sanitation Data'!$G$29,0,10*ROW('Sanitation Data'!G195))="","",OFFSET('Sanitation Data'!$G$29,0,10*ROW('Sanitation Data'!G195)))</f>
        <v/>
      </c>
      <c r="DB201" s="288" t="str">
        <f ca="true">+IF(OFFSET('Sanitation Data'!$G$30,0,10*ROW('Sanitation Data'!G195))="","",OFFSET('Sanitation Data'!$G$30,0,10*ROW('Sanitation Data'!G195)))</f>
        <v/>
      </c>
      <c r="DC201" s="288" t="str">
        <f ca="true">+IF(OFFSET('Sanitation Data'!$G$31,0,10*ROW('Sanitation Data'!G195))="","",OFFSET('Sanitation Data'!$G$31,0,10*ROW('Sanitation Data'!G195)))</f>
        <v/>
      </c>
      <c r="DD201" s="288" t="str">
        <f ca="true">+IF(OFFSET('Sanitation Data'!$G$32,0,10*ROW('Sanitation Data'!G195))="","",OFFSET('Sanitation Data'!$G$32,0,10*ROW('Sanitation Data'!G195)))</f>
        <v/>
      </c>
      <c r="DE201" s="288" t="str">
        <f ca="true">+IF(OFFSET('Sanitation Data'!$H$28,0,10*ROW('Sanitation Data'!H195))="","",OFFSET('Sanitation Data'!$H$28,0,10*ROW('Sanitation Data'!H195)))</f>
        <v/>
      </c>
      <c r="DF201" s="288" t="str">
        <f ca="true">+IF(OFFSET('Sanitation Data'!$H$29,0,10*ROW('Sanitation Data'!H195))="","",OFFSET('Sanitation Data'!$H$29,0,10*ROW('Sanitation Data'!H195)))</f>
        <v/>
      </c>
      <c r="DG201" s="288" t="str">
        <f ca="true">+IF(OFFSET('Sanitation Data'!$H$30,0,10*ROW('Sanitation Data'!H195))="","",OFFSET('Sanitation Data'!$H$30,0,10*ROW('Sanitation Data'!H195)))</f>
        <v/>
      </c>
      <c r="DH201" s="288" t="str">
        <f ca="true">+IF(OFFSET('Sanitation Data'!$H$31,0,10*ROW('Sanitation Data'!H195))="","",OFFSET('Sanitation Data'!$H$31,0,10*ROW('Sanitation Data'!H195)))</f>
        <v/>
      </c>
      <c r="DI201" s="288" t="str">
        <f ca="true">+IF(OFFSET('Sanitation Data'!$H$32,0,10*ROW('Sanitation Data'!H195))="","",OFFSET('Sanitation Data'!$H$32,0,10*ROW('Sanitation Data'!H195)))</f>
        <v/>
      </c>
      <c r="DJ201" s="288" t="str">
        <f ca="true">+IF(OFFSET('Sanitation Data'!$I$28,0,10*ROW('Sanitation Data'!I195))="","",OFFSET('Sanitation Data'!$I$28,0,10*ROW('Sanitation Data'!I195)))</f>
        <v/>
      </c>
      <c r="DK201" s="288" t="str">
        <f ca="true">+IF(OFFSET('Sanitation Data'!$I$29,0,10*ROW('Sanitation Data'!I195))="","",OFFSET('Sanitation Data'!$I$29,0,10*ROW('Sanitation Data'!I195)))</f>
        <v/>
      </c>
      <c r="DL201" s="288" t="str">
        <f ca="true">+IF(OFFSET('Sanitation Data'!$I$30,0,10*ROW('Sanitation Data'!I195))="","",OFFSET('Sanitation Data'!$I$30,0,10*ROW('Sanitation Data'!I195)))</f>
        <v/>
      </c>
      <c r="DM201" s="288" t="str">
        <f ca="true">+IF(OFFSET('Sanitation Data'!$I$31,0,10*ROW('Sanitation Data'!I195))="","",OFFSET('Sanitation Data'!$I$31,0,10*ROW('Sanitation Data'!I195)))</f>
        <v/>
      </c>
      <c r="DN201" s="288" t="str">
        <f ca="true">+IF(OFFSET('Sanitation Data'!$I$32,0,10*ROW('Sanitation Data'!I195))="","",OFFSET('Sanitation Data'!$I$32,0,10*ROW('Sanitation Data'!I195)))</f>
        <v/>
      </c>
      <c r="DO201" s="288" t="str">
        <f ca="true">+IF(OFFSET('Hygiene Data'!$D$11,0,10*ROW('Hygiene Data'!D195))="","",OFFSET('Hygiene Data'!$D$11,0,10*ROW('Hygiene Data'!D195)))</f>
        <v/>
      </c>
      <c r="DP201" s="288" t="str">
        <f ca="true">+IF(OFFSET('Hygiene Data'!$D$12,0,10*ROW('Hygiene Data'!D195))="","",OFFSET('Hygiene Data'!$D$12,0,10*ROW('Hygiene Data'!D195)))</f>
        <v/>
      </c>
      <c r="DQ201" s="288" t="str">
        <f ca="true">+IF(OFFSET('Hygiene Data'!$D$13,0,10*ROW('Hygiene Data'!D195))="","",OFFSET('Hygiene Data'!$D$13,0,10*ROW('Hygiene Data'!D195)))</f>
        <v/>
      </c>
      <c r="DR201" s="288" t="str">
        <f ca="true">+IF(OFFSET('Hygiene Data'!$E$11,0,10*ROW('Hygiene Data'!E195))="","",OFFSET('Hygiene Data'!$E$11,0,10*ROW('Hygiene Data'!E195)))</f>
        <v/>
      </c>
      <c r="DS201" s="288" t="str">
        <f ca="true">+IF(OFFSET('Hygiene Data'!$E$12,0,10*ROW('Hygiene Data'!E195))="","",OFFSET('Hygiene Data'!$E$12,0,10*ROW('Hygiene Data'!E195)))</f>
        <v/>
      </c>
      <c r="DT201" s="288" t="str">
        <f ca="true">+IF(OFFSET('Hygiene Data'!$E$13,0,10*ROW('Hygiene Data'!E195))="","",OFFSET('Hygiene Data'!$E$13,0,10*ROW('Hygiene Data'!E195)))</f>
        <v/>
      </c>
      <c r="DU201" s="288" t="str">
        <f ca="true">+IF(OFFSET('Hygiene Data'!$F$11,0,10*ROW('Hygiene Data'!F195))="","",OFFSET('Hygiene Data'!$F$11,0,10*ROW('Hygiene Data'!F195)))</f>
        <v/>
      </c>
      <c r="DV201" s="288" t="str">
        <f ca="true">+IF(OFFSET('Hygiene Data'!$F$12,0,10*ROW('Hygiene Data'!F195))="","",OFFSET('Hygiene Data'!$F$12,0,10*ROW('Hygiene Data'!F195)))</f>
        <v/>
      </c>
      <c r="DW201" s="288" t="str">
        <f ca="true">+IF(OFFSET('Hygiene Data'!$F$13,0,10*ROW('Hygiene Data'!F195))="","",OFFSET('Hygiene Data'!$F$13,0,10*ROW('Hygiene Data'!F195)))</f>
        <v/>
      </c>
      <c r="DX201" s="288" t="str">
        <f ca="true">+IF(OFFSET('Hygiene Data'!$G$11,0,10*ROW('Hygiene Data'!G195))="","",OFFSET('Hygiene Data'!$G$11,0,10*ROW('Hygiene Data'!G195)))</f>
        <v/>
      </c>
      <c r="DY201" s="288" t="str">
        <f ca="true">+IF(OFFSET('Hygiene Data'!$G$12,0,10*ROW('Hygiene Data'!G195))="","",OFFSET('Hygiene Data'!$G$12,0,10*ROW('Hygiene Data'!G195)))</f>
        <v/>
      </c>
      <c r="DZ201" s="288" t="str">
        <f ca="true">+IF(OFFSET('Hygiene Data'!$G$13,0,10*ROW('Hygiene Data'!G195))="","",OFFSET('Hygiene Data'!$G$13,0,10*ROW('Hygiene Data'!G195)))</f>
        <v/>
      </c>
      <c r="EA201" s="288" t="str">
        <f ca="true">+IF(OFFSET('Hygiene Data'!$H$11,0,10*ROW('Hygiene Data'!H195))="","",OFFSET('Hygiene Data'!$H$11,0,10*ROW('Hygiene Data'!H195)))</f>
        <v/>
      </c>
      <c r="EB201" s="288" t="str">
        <f ca="true">+IF(OFFSET('Hygiene Data'!$H$12,0,10*ROW('Hygiene Data'!H195))="","",OFFSET('Hygiene Data'!$H$12,0,10*ROW('Hygiene Data'!H195)))</f>
        <v/>
      </c>
      <c r="EC201" s="288" t="str">
        <f ca="true">+IF(OFFSET('Hygiene Data'!$H$13,0,10*ROW('Hygiene Data'!H195))="","",OFFSET('Hygiene Data'!$H$13,0,10*ROW('Hygiene Data'!H195)))</f>
        <v/>
      </c>
      <c r="ED201" s="288" t="str">
        <f ca="true">+IF(OFFSET('Hygiene Data'!$I$11,0,10*ROW('Hygiene Data'!I195))="","",OFFSET('Hygiene Data'!$I$11,0,10*ROW('Hygiene Data'!I195)))</f>
        <v/>
      </c>
      <c r="EE201" s="288" t="str">
        <f ca="true">+IF(OFFSET('Hygiene Data'!$I$12,0,10*ROW('Hygiene Data'!I195))="","",OFFSET('Hygiene Data'!$I$12,0,10*ROW('Hygiene Data'!I195)))</f>
        <v/>
      </c>
      <c r="EF201" s="288"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44"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8"/>
      <c r="BS202" s="288" t="str">
        <f ca="true">+IF(OFFSET('Water Data'!$D$27,0,10*ROW('Water Data'!D196))="","",OFFSET('Water Data'!$D$27,0,10*ROW('Water Data'!D196)))</f>
        <v/>
      </c>
      <c r="BT202" s="288" t="str">
        <f ca="true">+IF(OFFSET('Water Data'!$D$28,0,10*ROW('Water Data'!D196))="","",OFFSET('Water Data'!$D$28,0,10*ROW('Water Data'!D196)))</f>
        <v/>
      </c>
      <c r="BU202" s="288" t="str">
        <f ca="true">+IF(OFFSET('Water Data'!$D$29,0,10*ROW('Water Data'!D196))="","",OFFSET('Water Data'!$D$29,0,10*ROW('Water Data'!D196)))</f>
        <v/>
      </c>
      <c r="BV202" s="288" t="str">
        <f ca="true">+IF(OFFSET('Water Data'!$E$27,0,10*ROW('Water Data'!E196))="","",OFFSET('Water Data'!$E$27,0,10*ROW('Water Data'!E196)))</f>
        <v/>
      </c>
      <c r="BW202" s="288" t="str">
        <f ca="true">+IF(OFFSET('Water Data'!$E$28,0,10*ROW('Water Data'!E196))="","",OFFSET('Water Data'!$E$28,0,10*ROW('Water Data'!E196)))</f>
        <v/>
      </c>
      <c r="BX202" s="288" t="str">
        <f ca="true">+IF(OFFSET('Water Data'!$E$29,0,10*ROW('Water Data'!E196))="","",OFFSET('Water Data'!$E$29,0,10*ROW('Water Data'!E196)))</f>
        <v/>
      </c>
      <c r="BY202" s="288" t="str">
        <f ca="true">+IF(OFFSET('Water Data'!$F$27,0,10*ROW('Water Data'!F196))="","",OFFSET('Water Data'!$F$27,0,10*ROW('Water Data'!F196)))</f>
        <v/>
      </c>
      <c r="BZ202" s="288" t="str">
        <f ca="true">+IF(OFFSET('Water Data'!$F$28,0,10*ROW('Water Data'!F196))="","",OFFSET('Water Data'!$F$28,0,10*ROW('Water Data'!F196)))</f>
        <v/>
      </c>
      <c r="CA202" s="288" t="str">
        <f ca="true">+IF(OFFSET('Water Data'!$F$29,0,10*ROW('Water Data'!F196))="","",OFFSET('Water Data'!$F$29,0,10*ROW('Water Data'!F196)))</f>
        <v/>
      </c>
      <c r="CB202" s="288" t="str">
        <f ca="true">+IF(OFFSET('Water Data'!$G$27,0,10*ROW('Water Data'!G196))="","",OFFSET('Water Data'!$G$27,0,10*ROW('Water Data'!G196)))</f>
        <v/>
      </c>
      <c r="CC202" s="288" t="str">
        <f ca="true">+IF(OFFSET('Water Data'!$G$28,0,10*ROW('Water Data'!G196))="","",OFFSET('Water Data'!$G$28,0,10*ROW('Water Data'!G196)))</f>
        <v/>
      </c>
      <c r="CD202" s="288" t="str">
        <f ca="true">+IF(OFFSET('Water Data'!$G$29,0,10*ROW('Water Data'!G196))="","",OFFSET('Water Data'!$G$29,0,10*ROW('Water Data'!G196)))</f>
        <v/>
      </c>
      <c r="CE202" s="288" t="str">
        <f ca="true">+IF(OFFSET('Water Data'!$H$27,0,10*ROW('Water Data'!H196))="","",OFFSET('Water Data'!$H$27,0,10*ROW('Water Data'!H196)))</f>
        <v/>
      </c>
      <c r="CF202" s="288" t="str">
        <f ca="true">+IF(OFFSET('Water Data'!$H$28,0,10*ROW('Water Data'!H196))="","",OFFSET('Water Data'!$H$28,0,10*ROW('Water Data'!H196)))</f>
        <v/>
      </c>
      <c r="CG202" s="288" t="str">
        <f ca="true">+IF(OFFSET('Water Data'!$H$29,0,10*ROW('Water Data'!H196))="","",OFFSET('Water Data'!$H$29,0,10*ROW('Water Data'!H196)))</f>
        <v/>
      </c>
      <c r="CH202" s="288" t="str">
        <f ca="true">+IF(OFFSET('Water Data'!$I$27,0,10*ROW('Water Data'!I196))="","",OFFSET('Water Data'!$I$27,0,10*ROW('Water Data'!I196)))</f>
        <v/>
      </c>
      <c r="CI202" s="288" t="str">
        <f ca="true">+IF(OFFSET('Water Data'!$I$28,0,10*ROW('Water Data'!I196))="","",OFFSET('Water Data'!$I$28,0,10*ROW('Water Data'!I196)))</f>
        <v/>
      </c>
      <c r="CJ202" s="288" t="str">
        <f ca="true">+IF(OFFSET('Water Data'!$I$29,0,10*ROW('Water Data'!I196))="","",OFFSET('Water Data'!$I$29,0,10*ROW('Water Data'!I196)))</f>
        <v/>
      </c>
      <c r="CK202" s="288" t="str">
        <f ca="true">+IF(OFFSET('Sanitation Data'!$D$28,0,10*ROW('Sanitation Data'!D196))="","",OFFSET('Sanitation Data'!$D$28,0,10*ROW('Sanitation Data'!D196)))</f>
        <v/>
      </c>
      <c r="CL202" s="288" t="str">
        <f ca="true">+IF(OFFSET('Sanitation Data'!$D$29,0,10*ROW('Sanitation Data'!D196))="","",OFFSET('Sanitation Data'!$D$29,0,10*ROW('Sanitation Data'!D196)))</f>
        <v/>
      </c>
      <c r="CM202" s="288" t="str">
        <f ca="true">+IF(OFFSET('Sanitation Data'!$D$30,0,10*ROW('Sanitation Data'!D196))="","",OFFSET('Sanitation Data'!$D$30,0,10*ROW('Sanitation Data'!D196)))</f>
        <v/>
      </c>
      <c r="CN202" s="288" t="str">
        <f ca="true">+IF(OFFSET('Sanitation Data'!$D$31,0,10*ROW('Sanitation Data'!D196))="","",OFFSET('Sanitation Data'!$D$31,0,10*ROW('Sanitation Data'!D196)))</f>
        <v/>
      </c>
      <c r="CO202" s="288" t="str">
        <f ca="true">+IF(OFFSET('Sanitation Data'!$D$32,0,10*ROW('Sanitation Data'!D196))="","",OFFSET('Sanitation Data'!$D$32,0,10*ROW('Sanitation Data'!D196)))</f>
        <v/>
      </c>
      <c r="CP202" s="288" t="str">
        <f ca="true">+IF(OFFSET('Sanitation Data'!$E$28,0,10*ROW('Sanitation Data'!E196))="","",OFFSET('Sanitation Data'!$E$28,0,10*ROW('Sanitation Data'!E196)))</f>
        <v/>
      </c>
      <c r="CQ202" s="288" t="str">
        <f ca="true">+IF(OFFSET('Sanitation Data'!$E$29,0,10*ROW('Sanitation Data'!E196))="","",OFFSET('Sanitation Data'!$E$29,0,10*ROW('Sanitation Data'!E196)))</f>
        <v/>
      </c>
      <c r="CR202" s="288" t="str">
        <f ca="true">+IF(OFFSET('Sanitation Data'!$E$30,0,10*ROW('Sanitation Data'!E196))="","",OFFSET('Sanitation Data'!$E$30,0,10*ROW('Sanitation Data'!E196)))</f>
        <v/>
      </c>
      <c r="CS202" s="288" t="str">
        <f ca="true">+IF(OFFSET('Sanitation Data'!$E$31,0,10*ROW('Sanitation Data'!E196))="","",OFFSET('Sanitation Data'!$E$31,0,10*ROW('Sanitation Data'!E196)))</f>
        <v/>
      </c>
      <c r="CT202" s="288" t="str">
        <f ca="true">+IF(OFFSET('Sanitation Data'!$E$32,0,10*ROW('Sanitation Data'!E196))="","",OFFSET('Sanitation Data'!$E$32,0,10*ROW('Sanitation Data'!E196)))</f>
        <v/>
      </c>
      <c r="CU202" s="288" t="str">
        <f ca="true">+IF(OFFSET('Sanitation Data'!$F$28,0,10*ROW('Sanitation Data'!F196))="","",OFFSET('Sanitation Data'!$F$28,0,10*ROW('Sanitation Data'!F196)))</f>
        <v/>
      </c>
      <c r="CV202" s="288" t="str">
        <f ca="true">+IF(OFFSET('Sanitation Data'!$F$29,0,10*ROW('Sanitation Data'!F196))="","",OFFSET('Sanitation Data'!$F$29,0,10*ROW('Sanitation Data'!F196)))</f>
        <v/>
      </c>
      <c r="CW202" s="288" t="str">
        <f ca="true">+IF(OFFSET('Sanitation Data'!$F$30,0,10*ROW('Sanitation Data'!F196))="","",OFFSET('Sanitation Data'!$F$30,0,10*ROW('Sanitation Data'!F196)))</f>
        <v/>
      </c>
      <c r="CX202" s="288" t="str">
        <f ca="true">+IF(OFFSET('Sanitation Data'!$F$31,0,10*ROW('Sanitation Data'!F196))="","",OFFSET('Sanitation Data'!$F$31,0,10*ROW('Sanitation Data'!F196)))</f>
        <v/>
      </c>
      <c r="CY202" s="288" t="str">
        <f ca="true">+IF(OFFSET('Sanitation Data'!$F$32,0,10*ROW('Sanitation Data'!F196))="","",OFFSET('Sanitation Data'!$F$32,0,10*ROW('Sanitation Data'!F196)))</f>
        <v/>
      </c>
      <c r="CZ202" s="288" t="str">
        <f ca="true">+IF(OFFSET('Sanitation Data'!$G$28,0,10*ROW('Sanitation Data'!G196))="","",OFFSET('Sanitation Data'!$G$28,0,10*ROW('Sanitation Data'!G196)))</f>
        <v/>
      </c>
      <c r="DA202" s="288" t="str">
        <f ca="true">+IF(OFFSET('Sanitation Data'!$G$29,0,10*ROW('Sanitation Data'!G196))="","",OFFSET('Sanitation Data'!$G$29,0,10*ROW('Sanitation Data'!G196)))</f>
        <v/>
      </c>
      <c r="DB202" s="288" t="str">
        <f ca="true">+IF(OFFSET('Sanitation Data'!$G$30,0,10*ROW('Sanitation Data'!G196))="","",OFFSET('Sanitation Data'!$G$30,0,10*ROW('Sanitation Data'!G196)))</f>
        <v/>
      </c>
      <c r="DC202" s="288" t="str">
        <f ca="true">+IF(OFFSET('Sanitation Data'!$G$31,0,10*ROW('Sanitation Data'!G196))="","",OFFSET('Sanitation Data'!$G$31,0,10*ROW('Sanitation Data'!G196)))</f>
        <v/>
      </c>
      <c r="DD202" s="288" t="str">
        <f ca="true">+IF(OFFSET('Sanitation Data'!$G$32,0,10*ROW('Sanitation Data'!G196))="","",OFFSET('Sanitation Data'!$G$32,0,10*ROW('Sanitation Data'!G196)))</f>
        <v/>
      </c>
      <c r="DE202" s="288" t="str">
        <f ca="true">+IF(OFFSET('Sanitation Data'!$H$28,0,10*ROW('Sanitation Data'!H196))="","",OFFSET('Sanitation Data'!$H$28,0,10*ROW('Sanitation Data'!H196)))</f>
        <v/>
      </c>
      <c r="DF202" s="288" t="str">
        <f ca="true">+IF(OFFSET('Sanitation Data'!$H$29,0,10*ROW('Sanitation Data'!H196))="","",OFFSET('Sanitation Data'!$H$29,0,10*ROW('Sanitation Data'!H196)))</f>
        <v/>
      </c>
      <c r="DG202" s="288" t="str">
        <f ca="true">+IF(OFFSET('Sanitation Data'!$H$30,0,10*ROW('Sanitation Data'!H196))="","",OFFSET('Sanitation Data'!$H$30,0,10*ROW('Sanitation Data'!H196)))</f>
        <v/>
      </c>
      <c r="DH202" s="288" t="str">
        <f ca="true">+IF(OFFSET('Sanitation Data'!$H$31,0,10*ROW('Sanitation Data'!H196))="","",OFFSET('Sanitation Data'!$H$31,0,10*ROW('Sanitation Data'!H196)))</f>
        <v/>
      </c>
      <c r="DI202" s="288" t="str">
        <f ca="true">+IF(OFFSET('Sanitation Data'!$H$32,0,10*ROW('Sanitation Data'!H196))="","",OFFSET('Sanitation Data'!$H$32,0,10*ROW('Sanitation Data'!H196)))</f>
        <v/>
      </c>
      <c r="DJ202" s="288" t="str">
        <f ca="true">+IF(OFFSET('Sanitation Data'!$I$28,0,10*ROW('Sanitation Data'!I196))="","",OFFSET('Sanitation Data'!$I$28,0,10*ROW('Sanitation Data'!I196)))</f>
        <v/>
      </c>
      <c r="DK202" s="288" t="str">
        <f ca="true">+IF(OFFSET('Sanitation Data'!$I$29,0,10*ROW('Sanitation Data'!I196))="","",OFFSET('Sanitation Data'!$I$29,0,10*ROW('Sanitation Data'!I196)))</f>
        <v/>
      </c>
      <c r="DL202" s="288" t="str">
        <f ca="true">+IF(OFFSET('Sanitation Data'!$I$30,0,10*ROW('Sanitation Data'!I196))="","",OFFSET('Sanitation Data'!$I$30,0,10*ROW('Sanitation Data'!I196)))</f>
        <v/>
      </c>
      <c r="DM202" s="288" t="str">
        <f ca="true">+IF(OFFSET('Sanitation Data'!$I$31,0,10*ROW('Sanitation Data'!I196))="","",OFFSET('Sanitation Data'!$I$31,0,10*ROW('Sanitation Data'!I196)))</f>
        <v/>
      </c>
      <c r="DN202" s="288" t="str">
        <f ca="true">+IF(OFFSET('Sanitation Data'!$I$32,0,10*ROW('Sanitation Data'!I196))="","",OFFSET('Sanitation Data'!$I$32,0,10*ROW('Sanitation Data'!I196)))</f>
        <v/>
      </c>
      <c r="DO202" s="288" t="str">
        <f ca="true">+IF(OFFSET('Hygiene Data'!$D$11,0,10*ROW('Hygiene Data'!D196))="","",OFFSET('Hygiene Data'!$D$11,0,10*ROW('Hygiene Data'!D196)))</f>
        <v/>
      </c>
      <c r="DP202" s="288" t="str">
        <f ca="true">+IF(OFFSET('Hygiene Data'!$D$12,0,10*ROW('Hygiene Data'!D196))="","",OFFSET('Hygiene Data'!$D$12,0,10*ROW('Hygiene Data'!D196)))</f>
        <v/>
      </c>
      <c r="DQ202" s="288" t="str">
        <f ca="true">+IF(OFFSET('Hygiene Data'!$D$13,0,10*ROW('Hygiene Data'!D196))="","",OFFSET('Hygiene Data'!$D$13,0,10*ROW('Hygiene Data'!D196)))</f>
        <v/>
      </c>
      <c r="DR202" s="288" t="str">
        <f ca="true">+IF(OFFSET('Hygiene Data'!$E$11,0,10*ROW('Hygiene Data'!E196))="","",OFFSET('Hygiene Data'!$E$11,0,10*ROW('Hygiene Data'!E196)))</f>
        <v/>
      </c>
      <c r="DS202" s="288" t="str">
        <f ca="true">+IF(OFFSET('Hygiene Data'!$E$12,0,10*ROW('Hygiene Data'!E196))="","",OFFSET('Hygiene Data'!$E$12,0,10*ROW('Hygiene Data'!E196)))</f>
        <v/>
      </c>
      <c r="DT202" s="288" t="str">
        <f ca="true">+IF(OFFSET('Hygiene Data'!$E$13,0,10*ROW('Hygiene Data'!E196))="","",OFFSET('Hygiene Data'!$E$13,0,10*ROW('Hygiene Data'!E196)))</f>
        <v/>
      </c>
      <c r="DU202" s="288" t="str">
        <f ca="true">+IF(OFFSET('Hygiene Data'!$F$11,0,10*ROW('Hygiene Data'!F196))="","",OFFSET('Hygiene Data'!$F$11,0,10*ROW('Hygiene Data'!F196)))</f>
        <v/>
      </c>
      <c r="DV202" s="288" t="str">
        <f ca="true">+IF(OFFSET('Hygiene Data'!$F$12,0,10*ROW('Hygiene Data'!F196))="","",OFFSET('Hygiene Data'!$F$12,0,10*ROW('Hygiene Data'!F196)))</f>
        <v/>
      </c>
      <c r="DW202" s="288" t="str">
        <f ca="true">+IF(OFFSET('Hygiene Data'!$F$13,0,10*ROW('Hygiene Data'!F196))="","",OFFSET('Hygiene Data'!$F$13,0,10*ROW('Hygiene Data'!F196)))</f>
        <v/>
      </c>
      <c r="DX202" s="288" t="str">
        <f ca="true">+IF(OFFSET('Hygiene Data'!$G$11,0,10*ROW('Hygiene Data'!G196))="","",OFFSET('Hygiene Data'!$G$11,0,10*ROW('Hygiene Data'!G196)))</f>
        <v/>
      </c>
      <c r="DY202" s="288" t="str">
        <f ca="true">+IF(OFFSET('Hygiene Data'!$G$12,0,10*ROW('Hygiene Data'!G196))="","",OFFSET('Hygiene Data'!$G$12,0,10*ROW('Hygiene Data'!G196)))</f>
        <v/>
      </c>
      <c r="DZ202" s="288" t="str">
        <f ca="true">+IF(OFFSET('Hygiene Data'!$G$13,0,10*ROW('Hygiene Data'!G196))="","",OFFSET('Hygiene Data'!$G$13,0,10*ROW('Hygiene Data'!G196)))</f>
        <v/>
      </c>
      <c r="EA202" s="288" t="str">
        <f ca="true">+IF(OFFSET('Hygiene Data'!$H$11,0,10*ROW('Hygiene Data'!H196))="","",OFFSET('Hygiene Data'!$H$11,0,10*ROW('Hygiene Data'!H196)))</f>
        <v/>
      </c>
      <c r="EB202" s="288" t="str">
        <f ca="true">+IF(OFFSET('Hygiene Data'!$H$12,0,10*ROW('Hygiene Data'!H196))="","",OFFSET('Hygiene Data'!$H$12,0,10*ROW('Hygiene Data'!H196)))</f>
        <v/>
      </c>
      <c r="EC202" s="288" t="str">
        <f ca="true">+IF(OFFSET('Hygiene Data'!$H$13,0,10*ROW('Hygiene Data'!H196))="","",OFFSET('Hygiene Data'!$H$13,0,10*ROW('Hygiene Data'!H196)))</f>
        <v/>
      </c>
      <c r="ED202" s="288" t="str">
        <f ca="true">+IF(OFFSET('Hygiene Data'!$I$11,0,10*ROW('Hygiene Data'!I196))="","",OFFSET('Hygiene Data'!$I$11,0,10*ROW('Hygiene Data'!I196)))</f>
        <v/>
      </c>
      <c r="EE202" s="288" t="str">
        <f ca="true">+IF(OFFSET('Hygiene Data'!$I$12,0,10*ROW('Hygiene Data'!I196))="","",OFFSET('Hygiene Data'!$I$12,0,10*ROW('Hygiene Data'!I196)))</f>
        <v/>
      </c>
      <c r="EF202" s="288"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44"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8"/>
      <c r="BS203" s="288" t="str">
        <f ca="true">+IF(OFFSET('Water Data'!$D$27,0,10*ROW('Water Data'!D197))="","",OFFSET('Water Data'!$D$27,0,10*ROW('Water Data'!D197)))</f>
        <v/>
      </c>
      <c r="BT203" s="288" t="str">
        <f ca="true">+IF(OFFSET('Water Data'!$D$28,0,10*ROW('Water Data'!D197))="","",OFFSET('Water Data'!$D$28,0,10*ROW('Water Data'!D197)))</f>
        <v/>
      </c>
      <c r="BU203" s="288" t="str">
        <f ca="true">+IF(OFFSET('Water Data'!$D$29,0,10*ROW('Water Data'!D197))="","",OFFSET('Water Data'!$D$29,0,10*ROW('Water Data'!D197)))</f>
        <v/>
      </c>
      <c r="BV203" s="288" t="str">
        <f ca="true">+IF(OFFSET('Water Data'!$E$27,0,10*ROW('Water Data'!E197))="","",OFFSET('Water Data'!$E$27,0,10*ROW('Water Data'!E197)))</f>
        <v/>
      </c>
      <c r="BW203" s="288" t="str">
        <f ca="true">+IF(OFFSET('Water Data'!$E$28,0,10*ROW('Water Data'!E197))="","",OFFSET('Water Data'!$E$28,0,10*ROW('Water Data'!E197)))</f>
        <v/>
      </c>
      <c r="BX203" s="288" t="str">
        <f ca="true">+IF(OFFSET('Water Data'!$E$29,0,10*ROW('Water Data'!E197))="","",OFFSET('Water Data'!$E$29,0,10*ROW('Water Data'!E197)))</f>
        <v/>
      </c>
      <c r="BY203" s="288" t="str">
        <f ca="true">+IF(OFFSET('Water Data'!$F$27,0,10*ROW('Water Data'!F197))="","",OFFSET('Water Data'!$F$27,0,10*ROW('Water Data'!F197)))</f>
        <v/>
      </c>
      <c r="BZ203" s="288" t="str">
        <f ca="true">+IF(OFFSET('Water Data'!$F$28,0,10*ROW('Water Data'!F197))="","",OFFSET('Water Data'!$F$28,0,10*ROW('Water Data'!F197)))</f>
        <v/>
      </c>
      <c r="CA203" s="288" t="str">
        <f ca="true">+IF(OFFSET('Water Data'!$F$29,0,10*ROW('Water Data'!F197))="","",OFFSET('Water Data'!$F$29,0,10*ROW('Water Data'!F197)))</f>
        <v/>
      </c>
      <c r="CB203" s="288" t="str">
        <f ca="true">+IF(OFFSET('Water Data'!$G$27,0,10*ROW('Water Data'!G197))="","",OFFSET('Water Data'!$G$27,0,10*ROW('Water Data'!G197)))</f>
        <v/>
      </c>
      <c r="CC203" s="288" t="str">
        <f ca="true">+IF(OFFSET('Water Data'!$G$28,0,10*ROW('Water Data'!G197))="","",OFFSET('Water Data'!$G$28,0,10*ROW('Water Data'!G197)))</f>
        <v/>
      </c>
      <c r="CD203" s="288" t="str">
        <f ca="true">+IF(OFFSET('Water Data'!$G$29,0,10*ROW('Water Data'!G197))="","",OFFSET('Water Data'!$G$29,0,10*ROW('Water Data'!G197)))</f>
        <v/>
      </c>
      <c r="CE203" s="288" t="str">
        <f ca="true">+IF(OFFSET('Water Data'!$H$27,0,10*ROW('Water Data'!H197))="","",OFFSET('Water Data'!$H$27,0,10*ROW('Water Data'!H197)))</f>
        <v/>
      </c>
      <c r="CF203" s="288" t="str">
        <f ca="true">+IF(OFFSET('Water Data'!$H$28,0,10*ROW('Water Data'!H197))="","",OFFSET('Water Data'!$H$28,0,10*ROW('Water Data'!H197)))</f>
        <v/>
      </c>
      <c r="CG203" s="288" t="str">
        <f ca="true">+IF(OFFSET('Water Data'!$H$29,0,10*ROW('Water Data'!H197))="","",OFFSET('Water Data'!$H$29,0,10*ROW('Water Data'!H197)))</f>
        <v/>
      </c>
      <c r="CH203" s="288" t="str">
        <f ca="true">+IF(OFFSET('Water Data'!$I$27,0,10*ROW('Water Data'!I197))="","",OFFSET('Water Data'!$I$27,0,10*ROW('Water Data'!I197)))</f>
        <v/>
      </c>
      <c r="CI203" s="288" t="str">
        <f ca="true">+IF(OFFSET('Water Data'!$I$28,0,10*ROW('Water Data'!I197))="","",OFFSET('Water Data'!$I$28,0,10*ROW('Water Data'!I197)))</f>
        <v/>
      </c>
      <c r="CJ203" s="288" t="str">
        <f ca="true">+IF(OFFSET('Water Data'!$I$29,0,10*ROW('Water Data'!I197))="","",OFFSET('Water Data'!$I$29,0,10*ROW('Water Data'!I197)))</f>
        <v/>
      </c>
      <c r="CK203" s="288" t="str">
        <f ca="true">+IF(OFFSET('Sanitation Data'!$D$28,0,10*ROW('Sanitation Data'!D197))="","",OFFSET('Sanitation Data'!$D$28,0,10*ROW('Sanitation Data'!D197)))</f>
        <v/>
      </c>
      <c r="CL203" s="288" t="str">
        <f ca="true">+IF(OFFSET('Sanitation Data'!$D$29,0,10*ROW('Sanitation Data'!D197))="","",OFFSET('Sanitation Data'!$D$29,0,10*ROW('Sanitation Data'!D197)))</f>
        <v/>
      </c>
      <c r="CM203" s="288" t="str">
        <f ca="true">+IF(OFFSET('Sanitation Data'!$D$30,0,10*ROW('Sanitation Data'!D197))="","",OFFSET('Sanitation Data'!$D$30,0,10*ROW('Sanitation Data'!D197)))</f>
        <v/>
      </c>
      <c r="CN203" s="288" t="str">
        <f ca="true">+IF(OFFSET('Sanitation Data'!$D$31,0,10*ROW('Sanitation Data'!D197))="","",OFFSET('Sanitation Data'!$D$31,0,10*ROW('Sanitation Data'!D197)))</f>
        <v/>
      </c>
      <c r="CO203" s="288" t="str">
        <f ca="true">+IF(OFFSET('Sanitation Data'!$D$32,0,10*ROW('Sanitation Data'!D197))="","",OFFSET('Sanitation Data'!$D$32,0,10*ROW('Sanitation Data'!D197)))</f>
        <v/>
      </c>
      <c r="CP203" s="288" t="str">
        <f ca="true">+IF(OFFSET('Sanitation Data'!$E$28,0,10*ROW('Sanitation Data'!E197))="","",OFFSET('Sanitation Data'!$E$28,0,10*ROW('Sanitation Data'!E197)))</f>
        <v/>
      </c>
      <c r="CQ203" s="288" t="str">
        <f ca="true">+IF(OFFSET('Sanitation Data'!$E$29,0,10*ROW('Sanitation Data'!E197))="","",OFFSET('Sanitation Data'!$E$29,0,10*ROW('Sanitation Data'!E197)))</f>
        <v/>
      </c>
      <c r="CR203" s="288" t="str">
        <f ca="true">+IF(OFFSET('Sanitation Data'!$E$30,0,10*ROW('Sanitation Data'!E197))="","",OFFSET('Sanitation Data'!$E$30,0,10*ROW('Sanitation Data'!E197)))</f>
        <v/>
      </c>
      <c r="CS203" s="288" t="str">
        <f ca="true">+IF(OFFSET('Sanitation Data'!$E$31,0,10*ROW('Sanitation Data'!E197))="","",OFFSET('Sanitation Data'!$E$31,0,10*ROW('Sanitation Data'!E197)))</f>
        <v/>
      </c>
      <c r="CT203" s="288" t="str">
        <f ca="true">+IF(OFFSET('Sanitation Data'!$E$32,0,10*ROW('Sanitation Data'!E197))="","",OFFSET('Sanitation Data'!$E$32,0,10*ROW('Sanitation Data'!E197)))</f>
        <v/>
      </c>
      <c r="CU203" s="288" t="str">
        <f ca="true">+IF(OFFSET('Sanitation Data'!$F$28,0,10*ROW('Sanitation Data'!F197))="","",OFFSET('Sanitation Data'!$F$28,0,10*ROW('Sanitation Data'!F197)))</f>
        <v/>
      </c>
      <c r="CV203" s="288" t="str">
        <f ca="true">+IF(OFFSET('Sanitation Data'!$F$29,0,10*ROW('Sanitation Data'!F197))="","",OFFSET('Sanitation Data'!$F$29,0,10*ROW('Sanitation Data'!F197)))</f>
        <v/>
      </c>
      <c r="CW203" s="288" t="str">
        <f ca="true">+IF(OFFSET('Sanitation Data'!$F$30,0,10*ROW('Sanitation Data'!F197))="","",OFFSET('Sanitation Data'!$F$30,0,10*ROW('Sanitation Data'!F197)))</f>
        <v/>
      </c>
      <c r="CX203" s="288" t="str">
        <f ca="true">+IF(OFFSET('Sanitation Data'!$F$31,0,10*ROW('Sanitation Data'!F197))="","",OFFSET('Sanitation Data'!$F$31,0,10*ROW('Sanitation Data'!F197)))</f>
        <v/>
      </c>
      <c r="CY203" s="288" t="str">
        <f ca="true">+IF(OFFSET('Sanitation Data'!$F$32,0,10*ROW('Sanitation Data'!F197))="","",OFFSET('Sanitation Data'!$F$32,0,10*ROW('Sanitation Data'!F197)))</f>
        <v/>
      </c>
      <c r="CZ203" s="288" t="str">
        <f ca="true">+IF(OFFSET('Sanitation Data'!$G$28,0,10*ROW('Sanitation Data'!G197))="","",OFFSET('Sanitation Data'!$G$28,0,10*ROW('Sanitation Data'!G197)))</f>
        <v/>
      </c>
      <c r="DA203" s="288" t="str">
        <f ca="true">+IF(OFFSET('Sanitation Data'!$G$29,0,10*ROW('Sanitation Data'!G197))="","",OFFSET('Sanitation Data'!$G$29,0,10*ROW('Sanitation Data'!G197)))</f>
        <v/>
      </c>
      <c r="DB203" s="288" t="str">
        <f ca="true">+IF(OFFSET('Sanitation Data'!$G$30,0,10*ROW('Sanitation Data'!G197))="","",OFFSET('Sanitation Data'!$G$30,0,10*ROW('Sanitation Data'!G197)))</f>
        <v/>
      </c>
      <c r="DC203" s="288" t="str">
        <f ca="true">+IF(OFFSET('Sanitation Data'!$G$31,0,10*ROW('Sanitation Data'!G197))="","",OFFSET('Sanitation Data'!$G$31,0,10*ROW('Sanitation Data'!G197)))</f>
        <v/>
      </c>
      <c r="DD203" s="288" t="str">
        <f ca="true">+IF(OFFSET('Sanitation Data'!$G$32,0,10*ROW('Sanitation Data'!G197))="","",OFFSET('Sanitation Data'!$G$32,0,10*ROW('Sanitation Data'!G197)))</f>
        <v/>
      </c>
      <c r="DE203" s="288" t="str">
        <f ca="true">+IF(OFFSET('Sanitation Data'!$H$28,0,10*ROW('Sanitation Data'!H197))="","",OFFSET('Sanitation Data'!$H$28,0,10*ROW('Sanitation Data'!H197)))</f>
        <v/>
      </c>
      <c r="DF203" s="288" t="str">
        <f ca="true">+IF(OFFSET('Sanitation Data'!$H$29,0,10*ROW('Sanitation Data'!H197))="","",OFFSET('Sanitation Data'!$H$29,0,10*ROW('Sanitation Data'!H197)))</f>
        <v/>
      </c>
      <c r="DG203" s="288" t="str">
        <f ca="true">+IF(OFFSET('Sanitation Data'!$H$30,0,10*ROW('Sanitation Data'!H197))="","",OFFSET('Sanitation Data'!$H$30,0,10*ROW('Sanitation Data'!H197)))</f>
        <v/>
      </c>
      <c r="DH203" s="288" t="str">
        <f ca="true">+IF(OFFSET('Sanitation Data'!$H$31,0,10*ROW('Sanitation Data'!H197))="","",OFFSET('Sanitation Data'!$H$31,0,10*ROW('Sanitation Data'!H197)))</f>
        <v/>
      </c>
      <c r="DI203" s="288" t="str">
        <f ca="true">+IF(OFFSET('Sanitation Data'!$H$32,0,10*ROW('Sanitation Data'!H197))="","",OFFSET('Sanitation Data'!$H$32,0,10*ROW('Sanitation Data'!H197)))</f>
        <v/>
      </c>
      <c r="DJ203" s="288" t="str">
        <f ca="true">+IF(OFFSET('Sanitation Data'!$I$28,0,10*ROW('Sanitation Data'!I197))="","",OFFSET('Sanitation Data'!$I$28,0,10*ROW('Sanitation Data'!I197)))</f>
        <v/>
      </c>
      <c r="DK203" s="288" t="str">
        <f ca="true">+IF(OFFSET('Sanitation Data'!$I$29,0,10*ROW('Sanitation Data'!I197))="","",OFFSET('Sanitation Data'!$I$29,0,10*ROW('Sanitation Data'!I197)))</f>
        <v/>
      </c>
      <c r="DL203" s="288" t="str">
        <f ca="true">+IF(OFFSET('Sanitation Data'!$I$30,0,10*ROW('Sanitation Data'!I197))="","",OFFSET('Sanitation Data'!$I$30,0,10*ROW('Sanitation Data'!I197)))</f>
        <v/>
      </c>
      <c r="DM203" s="288" t="str">
        <f ca="true">+IF(OFFSET('Sanitation Data'!$I$31,0,10*ROW('Sanitation Data'!I197))="","",OFFSET('Sanitation Data'!$I$31,0,10*ROW('Sanitation Data'!I197)))</f>
        <v/>
      </c>
      <c r="DN203" s="288" t="str">
        <f ca="true">+IF(OFFSET('Sanitation Data'!$I$32,0,10*ROW('Sanitation Data'!I197))="","",OFFSET('Sanitation Data'!$I$32,0,10*ROW('Sanitation Data'!I197)))</f>
        <v/>
      </c>
      <c r="DO203" s="288" t="str">
        <f ca="true">+IF(OFFSET('Hygiene Data'!$D$11,0,10*ROW('Hygiene Data'!D197))="","",OFFSET('Hygiene Data'!$D$11,0,10*ROW('Hygiene Data'!D197)))</f>
        <v/>
      </c>
      <c r="DP203" s="288" t="str">
        <f ca="true">+IF(OFFSET('Hygiene Data'!$D$12,0,10*ROW('Hygiene Data'!D197))="","",OFFSET('Hygiene Data'!$D$12,0,10*ROW('Hygiene Data'!D197)))</f>
        <v/>
      </c>
      <c r="DQ203" s="288" t="str">
        <f ca="true">+IF(OFFSET('Hygiene Data'!$D$13,0,10*ROW('Hygiene Data'!D197))="","",OFFSET('Hygiene Data'!$D$13,0,10*ROW('Hygiene Data'!D197)))</f>
        <v/>
      </c>
      <c r="DR203" s="288" t="str">
        <f ca="true">+IF(OFFSET('Hygiene Data'!$E$11,0,10*ROW('Hygiene Data'!E197))="","",OFFSET('Hygiene Data'!$E$11,0,10*ROW('Hygiene Data'!E197)))</f>
        <v/>
      </c>
      <c r="DS203" s="288" t="str">
        <f ca="true">+IF(OFFSET('Hygiene Data'!$E$12,0,10*ROW('Hygiene Data'!E197))="","",OFFSET('Hygiene Data'!$E$12,0,10*ROW('Hygiene Data'!E197)))</f>
        <v/>
      </c>
      <c r="DT203" s="288" t="str">
        <f ca="true">+IF(OFFSET('Hygiene Data'!$E$13,0,10*ROW('Hygiene Data'!E197))="","",OFFSET('Hygiene Data'!$E$13,0,10*ROW('Hygiene Data'!E197)))</f>
        <v/>
      </c>
      <c r="DU203" s="288" t="str">
        <f ca="true">+IF(OFFSET('Hygiene Data'!$F$11,0,10*ROW('Hygiene Data'!F197))="","",OFFSET('Hygiene Data'!$F$11,0,10*ROW('Hygiene Data'!F197)))</f>
        <v/>
      </c>
      <c r="DV203" s="288" t="str">
        <f ca="true">+IF(OFFSET('Hygiene Data'!$F$12,0,10*ROW('Hygiene Data'!F197))="","",OFFSET('Hygiene Data'!$F$12,0,10*ROW('Hygiene Data'!F197)))</f>
        <v/>
      </c>
      <c r="DW203" s="288" t="str">
        <f ca="true">+IF(OFFSET('Hygiene Data'!$F$13,0,10*ROW('Hygiene Data'!F197))="","",OFFSET('Hygiene Data'!$F$13,0,10*ROW('Hygiene Data'!F197)))</f>
        <v/>
      </c>
      <c r="DX203" s="288" t="str">
        <f ca="true">+IF(OFFSET('Hygiene Data'!$G$11,0,10*ROW('Hygiene Data'!G197))="","",OFFSET('Hygiene Data'!$G$11,0,10*ROW('Hygiene Data'!G197)))</f>
        <v/>
      </c>
      <c r="DY203" s="288" t="str">
        <f ca="true">+IF(OFFSET('Hygiene Data'!$G$12,0,10*ROW('Hygiene Data'!G197))="","",OFFSET('Hygiene Data'!$G$12,0,10*ROW('Hygiene Data'!G197)))</f>
        <v/>
      </c>
      <c r="DZ203" s="288" t="str">
        <f ca="true">+IF(OFFSET('Hygiene Data'!$G$13,0,10*ROW('Hygiene Data'!G197))="","",OFFSET('Hygiene Data'!$G$13,0,10*ROW('Hygiene Data'!G197)))</f>
        <v/>
      </c>
      <c r="EA203" s="288" t="str">
        <f ca="true">+IF(OFFSET('Hygiene Data'!$H$11,0,10*ROW('Hygiene Data'!H197))="","",OFFSET('Hygiene Data'!$H$11,0,10*ROW('Hygiene Data'!H197)))</f>
        <v/>
      </c>
      <c r="EB203" s="288" t="str">
        <f ca="true">+IF(OFFSET('Hygiene Data'!$H$12,0,10*ROW('Hygiene Data'!H197))="","",OFFSET('Hygiene Data'!$H$12,0,10*ROW('Hygiene Data'!H197)))</f>
        <v/>
      </c>
      <c r="EC203" s="288" t="str">
        <f ca="true">+IF(OFFSET('Hygiene Data'!$H$13,0,10*ROW('Hygiene Data'!H197))="","",OFFSET('Hygiene Data'!$H$13,0,10*ROW('Hygiene Data'!H197)))</f>
        <v/>
      </c>
      <c r="ED203" s="288" t="str">
        <f ca="true">+IF(OFFSET('Hygiene Data'!$I$11,0,10*ROW('Hygiene Data'!I197))="","",OFFSET('Hygiene Data'!$I$11,0,10*ROW('Hygiene Data'!I197)))</f>
        <v/>
      </c>
      <c r="EE203" s="288" t="str">
        <f ca="true">+IF(OFFSET('Hygiene Data'!$I$12,0,10*ROW('Hygiene Data'!I197))="","",OFFSET('Hygiene Data'!$I$12,0,10*ROW('Hygiene Data'!I197)))</f>
        <v/>
      </c>
      <c r="EF203" s="288"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44"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8"/>
      <c r="BS204" s="288" t="str">
        <f ca="true">+IF(OFFSET('Water Data'!$D$27,0,10*ROW('Water Data'!D198))="","",OFFSET('Water Data'!$D$27,0,10*ROW('Water Data'!D198)))</f>
        <v/>
      </c>
      <c r="BT204" s="288" t="str">
        <f ca="true">+IF(OFFSET('Water Data'!$D$28,0,10*ROW('Water Data'!D198))="","",OFFSET('Water Data'!$D$28,0,10*ROW('Water Data'!D198)))</f>
        <v/>
      </c>
      <c r="BU204" s="288" t="str">
        <f ca="true">+IF(OFFSET('Water Data'!$D$29,0,10*ROW('Water Data'!D198))="","",OFFSET('Water Data'!$D$29,0,10*ROW('Water Data'!D198)))</f>
        <v/>
      </c>
      <c r="BV204" s="288" t="str">
        <f ca="true">+IF(OFFSET('Water Data'!$E$27,0,10*ROW('Water Data'!E198))="","",OFFSET('Water Data'!$E$27,0,10*ROW('Water Data'!E198)))</f>
        <v/>
      </c>
      <c r="BW204" s="288" t="str">
        <f ca="true">+IF(OFFSET('Water Data'!$E$28,0,10*ROW('Water Data'!E198))="","",OFFSET('Water Data'!$E$28,0,10*ROW('Water Data'!E198)))</f>
        <v/>
      </c>
      <c r="BX204" s="288" t="str">
        <f ca="true">+IF(OFFSET('Water Data'!$E$29,0,10*ROW('Water Data'!E198))="","",OFFSET('Water Data'!$E$29,0,10*ROW('Water Data'!E198)))</f>
        <v/>
      </c>
      <c r="BY204" s="288" t="str">
        <f ca="true">+IF(OFFSET('Water Data'!$F$27,0,10*ROW('Water Data'!F198))="","",OFFSET('Water Data'!$F$27,0,10*ROW('Water Data'!F198)))</f>
        <v/>
      </c>
      <c r="BZ204" s="288" t="str">
        <f ca="true">+IF(OFFSET('Water Data'!$F$28,0,10*ROW('Water Data'!F198))="","",OFFSET('Water Data'!$F$28,0,10*ROW('Water Data'!F198)))</f>
        <v/>
      </c>
      <c r="CA204" s="288" t="str">
        <f ca="true">+IF(OFFSET('Water Data'!$F$29,0,10*ROW('Water Data'!F198))="","",OFFSET('Water Data'!$F$29,0,10*ROW('Water Data'!F198)))</f>
        <v/>
      </c>
      <c r="CB204" s="288" t="str">
        <f ca="true">+IF(OFFSET('Water Data'!$G$27,0,10*ROW('Water Data'!G198))="","",OFFSET('Water Data'!$G$27,0,10*ROW('Water Data'!G198)))</f>
        <v/>
      </c>
      <c r="CC204" s="288" t="str">
        <f ca="true">+IF(OFFSET('Water Data'!$G$28,0,10*ROW('Water Data'!G198))="","",OFFSET('Water Data'!$G$28,0,10*ROW('Water Data'!G198)))</f>
        <v/>
      </c>
      <c r="CD204" s="288" t="str">
        <f ca="true">+IF(OFFSET('Water Data'!$G$29,0,10*ROW('Water Data'!G198))="","",OFFSET('Water Data'!$G$29,0,10*ROW('Water Data'!G198)))</f>
        <v/>
      </c>
      <c r="CE204" s="288" t="str">
        <f ca="true">+IF(OFFSET('Water Data'!$H$27,0,10*ROW('Water Data'!H198))="","",OFFSET('Water Data'!$H$27,0,10*ROW('Water Data'!H198)))</f>
        <v/>
      </c>
      <c r="CF204" s="288" t="str">
        <f ca="true">+IF(OFFSET('Water Data'!$H$28,0,10*ROW('Water Data'!H198))="","",OFFSET('Water Data'!$H$28,0,10*ROW('Water Data'!H198)))</f>
        <v/>
      </c>
      <c r="CG204" s="288" t="str">
        <f ca="true">+IF(OFFSET('Water Data'!$H$29,0,10*ROW('Water Data'!H198))="","",OFFSET('Water Data'!$H$29,0,10*ROW('Water Data'!H198)))</f>
        <v/>
      </c>
      <c r="CH204" s="288" t="str">
        <f ca="true">+IF(OFFSET('Water Data'!$I$27,0,10*ROW('Water Data'!I198))="","",OFFSET('Water Data'!$I$27,0,10*ROW('Water Data'!I198)))</f>
        <v/>
      </c>
      <c r="CI204" s="288" t="str">
        <f ca="true">+IF(OFFSET('Water Data'!$I$28,0,10*ROW('Water Data'!I198))="","",OFFSET('Water Data'!$I$28,0,10*ROW('Water Data'!I198)))</f>
        <v/>
      </c>
      <c r="CJ204" s="288" t="str">
        <f ca="true">+IF(OFFSET('Water Data'!$I$29,0,10*ROW('Water Data'!I198))="","",OFFSET('Water Data'!$I$29,0,10*ROW('Water Data'!I198)))</f>
        <v/>
      </c>
      <c r="CK204" s="288" t="str">
        <f ca="true">+IF(OFFSET('Sanitation Data'!$D$28,0,10*ROW('Sanitation Data'!D198))="","",OFFSET('Sanitation Data'!$D$28,0,10*ROW('Sanitation Data'!D198)))</f>
        <v/>
      </c>
      <c r="CL204" s="288" t="str">
        <f ca="true">+IF(OFFSET('Sanitation Data'!$D$29,0,10*ROW('Sanitation Data'!D198))="","",OFFSET('Sanitation Data'!$D$29,0,10*ROW('Sanitation Data'!D198)))</f>
        <v/>
      </c>
      <c r="CM204" s="288" t="str">
        <f ca="true">+IF(OFFSET('Sanitation Data'!$D$30,0,10*ROW('Sanitation Data'!D198))="","",OFFSET('Sanitation Data'!$D$30,0,10*ROW('Sanitation Data'!D198)))</f>
        <v/>
      </c>
      <c r="CN204" s="288" t="str">
        <f ca="true">+IF(OFFSET('Sanitation Data'!$D$31,0,10*ROW('Sanitation Data'!D198))="","",OFFSET('Sanitation Data'!$D$31,0,10*ROW('Sanitation Data'!D198)))</f>
        <v/>
      </c>
      <c r="CO204" s="288" t="str">
        <f ca="true">+IF(OFFSET('Sanitation Data'!$D$32,0,10*ROW('Sanitation Data'!D198))="","",OFFSET('Sanitation Data'!$D$32,0,10*ROW('Sanitation Data'!D198)))</f>
        <v/>
      </c>
      <c r="CP204" s="288" t="str">
        <f ca="true">+IF(OFFSET('Sanitation Data'!$E$28,0,10*ROW('Sanitation Data'!E198))="","",OFFSET('Sanitation Data'!$E$28,0,10*ROW('Sanitation Data'!E198)))</f>
        <v/>
      </c>
      <c r="CQ204" s="288" t="str">
        <f ca="true">+IF(OFFSET('Sanitation Data'!$E$29,0,10*ROW('Sanitation Data'!E198))="","",OFFSET('Sanitation Data'!$E$29,0,10*ROW('Sanitation Data'!E198)))</f>
        <v/>
      </c>
      <c r="CR204" s="288" t="str">
        <f ca="true">+IF(OFFSET('Sanitation Data'!$E$30,0,10*ROW('Sanitation Data'!E198))="","",OFFSET('Sanitation Data'!$E$30,0,10*ROW('Sanitation Data'!E198)))</f>
        <v/>
      </c>
      <c r="CS204" s="288" t="str">
        <f ca="true">+IF(OFFSET('Sanitation Data'!$E$31,0,10*ROW('Sanitation Data'!E198))="","",OFFSET('Sanitation Data'!$E$31,0,10*ROW('Sanitation Data'!E198)))</f>
        <v/>
      </c>
      <c r="CT204" s="288" t="str">
        <f ca="true">+IF(OFFSET('Sanitation Data'!$E$32,0,10*ROW('Sanitation Data'!E198))="","",OFFSET('Sanitation Data'!$E$32,0,10*ROW('Sanitation Data'!E198)))</f>
        <v/>
      </c>
      <c r="CU204" s="288" t="str">
        <f ca="true">+IF(OFFSET('Sanitation Data'!$F$28,0,10*ROW('Sanitation Data'!F198))="","",OFFSET('Sanitation Data'!$F$28,0,10*ROW('Sanitation Data'!F198)))</f>
        <v/>
      </c>
      <c r="CV204" s="288" t="str">
        <f ca="true">+IF(OFFSET('Sanitation Data'!$F$29,0,10*ROW('Sanitation Data'!F198))="","",OFFSET('Sanitation Data'!$F$29,0,10*ROW('Sanitation Data'!F198)))</f>
        <v/>
      </c>
      <c r="CW204" s="288" t="str">
        <f ca="true">+IF(OFFSET('Sanitation Data'!$F$30,0,10*ROW('Sanitation Data'!F198))="","",OFFSET('Sanitation Data'!$F$30,0,10*ROW('Sanitation Data'!F198)))</f>
        <v/>
      </c>
      <c r="CX204" s="288" t="str">
        <f ca="true">+IF(OFFSET('Sanitation Data'!$F$31,0,10*ROW('Sanitation Data'!F198))="","",OFFSET('Sanitation Data'!$F$31,0,10*ROW('Sanitation Data'!F198)))</f>
        <v/>
      </c>
      <c r="CY204" s="288" t="str">
        <f ca="true">+IF(OFFSET('Sanitation Data'!$F$32,0,10*ROW('Sanitation Data'!F198))="","",OFFSET('Sanitation Data'!$F$32,0,10*ROW('Sanitation Data'!F198)))</f>
        <v/>
      </c>
      <c r="CZ204" s="288" t="str">
        <f ca="true">+IF(OFFSET('Sanitation Data'!$G$28,0,10*ROW('Sanitation Data'!G198))="","",OFFSET('Sanitation Data'!$G$28,0,10*ROW('Sanitation Data'!G198)))</f>
        <v/>
      </c>
      <c r="DA204" s="288" t="str">
        <f ca="true">+IF(OFFSET('Sanitation Data'!$G$29,0,10*ROW('Sanitation Data'!G198))="","",OFFSET('Sanitation Data'!$G$29,0,10*ROW('Sanitation Data'!G198)))</f>
        <v/>
      </c>
      <c r="DB204" s="288" t="str">
        <f ca="true">+IF(OFFSET('Sanitation Data'!$G$30,0,10*ROW('Sanitation Data'!G198))="","",OFFSET('Sanitation Data'!$G$30,0,10*ROW('Sanitation Data'!G198)))</f>
        <v/>
      </c>
      <c r="DC204" s="288" t="str">
        <f ca="true">+IF(OFFSET('Sanitation Data'!$G$31,0,10*ROW('Sanitation Data'!G198))="","",OFFSET('Sanitation Data'!$G$31,0,10*ROW('Sanitation Data'!G198)))</f>
        <v/>
      </c>
      <c r="DD204" s="288" t="str">
        <f ca="true">+IF(OFFSET('Sanitation Data'!$G$32,0,10*ROW('Sanitation Data'!G198))="","",OFFSET('Sanitation Data'!$G$32,0,10*ROW('Sanitation Data'!G198)))</f>
        <v/>
      </c>
      <c r="DE204" s="288" t="str">
        <f ca="true">+IF(OFFSET('Sanitation Data'!$H$28,0,10*ROW('Sanitation Data'!H198))="","",OFFSET('Sanitation Data'!$H$28,0,10*ROW('Sanitation Data'!H198)))</f>
        <v/>
      </c>
      <c r="DF204" s="288" t="str">
        <f ca="true">+IF(OFFSET('Sanitation Data'!$H$29,0,10*ROW('Sanitation Data'!H198))="","",OFFSET('Sanitation Data'!$H$29,0,10*ROW('Sanitation Data'!H198)))</f>
        <v/>
      </c>
      <c r="DG204" s="288" t="str">
        <f ca="true">+IF(OFFSET('Sanitation Data'!$H$30,0,10*ROW('Sanitation Data'!H198))="","",OFFSET('Sanitation Data'!$H$30,0,10*ROW('Sanitation Data'!H198)))</f>
        <v/>
      </c>
      <c r="DH204" s="288" t="str">
        <f ca="true">+IF(OFFSET('Sanitation Data'!$H$31,0,10*ROW('Sanitation Data'!H198))="","",OFFSET('Sanitation Data'!$H$31,0,10*ROW('Sanitation Data'!H198)))</f>
        <v/>
      </c>
      <c r="DI204" s="288" t="str">
        <f ca="true">+IF(OFFSET('Sanitation Data'!$H$32,0,10*ROW('Sanitation Data'!H198))="","",OFFSET('Sanitation Data'!$H$32,0,10*ROW('Sanitation Data'!H198)))</f>
        <v/>
      </c>
      <c r="DJ204" s="288" t="str">
        <f ca="true">+IF(OFFSET('Sanitation Data'!$I$28,0,10*ROW('Sanitation Data'!I198))="","",OFFSET('Sanitation Data'!$I$28,0,10*ROW('Sanitation Data'!I198)))</f>
        <v/>
      </c>
      <c r="DK204" s="288" t="str">
        <f ca="true">+IF(OFFSET('Sanitation Data'!$I$29,0,10*ROW('Sanitation Data'!I198))="","",OFFSET('Sanitation Data'!$I$29,0,10*ROW('Sanitation Data'!I198)))</f>
        <v/>
      </c>
      <c r="DL204" s="288" t="str">
        <f ca="true">+IF(OFFSET('Sanitation Data'!$I$30,0,10*ROW('Sanitation Data'!I198))="","",OFFSET('Sanitation Data'!$I$30,0,10*ROW('Sanitation Data'!I198)))</f>
        <v/>
      </c>
      <c r="DM204" s="288" t="str">
        <f ca="true">+IF(OFFSET('Sanitation Data'!$I$31,0,10*ROW('Sanitation Data'!I198))="","",OFFSET('Sanitation Data'!$I$31,0,10*ROW('Sanitation Data'!I198)))</f>
        <v/>
      </c>
      <c r="DN204" s="288" t="str">
        <f ca="true">+IF(OFFSET('Sanitation Data'!$I$32,0,10*ROW('Sanitation Data'!I198))="","",OFFSET('Sanitation Data'!$I$32,0,10*ROW('Sanitation Data'!I198)))</f>
        <v/>
      </c>
      <c r="DO204" s="288" t="str">
        <f ca="true">+IF(OFFSET('Hygiene Data'!$D$11,0,10*ROW('Hygiene Data'!D198))="","",OFFSET('Hygiene Data'!$D$11,0,10*ROW('Hygiene Data'!D198)))</f>
        <v/>
      </c>
      <c r="DP204" s="288" t="str">
        <f ca="true">+IF(OFFSET('Hygiene Data'!$D$12,0,10*ROW('Hygiene Data'!D198))="","",OFFSET('Hygiene Data'!$D$12,0,10*ROW('Hygiene Data'!D198)))</f>
        <v/>
      </c>
      <c r="DQ204" s="288" t="str">
        <f ca="true">+IF(OFFSET('Hygiene Data'!$D$13,0,10*ROW('Hygiene Data'!D198))="","",OFFSET('Hygiene Data'!$D$13,0,10*ROW('Hygiene Data'!D198)))</f>
        <v/>
      </c>
      <c r="DR204" s="288" t="str">
        <f ca="true">+IF(OFFSET('Hygiene Data'!$E$11,0,10*ROW('Hygiene Data'!E198))="","",OFFSET('Hygiene Data'!$E$11,0,10*ROW('Hygiene Data'!E198)))</f>
        <v/>
      </c>
      <c r="DS204" s="288" t="str">
        <f ca="true">+IF(OFFSET('Hygiene Data'!$E$12,0,10*ROW('Hygiene Data'!E198))="","",OFFSET('Hygiene Data'!$E$12,0,10*ROW('Hygiene Data'!E198)))</f>
        <v/>
      </c>
      <c r="DT204" s="288" t="str">
        <f ca="true">+IF(OFFSET('Hygiene Data'!$E$13,0,10*ROW('Hygiene Data'!E198))="","",OFFSET('Hygiene Data'!$E$13,0,10*ROW('Hygiene Data'!E198)))</f>
        <v/>
      </c>
      <c r="DU204" s="288" t="str">
        <f ca="true">+IF(OFFSET('Hygiene Data'!$F$11,0,10*ROW('Hygiene Data'!F198))="","",OFFSET('Hygiene Data'!$F$11,0,10*ROW('Hygiene Data'!F198)))</f>
        <v/>
      </c>
      <c r="DV204" s="288" t="str">
        <f ca="true">+IF(OFFSET('Hygiene Data'!$F$12,0,10*ROW('Hygiene Data'!F198))="","",OFFSET('Hygiene Data'!$F$12,0,10*ROW('Hygiene Data'!F198)))</f>
        <v/>
      </c>
      <c r="DW204" s="288" t="str">
        <f ca="true">+IF(OFFSET('Hygiene Data'!$F$13,0,10*ROW('Hygiene Data'!F198))="","",OFFSET('Hygiene Data'!$F$13,0,10*ROW('Hygiene Data'!F198)))</f>
        <v/>
      </c>
      <c r="DX204" s="288" t="str">
        <f ca="true">+IF(OFFSET('Hygiene Data'!$G$11,0,10*ROW('Hygiene Data'!G198))="","",OFFSET('Hygiene Data'!$G$11,0,10*ROW('Hygiene Data'!G198)))</f>
        <v/>
      </c>
      <c r="DY204" s="288" t="str">
        <f ca="true">+IF(OFFSET('Hygiene Data'!$G$12,0,10*ROW('Hygiene Data'!G198))="","",OFFSET('Hygiene Data'!$G$12,0,10*ROW('Hygiene Data'!G198)))</f>
        <v/>
      </c>
      <c r="DZ204" s="288" t="str">
        <f ca="true">+IF(OFFSET('Hygiene Data'!$G$13,0,10*ROW('Hygiene Data'!G198))="","",OFFSET('Hygiene Data'!$G$13,0,10*ROW('Hygiene Data'!G198)))</f>
        <v/>
      </c>
      <c r="EA204" s="288" t="str">
        <f ca="true">+IF(OFFSET('Hygiene Data'!$H$11,0,10*ROW('Hygiene Data'!H198))="","",OFFSET('Hygiene Data'!$H$11,0,10*ROW('Hygiene Data'!H198)))</f>
        <v/>
      </c>
      <c r="EB204" s="288" t="str">
        <f ca="true">+IF(OFFSET('Hygiene Data'!$H$12,0,10*ROW('Hygiene Data'!H198))="","",OFFSET('Hygiene Data'!$H$12,0,10*ROW('Hygiene Data'!H198)))</f>
        <v/>
      </c>
      <c r="EC204" s="288" t="str">
        <f ca="true">+IF(OFFSET('Hygiene Data'!$H$13,0,10*ROW('Hygiene Data'!H198))="","",OFFSET('Hygiene Data'!$H$13,0,10*ROW('Hygiene Data'!H198)))</f>
        <v/>
      </c>
      <c r="ED204" s="288" t="str">
        <f ca="true">+IF(OFFSET('Hygiene Data'!$I$11,0,10*ROW('Hygiene Data'!I198))="","",OFFSET('Hygiene Data'!$I$11,0,10*ROW('Hygiene Data'!I198)))</f>
        <v/>
      </c>
      <c r="EE204" s="288" t="str">
        <f ca="true">+IF(OFFSET('Hygiene Data'!$I$12,0,10*ROW('Hygiene Data'!I198))="","",OFFSET('Hygiene Data'!$I$12,0,10*ROW('Hygiene Data'!I198)))</f>
        <v/>
      </c>
      <c r="EF204" s="288"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44"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8"/>
      <c r="BS205" s="288" t="str">
        <f ca="true">+IF(OFFSET('Water Data'!$D$27,0,10*ROW('Water Data'!D199))="","",OFFSET('Water Data'!$D$27,0,10*ROW('Water Data'!D199)))</f>
        <v/>
      </c>
      <c r="BT205" s="288" t="str">
        <f ca="true">+IF(OFFSET('Water Data'!$D$28,0,10*ROW('Water Data'!D199))="","",OFFSET('Water Data'!$D$28,0,10*ROW('Water Data'!D199)))</f>
        <v/>
      </c>
      <c r="BU205" s="288" t="str">
        <f ca="true">+IF(OFFSET('Water Data'!$D$29,0,10*ROW('Water Data'!D199))="","",OFFSET('Water Data'!$D$29,0,10*ROW('Water Data'!D199)))</f>
        <v/>
      </c>
      <c r="BV205" s="288" t="str">
        <f ca="true">+IF(OFFSET('Water Data'!$E$27,0,10*ROW('Water Data'!E199))="","",OFFSET('Water Data'!$E$27,0,10*ROW('Water Data'!E199)))</f>
        <v/>
      </c>
      <c r="BW205" s="288" t="str">
        <f ca="true">+IF(OFFSET('Water Data'!$E$28,0,10*ROW('Water Data'!E199))="","",OFFSET('Water Data'!$E$28,0,10*ROW('Water Data'!E199)))</f>
        <v/>
      </c>
      <c r="BX205" s="288" t="str">
        <f ca="true">+IF(OFFSET('Water Data'!$E$29,0,10*ROW('Water Data'!E199))="","",OFFSET('Water Data'!$E$29,0,10*ROW('Water Data'!E199)))</f>
        <v/>
      </c>
      <c r="BY205" s="288" t="str">
        <f ca="true">+IF(OFFSET('Water Data'!$F$27,0,10*ROW('Water Data'!F199))="","",OFFSET('Water Data'!$F$27,0,10*ROW('Water Data'!F199)))</f>
        <v/>
      </c>
      <c r="BZ205" s="288" t="str">
        <f ca="true">+IF(OFFSET('Water Data'!$F$28,0,10*ROW('Water Data'!F199))="","",OFFSET('Water Data'!$F$28,0,10*ROW('Water Data'!F199)))</f>
        <v/>
      </c>
      <c r="CA205" s="288" t="str">
        <f ca="true">+IF(OFFSET('Water Data'!$F$29,0,10*ROW('Water Data'!F199))="","",OFFSET('Water Data'!$F$29,0,10*ROW('Water Data'!F199)))</f>
        <v/>
      </c>
      <c r="CB205" s="288" t="str">
        <f ca="true">+IF(OFFSET('Water Data'!$G$27,0,10*ROW('Water Data'!G199))="","",OFFSET('Water Data'!$G$27,0,10*ROW('Water Data'!G199)))</f>
        <v/>
      </c>
      <c r="CC205" s="288" t="str">
        <f ca="true">+IF(OFFSET('Water Data'!$G$28,0,10*ROW('Water Data'!G199))="","",OFFSET('Water Data'!$G$28,0,10*ROW('Water Data'!G199)))</f>
        <v/>
      </c>
      <c r="CD205" s="288" t="str">
        <f ca="true">+IF(OFFSET('Water Data'!$G$29,0,10*ROW('Water Data'!G199))="","",OFFSET('Water Data'!$G$29,0,10*ROW('Water Data'!G199)))</f>
        <v/>
      </c>
      <c r="CE205" s="288" t="str">
        <f ca="true">+IF(OFFSET('Water Data'!$H$27,0,10*ROW('Water Data'!H199))="","",OFFSET('Water Data'!$H$27,0,10*ROW('Water Data'!H199)))</f>
        <v/>
      </c>
      <c r="CF205" s="288" t="str">
        <f ca="true">+IF(OFFSET('Water Data'!$H$28,0,10*ROW('Water Data'!H199))="","",OFFSET('Water Data'!$H$28,0,10*ROW('Water Data'!H199)))</f>
        <v/>
      </c>
      <c r="CG205" s="288" t="str">
        <f ca="true">+IF(OFFSET('Water Data'!$H$29,0,10*ROW('Water Data'!H199))="","",OFFSET('Water Data'!$H$29,0,10*ROW('Water Data'!H199)))</f>
        <v/>
      </c>
      <c r="CH205" s="288" t="str">
        <f ca="true">+IF(OFFSET('Water Data'!$I$27,0,10*ROW('Water Data'!I199))="","",OFFSET('Water Data'!$I$27,0,10*ROW('Water Data'!I199)))</f>
        <v/>
      </c>
      <c r="CI205" s="288" t="str">
        <f ca="true">+IF(OFFSET('Water Data'!$I$28,0,10*ROW('Water Data'!I199))="","",OFFSET('Water Data'!$I$28,0,10*ROW('Water Data'!I199)))</f>
        <v/>
      </c>
      <c r="CJ205" s="288" t="str">
        <f ca="true">+IF(OFFSET('Water Data'!$I$29,0,10*ROW('Water Data'!I199))="","",OFFSET('Water Data'!$I$29,0,10*ROW('Water Data'!I199)))</f>
        <v/>
      </c>
      <c r="CK205" s="288" t="str">
        <f ca="true">+IF(OFFSET('Sanitation Data'!$D$28,0,10*ROW('Sanitation Data'!D199))="","",OFFSET('Sanitation Data'!$D$28,0,10*ROW('Sanitation Data'!D199)))</f>
        <v/>
      </c>
      <c r="CL205" s="288" t="str">
        <f ca="true">+IF(OFFSET('Sanitation Data'!$D$29,0,10*ROW('Sanitation Data'!D199))="","",OFFSET('Sanitation Data'!$D$29,0,10*ROW('Sanitation Data'!D199)))</f>
        <v/>
      </c>
      <c r="CM205" s="288" t="str">
        <f ca="true">+IF(OFFSET('Sanitation Data'!$D$30,0,10*ROW('Sanitation Data'!D199))="","",OFFSET('Sanitation Data'!$D$30,0,10*ROW('Sanitation Data'!D199)))</f>
        <v/>
      </c>
      <c r="CN205" s="288" t="str">
        <f ca="true">+IF(OFFSET('Sanitation Data'!$D$31,0,10*ROW('Sanitation Data'!D199))="","",OFFSET('Sanitation Data'!$D$31,0,10*ROW('Sanitation Data'!D199)))</f>
        <v/>
      </c>
      <c r="CO205" s="288" t="str">
        <f ca="true">+IF(OFFSET('Sanitation Data'!$D$32,0,10*ROW('Sanitation Data'!D199))="","",OFFSET('Sanitation Data'!$D$32,0,10*ROW('Sanitation Data'!D199)))</f>
        <v/>
      </c>
      <c r="CP205" s="288" t="str">
        <f ca="true">+IF(OFFSET('Sanitation Data'!$E$28,0,10*ROW('Sanitation Data'!E199))="","",OFFSET('Sanitation Data'!$E$28,0,10*ROW('Sanitation Data'!E199)))</f>
        <v/>
      </c>
      <c r="CQ205" s="288" t="str">
        <f ca="true">+IF(OFFSET('Sanitation Data'!$E$29,0,10*ROW('Sanitation Data'!E199))="","",OFFSET('Sanitation Data'!$E$29,0,10*ROW('Sanitation Data'!E199)))</f>
        <v/>
      </c>
      <c r="CR205" s="288" t="str">
        <f ca="true">+IF(OFFSET('Sanitation Data'!$E$30,0,10*ROW('Sanitation Data'!E199))="","",OFFSET('Sanitation Data'!$E$30,0,10*ROW('Sanitation Data'!E199)))</f>
        <v/>
      </c>
      <c r="CS205" s="288" t="str">
        <f ca="true">+IF(OFFSET('Sanitation Data'!$E$31,0,10*ROW('Sanitation Data'!E199))="","",OFFSET('Sanitation Data'!$E$31,0,10*ROW('Sanitation Data'!E199)))</f>
        <v/>
      </c>
      <c r="CT205" s="288" t="str">
        <f ca="true">+IF(OFFSET('Sanitation Data'!$E$32,0,10*ROW('Sanitation Data'!E199))="","",OFFSET('Sanitation Data'!$E$32,0,10*ROW('Sanitation Data'!E199)))</f>
        <v/>
      </c>
      <c r="CU205" s="288" t="str">
        <f ca="true">+IF(OFFSET('Sanitation Data'!$F$28,0,10*ROW('Sanitation Data'!F199))="","",OFFSET('Sanitation Data'!$F$28,0,10*ROW('Sanitation Data'!F199)))</f>
        <v/>
      </c>
      <c r="CV205" s="288" t="str">
        <f ca="true">+IF(OFFSET('Sanitation Data'!$F$29,0,10*ROW('Sanitation Data'!F199))="","",OFFSET('Sanitation Data'!$F$29,0,10*ROW('Sanitation Data'!F199)))</f>
        <v/>
      </c>
      <c r="CW205" s="288" t="str">
        <f ca="true">+IF(OFFSET('Sanitation Data'!$F$30,0,10*ROW('Sanitation Data'!F199))="","",OFFSET('Sanitation Data'!$F$30,0,10*ROW('Sanitation Data'!F199)))</f>
        <v/>
      </c>
      <c r="CX205" s="288" t="str">
        <f ca="true">+IF(OFFSET('Sanitation Data'!$F$31,0,10*ROW('Sanitation Data'!F199))="","",OFFSET('Sanitation Data'!$F$31,0,10*ROW('Sanitation Data'!F199)))</f>
        <v/>
      </c>
      <c r="CY205" s="288" t="str">
        <f ca="true">+IF(OFFSET('Sanitation Data'!$F$32,0,10*ROW('Sanitation Data'!F199))="","",OFFSET('Sanitation Data'!$F$32,0,10*ROW('Sanitation Data'!F199)))</f>
        <v/>
      </c>
      <c r="CZ205" s="288" t="str">
        <f ca="true">+IF(OFFSET('Sanitation Data'!$G$28,0,10*ROW('Sanitation Data'!G199))="","",OFFSET('Sanitation Data'!$G$28,0,10*ROW('Sanitation Data'!G199)))</f>
        <v/>
      </c>
      <c r="DA205" s="288" t="str">
        <f ca="true">+IF(OFFSET('Sanitation Data'!$G$29,0,10*ROW('Sanitation Data'!G199))="","",OFFSET('Sanitation Data'!$G$29,0,10*ROW('Sanitation Data'!G199)))</f>
        <v/>
      </c>
      <c r="DB205" s="288" t="str">
        <f ca="true">+IF(OFFSET('Sanitation Data'!$G$30,0,10*ROW('Sanitation Data'!G199))="","",OFFSET('Sanitation Data'!$G$30,0,10*ROW('Sanitation Data'!G199)))</f>
        <v/>
      </c>
      <c r="DC205" s="288" t="str">
        <f ca="true">+IF(OFFSET('Sanitation Data'!$G$31,0,10*ROW('Sanitation Data'!G199))="","",OFFSET('Sanitation Data'!$G$31,0,10*ROW('Sanitation Data'!G199)))</f>
        <v/>
      </c>
      <c r="DD205" s="288" t="str">
        <f ca="true">+IF(OFFSET('Sanitation Data'!$G$32,0,10*ROW('Sanitation Data'!G199))="","",OFFSET('Sanitation Data'!$G$32,0,10*ROW('Sanitation Data'!G199)))</f>
        <v/>
      </c>
      <c r="DE205" s="288" t="str">
        <f ca="true">+IF(OFFSET('Sanitation Data'!$H$28,0,10*ROW('Sanitation Data'!H199))="","",OFFSET('Sanitation Data'!$H$28,0,10*ROW('Sanitation Data'!H199)))</f>
        <v/>
      </c>
      <c r="DF205" s="288" t="str">
        <f ca="true">+IF(OFFSET('Sanitation Data'!$H$29,0,10*ROW('Sanitation Data'!H199))="","",OFFSET('Sanitation Data'!$H$29,0,10*ROW('Sanitation Data'!H199)))</f>
        <v/>
      </c>
      <c r="DG205" s="288" t="str">
        <f ca="true">+IF(OFFSET('Sanitation Data'!$H$30,0,10*ROW('Sanitation Data'!H199))="","",OFFSET('Sanitation Data'!$H$30,0,10*ROW('Sanitation Data'!H199)))</f>
        <v/>
      </c>
      <c r="DH205" s="288" t="str">
        <f ca="true">+IF(OFFSET('Sanitation Data'!$H$31,0,10*ROW('Sanitation Data'!H199))="","",OFFSET('Sanitation Data'!$H$31,0,10*ROW('Sanitation Data'!H199)))</f>
        <v/>
      </c>
      <c r="DI205" s="288" t="str">
        <f ca="true">+IF(OFFSET('Sanitation Data'!$H$32,0,10*ROW('Sanitation Data'!H199))="","",OFFSET('Sanitation Data'!$H$32,0,10*ROW('Sanitation Data'!H199)))</f>
        <v/>
      </c>
      <c r="DJ205" s="288" t="str">
        <f ca="true">+IF(OFFSET('Sanitation Data'!$I$28,0,10*ROW('Sanitation Data'!I199))="","",OFFSET('Sanitation Data'!$I$28,0,10*ROW('Sanitation Data'!I199)))</f>
        <v/>
      </c>
      <c r="DK205" s="288" t="str">
        <f ca="true">+IF(OFFSET('Sanitation Data'!$I$29,0,10*ROW('Sanitation Data'!I199))="","",OFFSET('Sanitation Data'!$I$29,0,10*ROW('Sanitation Data'!I199)))</f>
        <v/>
      </c>
      <c r="DL205" s="288" t="str">
        <f ca="true">+IF(OFFSET('Sanitation Data'!$I$30,0,10*ROW('Sanitation Data'!I199))="","",OFFSET('Sanitation Data'!$I$30,0,10*ROW('Sanitation Data'!I199)))</f>
        <v/>
      </c>
      <c r="DM205" s="288" t="str">
        <f ca="true">+IF(OFFSET('Sanitation Data'!$I$31,0,10*ROW('Sanitation Data'!I199))="","",OFFSET('Sanitation Data'!$I$31,0,10*ROW('Sanitation Data'!I199)))</f>
        <v/>
      </c>
      <c r="DN205" s="288" t="str">
        <f ca="true">+IF(OFFSET('Sanitation Data'!$I$32,0,10*ROW('Sanitation Data'!I199))="","",OFFSET('Sanitation Data'!$I$32,0,10*ROW('Sanitation Data'!I199)))</f>
        <v/>
      </c>
      <c r="DO205" s="288" t="str">
        <f ca="true">+IF(OFFSET('Hygiene Data'!$D$11,0,10*ROW('Hygiene Data'!D199))="","",OFFSET('Hygiene Data'!$D$11,0,10*ROW('Hygiene Data'!D199)))</f>
        <v/>
      </c>
      <c r="DP205" s="288" t="str">
        <f ca="true">+IF(OFFSET('Hygiene Data'!$D$12,0,10*ROW('Hygiene Data'!D199))="","",OFFSET('Hygiene Data'!$D$12,0,10*ROW('Hygiene Data'!D199)))</f>
        <v/>
      </c>
      <c r="DQ205" s="288" t="str">
        <f ca="true">+IF(OFFSET('Hygiene Data'!$D$13,0,10*ROW('Hygiene Data'!D199))="","",OFFSET('Hygiene Data'!$D$13,0,10*ROW('Hygiene Data'!D199)))</f>
        <v/>
      </c>
      <c r="DR205" s="288" t="str">
        <f ca="true">+IF(OFFSET('Hygiene Data'!$E$11,0,10*ROW('Hygiene Data'!E199))="","",OFFSET('Hygiene Data'!$E$11,0,10*ROW('Hygiene Data'!E199)))</f>
        <v/>
      </c>
      <c r="DS205" s="288" t="str">
        <f ca="true">+IF(OFFSET('Hygiene Data'!$E$12,0,10*ROW('Hygiene Data'!E199))="","",OFFSET('Hygiene Data'!$E$12,0,10*ROW('Hygiene Data'!E199)))</f>
        <v/>
      </c>
      <c r="DT205" s="288" t="str">
        <f ca="true">+IF(OFFSET('Hygiene Data'!$E$13,0,10*ROW('Hygiene Data'!E199))="","",OFFSET('Hygiene Data'!$E$13,0,10*ROW('Hygiene Data'!E199)))</f>
        <v/>
      </c>
      <c r="DU205" s="288" t="str">
        <f ca="true">+IF(OFFSET('Hygiene Data'!$F$11,0,10*ROW('Hygiene Data'!F199))="","",OFFSET('Hygiene Data'!$F$11,0,10*ROW('Hygiene Data'!F199)))</f>
        <v/>
      </c>
      <c r="DV205" s="288" t="str">
        <f ca="true">+IF(OFFSET('Hygiene Data'!$F$12,0,10*ROW('Hygiene Data'!F199))="","",OFFSET('Hygiene Data'!$F$12,0,10*ROW('Hygiene Data'!F199)))</f>
        <v/>
      </c>
      <c r="DW205" s="288" t="str">
        <f ca="true">+IF(OFFSET('Hygiene Data'!$F$13,0,10*ROW('Hygiene Data'!F199))="","",OFFSET('Hygiene Data'!$F$13,0,10*ROW('Hygiene Data'!F199)))</f>
        <v/>
      </c>
      <c r="DX205" s="288" t="str">
        <f ca="true">+IF(OFFSET('Hygiene Data'!$G$11,0,10*ROW('Hygiene Data'!G199))="","",OFFSET('Hygiene Data'!$G$11,0,10*ROW('Hygiene Data'!G199)))</f>
        <v/>
      </c>
      <c r="DY205" s="288" t="str">
        <f ca="true">+IF(OFFSET('Hygiene Data'!$G$12,0,10*ROW('Hygiene Data'!G199))="","",OFFSET('Hygiene Data'!$G$12,0,10*ROW('Hygiene Data'!G199)))</f>
        <v/>
      </c>
      <c r="DZ205" s="288" t="str">
        <f ca="true">+IF(OFFSET('Hygiene Data'!$G$13,0,10*ROW('Hygiene Data'!G199))="","",OFFSET('Hygiene Data'!$G$13,0,10*ROW('Hygiene Data'!G199)))</f>
        <v/>
      </c>
      <c r="EA205" s="288" t="str">
        <f ca="true">+IF(OFFSET('Hygiene Data'!$H$11,0,10*ROW('Hygiene Data'!H199))="","",OFFSET('Hygiene Data'!$H$11,0,10*ROW('Hygiene Data'!H199)))</f>
        <v/>
      </c>
      <c r="EB205" s="288" t="str">
        <f ca="true">+IF(OFFSET('Hygiene Data'!$H$12,0,10*ROW('Hygiene Data'!H199))="","",OFFSET('Hygiene Data'!$H$12,0,10*ROW('Hygiene Data'!H199)))</f>
        <v/>
      </c>
      <c r="EC205" s="288" t="str">
        <f ca="true">+IF(OFFSET('Hygiene Data'!$H$13,0,10*ROW('Hygiene Data'!H199))="","",OFFSET('Hygiene Data'!$H$13,0,10*ROW('Hygiene Data'!H199)))</f>
        <v/>
      </c>
      <c r="ED205" s="288" t="str">
        <f ca="true">+IF(OFFSET('Hygiene Data'!$I$11,0,10*ROW('Hygiene Data'!I199))="","",OFFSET('Hygiene Data'!$I$11,0,10*ROW('Hygiene Data'!I199)))</f>
        <v/>
      </c>
      <c r="EE205" s="288" t="str">
        <f ca="true">+IF(OFFSET('Hygiene Data'!$I$12,0,10*ROW('Hygiene Data'!I199))="","",OFFSET('Hygiene Data'!$I$12,0,10*ROW('Hygiene Data'!I199)))</f>
        <v/>
      </c>
      <c r="EF205" s="288"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44"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8"/>
      <c r="BS206" s="288" t="str">
        <f ca="true">+IF(OFFSET('Water Data'!$D$27,0,10*ROW('Water Data'!D200))="","",OFFSET('Water Data'!$D$27,0,10*ROW('Water Data'!D200)))</f>
        <v/>
      </c>
      <c r="BT206" s="288" t="str">
        <f ca="true">+IF(OFFSET('Water Data'!$D$28,0,10*ROW('Water Data'!D200))="","",OFFSET('Water Data'!$D$28,0,10*ROW('Water Data'!D200)))</f>
        <v/>
      </c>
      <c r="BU206" s="288" t="str">
        <f ca="true">+IF(OFFSET('Water Data'!$D$29,0,10*ROW('Water Data'!D200))="","",OFFSET('Water Data'!$D$29,0,10*ROW('Water Data'!D200)))</f>
        <v/>
      </c>
      <c r="BV206" s="288" t="str">
        <f ca="true">+IF(OFFSET('Water Data'!$E$27,0,10*ROW('Water Data'!E200))="","",OFFSET('Water Data'!$E$27,0,10*ROW('Water Data'!E200)))</f>
        <v/>
      </c>
      <c r="BW206" s="288" t="str">
        <f ca="true">+IF(OFFSET('Water Data'!$E$28,0,10*ROW('Water Data'!E200))="","",OFFSET('Water Data'!$E$28,0,10*ROW('Water Data'!E200)))</f>
        <v/>
      </c>
      <c r="BX206" s="288" t="str">
        <f ca="true">+IF(OFFSET('Water Data'!$E$29,0,10*ROW('Water Data'!E200))="","",OFFSET('Water Data'!$E$29,0,10*ROW('Water Data'!E200)))</f>
        <v/>
      </c>
      <c r="BY206" s="288" t="str">
        <f ca="true">+IF(OFFSET('Water Data'!$F$27,0,10*ROW('Water Data'!F200))="","",OFFSET('Water Data'!$F$27,0,10*ROW('Water Data'!F200)))</f>
        <v/>
      </c>
      <c r="BZ206" s="288" t="str">
        <f ca="true">+IF(OFFSET('Water Data'!$F$28,0,10*ROW('Water Data'!F200))="","",OFFSET('Water Data'!$F$28,0,10*ROW('Water Data'!F200)))</f>
        <v/>
      </c>
      <c r="CA206" s="288" t="str">
        <f ca="true">+IF(OFFSET('Water Data'!$F$29,0,10*ROW('Water Data'!F200))="","",OFFSET('Water Data'!$F$29,0,10*ROW('Water Data'!F200)))</f>
        <v/>
      </c>
      <c r="CB206" s="288" t="str">
        <f ca="true">+IF(OFFSET('Water Data'!$G$27,0,10*ROW('Water Data'!G200))="","",OFFSET('Water Data'!$G$27,0,10*ROW('Water Data'!G200)))</f>
        <v/>
      </c>
      <c r="CC206" s="288" t="str">
        <f ca="true">+IF(OFFSET('Water Data'!$G$28,0,10*ROW('Water Data'!G200))="","",OFFSET('Water Data'!$G$28,0,10*ROW('Water Data'!G200)))</f>
        <v/>
      </c>
      <c r="CD206" s="288" t="str">
        <f ca="true">+IF(OFFSET('Water Data'!$G$29,0,10*ROW('Water Data'!G200))="","",OFFSET('Water Data'!$G$29,0,10*ROW('Water Data'!G200)))</f>
        <v/>
      </c>
      <c r="CE206" s="288" t="str">
        <f ca="true">+IF(OFFSET('Water Data'!$H$27,0,10*ROW('Water Data'!H200))="","",OFFSET('Water Data'!$H$27,0,10*ROW('Water Data'!H200)))</f>
        <v/>
      </c>
      <c r="CF206" s="288" t="str">
        <f ca="true">+IF(OFFSET('Water Data'!$H$28,0,10*ROW('Water Data'!H200))="","",OFFSET('Water Data'!$H$28,0,10*ROW('Water Data'!H200)))</f>
        <v/>
      </c>
      <c r="CG206" s="288" t="str">
        <f ca="true">+IF(OFFSET('Water Data'!$H$29,0,10*ROW('Water Data'!H200))="","",OFFSET('Water Data'!$H$29,0,10*ROW('Water Data'!H200)))</f>
        <v/>
      </c>
      <c r="CH206" s="288" t="str">
        <f ca="true">+IF(OFFSET('Water Data'!$I$27,0,10*ROW('Water Data'!I200))="","",OFFSET('Water Data'!$I$27,0,10*ROW('Water Data'!I200)))</f>
        <v/>
      </c>
      <c r="CI206" s="288" t="str">
        <f ca="true">+IF(OFFSET('Water Data'!$I$28,0,10*ROW('Water Data'!I200))="","",OFFSET('Water Data'!$I$28,0,10*ROW('Water Data'!I200)))</f>
        <v/>
      </c>
      <c r="CJ206" s="288" t="str">
        <f ca="true">+IF(OFFSET('Water Data'!$I$29,0,10*ROW('Water Data'!I200))="","",OFFSET('Water Data'!$I$29,0,10*ROW('Water Data'!I200)))</f>
        <v/>
      </c>
      <c r="CK206" s="288" t="str">
        <f ca="true">+IF(OFFSET('Sanitation Data'!$D$28,0,10*ROW('Sanitation Data'!D200))="","",OFFSET('Sanitation Data'!$D$28,0,10*ROW('Sanitation Data'!D200)))</f>
        <v/>
      </c>
      <c r="CL206" s="288" t="str">
        <f ca="true">+IF(OFFSET('Sanitation Data'!$D$29,0,10*ROW('Sanitation Data'!D200))="","",OFFSET('Sanitation Data'!$D$29,0,10*ROW('Sanitation Data'!D200)))</f>
        <v/>
      </c>
      <c r="CM206" s="288" t="str">
        <f ca="true">+IF(OFFSET('Sanitation Data'!$D$30,0,10*ROW('Sanitation Data'!D200))="","",OFFSET('Sanitation Data'!$D$30,0,10*ROW('Sanitation Data'!D200)))</f>
        <v/>
      </c>
      <c r="CN206" s="288" t="str">
        <f ca="true">+IF(OFFSET('Sanitation Data'!$D$31,0,10*ROW('Sanitation Data'!D200))="","",OFFSET('Sanitation Data'!$D$31,0,10*ROW('Sanitation Data'!D200)))</f>
        <v/>
      </c>
      <c r="CO206" s="288" t="str">
        <f ca="true">+IF(OFFSET('Sanitation Data'!$D$32,0,10*ROW('Sanitation Data'!D200))="","",OFFSET('Sanitation Data'!$D$32,0,10*ROW('Sanitation Data'!D200)))</f>
        <v/>
      </c>
      <c r="CP206" s="288" t="str">
        <f ca="true">+IF(OFFSET('Sanitation Data'!$E$28,0,10*ROW('Sanitation Data'!E200))="","",OFFSET('Sanitation Data'!$E$28,0,10*ROW('Sanitation Data'!E200)))</f>
        <v/>
      </c>
      <c r="CQ206" s="288" t="str">
        <f ca="true">+IF(OFFSET('Sanitation Data'!$E$29,0,10*ROW('Sanitation Data'!E200))="","",OFFSET('Sanitation Data'!$E$29,0,10*ROW('Sanitation Data'!E200)))</f>
        <v/>
      </c>
      <c r="CR206" s="288" t="str">
        <f ca="true">+IF(OFFSET('Sanitation Data'!$E$30,0,10*ROW('Sanitation Data'!E200))="","",OFFSET('Sanitation Data'!$E$30,0,10*ROW('Sanitation Data'!E200)))</f>
        <v/>
      </c>
      <c r="CS206" s="288" t="str">
        <f ca="true">+IF(OFFSET('Sanitation Data'!$E$31,0,10*ROW('Sanitation Data'!E200))="","",OFFSET('Sanitation Data'!$E$31,0,10*ROW('Sanitation Data'!E200)))</f>
        <v/>
      </c>
      <c r="CT206" s="288" t="str">
        <f ca="true">+IF(OFFSET('Sanitation Data'!$E$32,0,10*ROW('Sanitation Data'!E200))="","",OFFSET('Sanitation Data'!$E$32,0,10*ROW('Sanitation Data'!E200)))</f>
        <v/>
      </c>
      <c r="CU206" s="288" t="str">
        <f ca="true">+IF(OFFSET('Sanitation Data'!$F$28,0,10*ROW('Sanitation Data'!F200))="","",OFFSET('Sanitation Data'!$F$28,0,10*ROW('Sanitation Data'!F200)))</f>
        <v/>
      </c>
      <c r="CV206" s="288" t="str">
        <f ca="true">+IF(OFFSET('Sanitation Data'!$F$29,0,10*ROW('Sanitation Data'!F200))="","",OFFSET('Sanitation Data'!$F$29,0,10*ROW('Sanitation Data'!F200)))</f>
        <v/>
      </c>
      <c r="CW206" s="288" t="str">
        <f ca="true">+IF(OFFSET('Sanitation Data'!$F$30,0,10*ROW('Sanitation Data'!F200))="","",OFFSET('Sanitation Data'!$F$30,0,10*ROW('Sanitation Data'!F200)))</f>
        <v/>
      </c>
      <c r="CX206" s="288" t="str">
        <f ca="true">+IF(OFFSET('Sanitation Data'!$F$31,0,10*ROW('Sanitation Data'!F200))="","",OFFSET('Sanitation Data'!$F$31,0,10*ROW('Sanitation Data'!F200)))</f>
        <v/>
      </c>
      <c r="CY206" s="288" t="str">
        <f ca="true">+IF(OFFSET('Sanitation Data'!$F$32,0,10*ROW('Sanitation Data'!F200))="","",OFFSET('Sanitation Data'!$F$32,0,10*ROW('Sanitation Data'!F200)))</f>
        <v/>
      </c>
      <c r="CZ206" s="288" t="str">
        <f ca="true">+IF(OFFSET('Sanitation Data'!$G$28,0,10*ROW('Sanitation Data'!G200))="","",OFFSET('Sanitation Data'!$G$28,0,10*ROW('Sanitation Data'!G200)))</f>
        <v/>
      </c>
      <c r="DA206" s="288" t="str">
        <f ca="true">+IF(OFFSET('Sanitation Data'!$G$29,0,10*ROW('Sanitation Data'!G200))="","",OFFSET('Sanitation Data'!$G$29,0,10*ROW('Sanitation Data'!G200)))</f>
        <v/>
      </c>
      <c r="DB206" s="288" t="str">
        <f ca="true">+IF(OFFSET('Sanitation Data'!$G$30,0,10*ROW('Sanitation Data'!G200))="","",OFFSET('Sanitation Data'!$G$30,0,10*ROW('Sanitation Data'!G200)))</f>
        <v/>
      </c>
      <c r="DC206" s="288" t="str">
        <f ca="true">+IF(OFFSET('Sanitation Data'!$G$31,0,10*ROW('Sanitation Data'!G200))="","",OFFSET('Sanitation Data'!$G$31,0,10*ROW('Sanitation Data'!G200)))</f>
        <v/>
      </c>
      <c r="DD206" s="288" t="str">
        <f ca="true">+IF(OFFSET('Sanitation Data'!$G$32,0,10*ROW('Sanitation Data'!G200))="","",OFFSET('Sanitation Data'!$G$32,0,10*ROW('Sanitation Data'!G200)))</f>
        <v/>
      </c>
      <c r="DE206" s="288" t="str">
        <f ca="true">+IF(OFFSET('Sanitation Data'!$H$28,0,10*ROW('Sanitation Data'!H200))="","",OFFSET('Sanitation Data'!$H$28,0,10*ROW('Sanitation Data'!H200)))</f>
        <v/>
      </c>
      <c r="DF206" s="288" t="str">
        <f ca="true">+IF(OFFSET('Sanitation Data'!$H$29,0,10*ROW('Sanitation Data'!H200))="","",OFFSET('Sanitation Data'!$H$29,0,10*ROW('Sanitation Data'!H200)))</f>
        <v/>
      </c>
      <c r="DG206" s="288" t="str">
        <f ca="true">+IF(OFFSET('Sanitation Data'!$H$30,0,10*ROW('Sanitation Data'!H200))="","",OFFSET('Sanitation Data'!$H$30,0,10*ROW('Sanitation Data'!H200)))</f>
        <v/>
      </c>
      <c r="DH206" s="288" t="str">
        <f ca="true">+IF(OFFSET('Sanitation Data'!$H$31,0,10*ROW('Sanitation Data'!H200))="","",OFFSET('Sanitation Data'!$H$31,0,10*ROW('Sanitation Data'!H200)))</f>
        <v/>
      </c>
      <c r="DI206" s="288" t="str">
        <f ca="true">+IF(OFFSET('Sanitation Data'!$H$32,0,10*ROW('Sanitation Data'!H200))="","",OFFSET('Sanitation Data'!$H$32,0,10*ROW('Sanitation Data'!H200)))</f>
        <v/>
      </c>
      <c r="DJ206" s="288" t="str">
        <f ca="true">+IF(OFFSET('Sanitation Data'!$I$28,0,10*ROW('Sanitation Data'!I200))="","",OFFSET('Sanitation Data'!$I$28,0,10*ROW('Sanitation Data'!I200)))</f>
        <v/>
      </c>
      <c r="DK206" s="288" t="str">
        <f ca="true">+IF(OFFSET('Sanitation Data'!$I$29,0,10*ROW('Sanitation Data'!I200))="","",OFFSET('Sanitation Data'!$I$29,0,10*ROW('Sanitation Data'!I200)))</f>
        <v/>
      </c>
      <c r="DL206" s="288" t="str">
        <f ca="true">+IF(OFFSET('Sanitation Data'!$I$30,0,10*ROW('Sanitation Data'!I200))="","",OFFSET('Sanitation Data'!$I$30,0,10*ROW('Sanitation Data'!I200)))</f>
        <v/>
      </c>
      <c r="DM206" s="288" t="str">
        <f ca="true">+IF(OFFSET('Sanitation Data'!$I$31,0,10*ROW('Sanitation Data'!I200))="","",OFFSET('Sanitation Data'!$I$31,0,10*ROW('Sanitation Data'!I200)))</f>
        <v/>
      </c>
      <c r="DN206" s="288" t="str">
        <f ca="true">+IF(OFFSET('Sanitation Data'!$I$32,0,10*ROW('Sanitation Data'!I200))="","",OFFSET('Sanitation Data'!$I$32,0,10*ROW('Sanitation Data'!I200)))</f>
        <v/>
      </c>
      <c r="DO206" s="288" t="str">
        <f ca="true">+IF(OFFSET('Hygiene Data'!$D$11,0,10*ROW('Hygiene Data'!D200))="","",OFFSET('Hygiene Data'!$D$11,0,10*ROW('Hygiene Data'!D200)))</f>
        <v/>
      </c>
      <c r="DP206" s="288" t="str">
        <f ca="true">+IF(OFFSET('Hygiene Data'!$D$12,0,10*ROW('Hygiene Data'!D200))="","",OFFSET('Hygiene Data'!$D$12,0,10*ROW('Hygiene Data'!D200)))</f>
        <v/>
      </c>
      <c r="DQ206" s="288" t="str">
        <f ca="true">+IF(OFFSET('Hygiene Data'!$D$13,0,10*ROW('Hygiene Data'!D200))="","",OFFSET('Hygiene Data'!$D$13,0,10*ROW('Hygiene Data'!D200)))</f>
        <v/>
      </c>
      <c r="DR206" s="288" t="str">
        <f ca="true">+IF(OFFSET('Hygiene Data'!$E$11,0,10*ROW('Hygiene Data'!E200))="","",OFFSET('Hygiene Data'!$E$11,0,10*ROW('Hygiene Data'!E200)))</f>
        <v/>
      </c>
      <c r="DS206" s="288" t="str">
        <f ca="true">+IF(OFFSET('Hygiene Data'!$E$12,0,10*ROW('Hygiene Data'!E200))="","",OFFSET('Hygiene Data'!$E$12,0,10*ROW('Hygiene Data'!E200)))</f>
        <v/>
      </c>
      <c r="DT206" s="288" t="str">
        <f ca="true">+IF(OFFSET('Hygiene Data'!$E$13,0,10*ROW('Hygiene Data'!E200))="","",OFFSET('Hygiene Data'!$E$13,0,10*ROW('Hygiene Data'!E200)))</f>
        <v/>
      </c>
      <c r="DU206" s="288" t="str">
        <f ca="true">+IF(OFFSET('Hygiene Data'!$F$11,0,10*ROW('Hygiene Data'!F200))="","",OFFSET('Hygiene Data'!$F$11,0,10*ROW('Hygiene Data'!F200)))</f>
        <v/>
      </c>
      <c r="DV206" s="288" t="str">
        <f ca="true">+IF(OFFSET('Hygiene Data'!$F$12,0,10*ROW('Hygiene Data'!F200))="","",OFFSET('Hygiene Data'!$F$12,0,10*ROW('Hygiene Data'!F200)))</f>
        <v/>
      </c>
      <c r="DW206" s="288" t="str">
        <f ca="true">+IF(OFFSET('Hygiene Data'!$F$13,0,10*ROW('Hygiene Data'!F200))="","",OFFSET('Hygiene Data'!$F$13,0,10*ROW('Hygiene Data'!F200)))</f>
        <v/>
      </c>
      <c r="DX206" s="288" t="str">
        <f ca="true">+IF(OFFSET('Hygiene Data'!$G$11,0,10*ROW('Hygiene Data'!G200))="","",OFFSET('Hygiene Data'!$G$11,0,10*ROW('Hygiene Data'!G200)))</f>
        <v/>
      </c>
      <c r="DY206" s="288" t="str">
        <f ca="true">+IF(OFFSET('Hygiene Data'!$G$12,0,10*ROW('Hygiene Data'!G200))="","",OFFSET('Hygiene Data'!$G$12,0,10*ROW('Hygiene Data'!G200)))</f>
        <v/>
      </c>
      <c r="DZ206" s="288" t="str">
        <f ca="true">+IF(OFFSET('Hygiene Data'!$G$13,0,10*ROW('Hygiene Data'!G200))="","",OFFSET('Hygiene Data'!$G$13,0,10*ROW('Hygiene Data'!G200)))</f>
        <v/>
      </c>
      <c r="EA206" s="288" t="str">
        <f ca="true">+IF(OFFSET('Hygiene Data'!$H$11,0,10*ROW('Hygiene Data'!H200))="","",OFFSET('Hygiene Data'!$H$11,0,10*ROW('Hygiene Data'!H200)))</f>
        <v/>
      </c>
      <c r="EB206" s="288" t="str">
        <f ca="true">+IF(OFFSET('Hygiene Data'!$H$12,0,10*ROW('Hygiene Data'!H200))="","",OFFSET('Hygiene Data'!$H$12,0,10*ROW('Hygiene Data'!H200)))</f>
        <v/>
      </c>
      <c r="EC206" s="288" t="str">
        <f ca="true">+IF(OFFSET('Hygiene Data'!$H$13,0,10*ROW('Hygiene Data'!H200))="","",OFFSET('Hygiene Data'!$H$13,0,10*ROW('Hygiene Data'!H200)))</f>
        <v/>
      </c>
      <c r="ED206" s="288" t="str">
        <f ca="true">+IF(OFFSET('Hygiene Data'!$I$11,0,10*ROW('Hygiene Data'!I200))="","",OFFSET('Hygiene Data'!$I$11,0,10*ROW('Hygiene Data'!I200)))</f>
        <v/>
      </c>
      <c r="EE206" s="288" t="str">
        <f ca="true">+IF(OFFSET('Hygiene Data'!$I$12,0,10*ROW('Hygiene Data'!I200))="","",OFFSET('Hygiene Data'!$I$12,0,10*ROW('Hygiene Data'!I200)))</f>
        <v/>
      </c>
      <c r="EF206" s="288"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44"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8"/>
      <c r="BS207" s="288" t="str">
        <f ca="true">+IF(OFFSET('Water Data'!$D$27,0,10*ROW('Water Data'!D201))="","",OFFSET('Water Data'!$D$27,0,10*ROW('Water Data'!D201)))</f>
        <v/>
      </c>
      <c r="BT207" s="288" t="str">
        <f ca="true">+IF(OFFSET('Water Data'!$D$28,0,10*ROW('Water Data'!D201))="","",OFFSET('Water Data'!$D$28,0,10*ROW('Water Data'!D201)))</f>
        <v/>
      </c>
      <c r="BU207" s="288" t="str">
        <f ca="true">+IF(OFFSET('Water Data'!$D$29,0,10*ROW('Water Data'!D201))="","",OFFSET('Water Data'!$D$29,0,10*ROW('Water Data'!D201)))</f>
        <v/>
      </c>
      <c r="BV207" s="288" t="str">
        <f ca="true">+IF(OFFSET('Water Data'!$E$27,0,10*ROW('Water Data'!E201))="","",OFFSET('Water Data'!$E$27,0,10*ROW('Water Data'!E201)))</f>
        <v/>
      </c>
      <c r="BW207" s="288" t="str">
        <f ca="true">+IF(OFFSET('Water Data'!$E$28,0,10*ROW('Water Data'!E201))="","",OFFSET('Water Data'!$E$28,0,10*ROW('Water Data'!E201)))</f>
        <v/>
      </c>
      <c r="BX207" s="288" t="str">
        <f ca="true">+IF(OFFSET('Water Data'!$E$29,0,10*ROW('Water Data'!E201))="","",OFFSET('Water Data'!$E$29,0,10*ROW('Water Data'!E201)))</f>
        <v/>
      </c>
      <c r="BY207" s="288" t="str">
        <f ca="true">+IF(OFFSET('Water Data'!$F$27,0,10*ROW('Water Data'!F201))="","",OFFSET('Water Data'!$F$27,0,10*ROW('Water Data'!F201)))</f>
        <v/>
      </c>
      <c r="BZ207" s="288" t="str">
        <f ca="true">+IF(OFFSET('Water Data'!$F$28,0,10*ROW('Water Data'!F201))="","",OFFSET('Water Data'!$F$28,0,10*ROW('Water Data'!F201)))</f>
        <v/>
      </c>
      <c r="CA207" s="288" t="str">
        <f ca="true">+IF(OFFSET('Water Data'!$F$29,0,10*ROW('Water Data'!F201))="","",OFFSET('Water Data'!$F$29,0,10*ROW('Water Data'!F201)))</f>
        <v/>
      </c>
      <c r="CB207" s="288" t="str">
        <f ca="true">+IF(OFFSET('Water Data'!$G$27,0,10*ROW('Water Data'!G201))="","",OFFSET('Water Data'!$G$27,0,10*ROW('Water Data'!G201)))</f>
        <v/>
      </c>
      <c r="CC207" s="288" t="str">
        <f ca="true">+IF(OFFSET('Water Data'!$G$28,0,10*ROW('Water Data'!G201))="","",OFFSET('Water Data'!$G$28,0,10*ROW('Water Data'!G201)))</f>
        <v/>
      </c>
      <c r="CD207" s="288" t="str">
        <f ca="true">+IF(OFFSET('Water Data'!$G$29,0,10*ROW('Water Data'!G201))="","",OFFSET('Water Data'!$G$29,0,10*ROW('Water Data'!G201)))</f>
        <v/>
      </c>
      <c r="CE207" s="288" t="str">
        <f ca="true">+IF(OFFSET('Water Data'!$H$27,0,10*ROW('Water Data'!H201))="","",OFFSET('Water Data'!$H$27,0,10*ROW('Water Data'!H201)))</f>
        <v/>
      </c>
      <c r="CF207" s="288" t="str">
        <f ca="true">+IF(OFFSET('Water Data'!$H$28,0,10*ROW('Water Data'!H201))="","",OFFSET('Water Data'!$H$28,0,10*ROW('Water Data'!H201)))</f>
        <v/>
      </c>
      <c r="CG207" s="288" t="str">
        <f ca="true">+IF(OFFSET('Water Data'!$H$29,0,10*ROW('Water Data'!H201))="","",OFFSET('Water Data'!$H$29,0,10*ROW('Water Data'!H201)))</f>
        <v/>
      </c>
      <c r="CH207" s="288" t="str">
        <f ca="true">+IF(OFFSET('Water Data'!$I$27,0,10*ROW('Water Data'!I201))="","",OFFSET('Water Data'!$I$27,0,10*ROW('Water Data'!I201)))</f>
        <v/>
      </c>
      <c r="CI207" s="288" t="str">
        <f ca="true">+IF(OFFSET('Water Data'!$I$28,0,10*ROW('Water Data'!I201))="","",OFFSET('Water Data'!$I$28,0,10*ROW('Water Data'!I201)))</f>
        <v/>
      </c>
      <c r="CJ207" s="288" t="str">
        <f ca="true">+IF(OFFSET('Water Data'!$I$29,0,10*ROW('Water Data'!I201))="","",OFFSET('Water Data'!$I$29,0,10*ROW('Water Data'!I201)))</f>
        <v/>
      </c>
      <c r="CK207" s="288" t="str">
        <f ca="true">+IF(OFFSET('Sanitation Data'!$D$28,0,10*ROW('Sanitation Data'!D201))="","",OFFSET('Sanitation Data'!$D$28,0,10*ROW('Sanitation Data'!D201)))</f>
        <v/>
      </c>
      <c r="CL207" s="288" t="str">
        <f ca="true">+IF(OFFSET('Sanitation Data'!$D$29,0,10*ROW('Sanitation Data'!D201))="","",OFFSET('Sanitation Data'!$D$29,0,10*ROW('Sanitation Data'!D201)))</f>
        <v/>
      </c>
      <c r="CM207" s="288" t="str">
        <f ca="true">+IF(OFFSET('Sanitation Data'!$D$30,0,10*ROW('Sanitation Data'!D201))="","",OFFSET('Sanitation Data'!$D$30,0,10*ROW('Sanitation Data'!D201)))</f>
        <v/>
      </c>
      <c r="CN207" s="288" t="str">
        <f ca="true">+IF(OFFSET('Sanitation Data'!$D$31,0,10*ROW('Sanitation Data'!D201))="","",OFFSET('Sanitation Data'!$D$31,0,10*ROW('Sanitation Data'!D201)))</f>
        <v/>
      </c>
      <c r="CO207" s="288" t="str">
        <f ca="true">+IF(OFFSET('Sanitation Data'!$D$32,0,10*ROW('Sanitation Data'!D201))="","",OFFSET('Sanitation Data'!$D$32,0,10*ROW('Sanitation Data'!D201)))</f>
        <v/>
      </c>
      <c r="CP207" s="288" t="str">
        <f ca="true">+IF(OFFSET('Sanitation Data'!$E$28,0,10*ROW('Sanitation Data'!E201))="","",OFFSET('Sanitation Data'!$E$28,0,10*ROW('Sanitation Data'!E201)))</f>
        <v/>
      </c>
      <c r="CQ207" s="288" t="str">
        <f ca="true">+IF(OFFSET('Sanitation Data'!$E$29,0,10*ROW('Sanitation Data'!E201))="","",OFFSET('Sanitation Data'!$E$29,0,10*ROW('Sanitation Data'!E201)))</f>
        <v/>
      </c>
      <c r="CR207" s="288" t="str">
        <f ca="true">+IF(OFFSET('Sanitation Data'!$E$30,0,10*ROW('Sanitation Data'!E201))="","",OFFSET('Sanitation Data'!$E$30,0,10*ROW('Sanitation Data'!E201)))</f>
        <v/>
      </c>
      <c r="CS207" s="288" t="str">
        <f ca="true">+IF(OFFSET('Sanitation Data'!$E$31,0,10*ROW('Sanitation Data'!E201))="","",OFFSET('Sanitation Data'!$E$31,0,10*ROW('Sanitation Data'!E201)))</f>
        <v/>
      </c>
      <c r="CT207" s="288" t="str">
        <f ca="true">+IF(OFFSET('Sanitation Data'!$E$32,0,10*ROW('Sanitation Data'!E201))="","",OFFSET('Sanitation Data'!$E$32,0,10*ROW('Sanitation Data'!E201)))</f>
        <v/>
      </c>
      <c r="CU207" s="288" t="str">
        <f ca="true">+IF(OFFSET('Sanitation Data'!$F$28,0,10*ROW('Sanitation Data'!F201))="","",OFFSET('Sanitation Data'!$F$28,0,10*ROW('Sanitation Data'!F201)))</f>
        <v/>
      </c>
      <c r="CV207" s="288" t="str">
        <f ca="true">+IF(OFFSET('Sanitation Data'!$F$29,0,10*ROW('Sanitation Data'!F201))="","",OFFSET('Sanitation Data'!$F$29,0,10*ROW('Sanitation Data'!F201)))</f>
        <v/>
      </c>
      <c r="CW207" s="288" t="str">
        <f ca="true">+IF(OFFSET('Sanitation Data'!$F$30,0,10*ROW('Sanitation Data'!F201))="","",OFFSET('Sanitation Data'!$F$30,0,10*ROW('Sanitation Data'!F201)))</f>
        <v/>
      </c>
      <c r="CX207" s="288" t="str">
        <f ca="true">+IF(OFFSET('Sanitation Data'!$F$31,0,10*ROW('Sanitation Data'!F201))="","",OFFSET('Sanitation Data'!$F$31,0,10*ROW('Sanitation Data'!F201)))</f>
        <v/>
      </c>
      <c r="CY207" s="288" t="str">
        <f ca="true">+IF(OFFSET('Sanitation Data'!$F$32,0,10*ROW('Sanitation Data'!F201))="","",OFFSET('Sanitation Data'!$F$32,0,10*ROW('Sanitation Data'!F201)))</f>
        <v/>
      </c>
      <c r="CZ207" s="288" t="str">
        <f ca="true">+IF(OFFSET('Sanitation Data'!$G$28,0,10*ROW('Sanitation Data'!G201))="","",OFFSET('Sanitation Data'!$G$28,0,10*ROW('Sanitation Data'!G201)))</f>
        <v/>
      </c>
      <c r="DA207" s="288" t="str">
        <f ca="true">+IF(OFFSET('Sanitation Data'!$G$29,0,10*ROW('Sanitation Data'!G201))="","",OFFSET('Sanitation Data'!$G$29,0,10*ROW('Sanitation Data'!G201)))</f>
        <v/>
      </c>
      <c r="DB207" s="288" t="str">
        <f ca="true">+IF(OFFSET('Sanitation Data'!$G$30,0,10*ROW('Sanitation Data'!G201))="","",OFFSET('Sanitation Data'!$G$30,0,10*ROW('Sanitation Data'!G201)))</f>
        <v/>
      </c>
      <c r="DC207" s="288" t="str">
        <f ca="true">+IF(OFFSET('Sanitation Data'!$G$31,0,10*ROW('Sanitation Data'!G201))="","",OFFSET('Sanitation Data'!$G$31,0,10*ROW('Sanitation Data'!G201)))</f>
        <v/>
      </c>
      <c r="DD207" s="288" t="str">
        <f ca="true">+IF(OFFSET('Sanitation Data'!$G$32,0,10*ROW('Sanitation Data'!G201))="","",OFFSET('Sanitation Data'!$G$32,0,10*ROW('Sanitation Data'!G201)))</f>
        <v/>
      </c>
      <c r="DE207" s="288" t="str">
        <f ca="true">+IF(OFFSET('Sanitation Data'!$H$28,0,10*ROW('Sanitation Data'!H201))="","",OFFSET('Sanitation Data'!$H$28,0,10*ROW('Sanitation Data'!H201)))</f>
        <v/>
      </c>
      <c r="DF207" s="288" t="str">
        <f ca="true">+IF(OFFSET('Sanitation Data'!$H$29,0,10*ROW('Sanitation Data'!H201))="","",OFFSET('Sanitation Data'!$H$29,0,10*ROW('Sanitation Data'!H201)))</f>
        <v/>
      </c>
      <c r="DG207" s="288" t="str">
        <f ca="true">+IF(OFFSET('Sanitation Data'!$H$30,0,10*ROW('Sanitation Data'!H201))="","",OFFSET('Sanitation Data'!$H$30,0,10*ROW('Sanitation Data'!H201)))</f>
        <v/>
      </c>
      <c r="DH207" s="288" t="str">
        <f ca="true">+IF(OFFSET('Sanitation Data'!$H$31,0,10*ROW('Sanitation Data'!H201))="","",OFFSET('Sanitation Data'!$H$31,0,10*ROW('Sanitation Data'!H201)))</f>
        <v/>
      </c>
      <c r="DI207" s="288" t="str">
        <f ca="true">+IF(OFFSET('Sanitation Data'!$H$32,0,10*ROW('Sanitation Data'!H201))="","",OFFSET('Sanitation Data'!$H$32,0,10*ROW('Sanitation Data'!H201)))</f>
        <v/>
      </c>
      <c r="DJ207" s="288" t="str">
        <f ca="true">+IF(OFFSET('Sanitation Data'!$I$28,0,10*ROW('Sanitation Data'!I201))="","",OFFSET('Sanitation Data'!$I$28,0,10*ROW('Sanitation Data'!I201)))</f>
        <v/>
      </c>
      <c r="DK207" s="288" t="str">
        <f ca="true">+IF(OFFSET('Sanitation Data'!$I$29,0,10*ROW('Sanitation Data'!I201))="","",OFFSET('Sanitation Data'!$I$29,0,10*ROW('Sanitation Data'!I201)))</f>
        <v/>
      </c>
      <c r="DL207" s="288" t="str">
        <f ca="true">+IF(OFFSET('Sanitation Data'!$I$30,0,10*ROW('Sanitation Data'!I201))="","",OFFSET('Sanitation Data'!$I$30,0,10*ROW('Sanitation Data'!I201)))</f>
        <v/>
      </c>
      <c r="DM207" s="288" t="str">
        <f ca="true">+IF(OFFSET('Sanitation Data'!$I$31,0,10*ROW('Sanitation Data'!I201))="","",OFFSET('Sanitation Data'!$I$31,0,10*ROW('Sanitation Data'!I201)))</f>
        <v/>
      </c>
      <c r="DN207" s="288" t="str">
        <f ca="true">+IF(OFFSET('Sanitation Data'!$I$32,0,10*ROW('Sanitation Data'!I201))="","",OFFSET('Sanitation Data'!$I$32,0,10*ROW('Sanitation Data'!I201)))</f>
        <v/>
      </c>
      <c r="DO207" s="288" t="str">
        <f ca="true">+IF(OFFSET('Hygiene Data'!$D$11,0,10*ROW('Hygiene Data'!D201))="","",OFFSET('Hygiene Data'!$D$11,0,10*ROW('Hygiene Data'!D201)))</f>
        <v/>
      </c>
      <c r="DP207" s="288" t="str">
        <f ca="true">+IF(OFFSET('Hygiene Data'!$D$12,0,10*ROW('Hygiene Data'!D201))="","",OFFSET('Hygiene Data'!$D$12,0,10*ROW('Hygiene Data'!D201)))</f>
        <v/>
      </c>
      <c r="DQ207" s="288" t="str">
        <f ca="true">+IF(OFFSET('Hygiene Data'!$D$13,0,10*ROW('Hygiene Data'!D201))="","",OFFSET('Hygiene Data'!$D$13,0,10*ROW('Hygiene Data'!D201)))</f>
        <v/>
      </c>
      <c r="DR207" s="288" t="str">
        <f ca="true">+IF(OFFSET('Hygiene Data'!$E$11,0,10*ROW('Hygiene Data'!E201))="","",OFFSET('Hygiene Data'!$E$11,0,10*ROW('Hygiene Data'!E201)))</f>
        <v/>
      </c>
      <c r="DS207" s="288" t="str">
        <f ca="true">+IF(OFFSET('Hygiene Data'!$E$12,0,10*ROW('Hygiene Data'!E201))="","",OFFSET('Hygiene Data'!$E$12,0,10*ROW('Hygiene Data'!E201)))</f>
        <v/>
      </c>
      <c r="DT207" s="288" t="str">
        <f ca="true">+IF(OFFSET('Hygiene Data'!$E$13,0,10*ROW('Hygiene Data'!E201))="","",OFFSET('Hygiene Data'!$E$13,0,10*ROW('Hygiene Data'!E201)))</f>
        <v/>
      </c>
      <c r="DU207" s="288" t="str">
        <f ca="true">+IF(OFFSET('Hygiene Data'!$F$11,0,10*ROW('Hygiene Data'!F201))="","",OFFSET('Hygiene Data'!$F$11,0,10*ROW('Hygiene Data'!F201)))</f>
        <v/>
      </c>
      <c r="DV207" s="288" t="str">
        <f ca="true">+IF(OFFSET('Hygiene Data'!$F$12,0,10*ROW('Hygiene Data'!F201))="","",OFFSET('Hygiene Data'!$F$12,0,10*ROW('Hygiene Data'!F201)))</f>
        <v/>
      </c>
      <c r="DW207" s="288" t="str">
        <f ca="true">+IF(OFFSET('Hygiene Data'!$F$13,0,10*ROW('Hygiene Data'!F201))="","",OFFSET('Hygiene Data'!$F$13,0,10*ROW('Hygiene Data'!F201)))</f>
        <v/>
      </c>
      <c r="DX207" s="288" t="str">
        <f ca="true">+IF(OFFSET('Hygiene Data'!$G$11,0,10*ROW('Hygiene Data'!G201))="","",OFFSET('Hygiene Data'!$G$11,0,10*ROW('Hygiene Data'!G201)))</f>
        <v/>
      </c>
      <c r="DY207" s="288" t="str">
        <f ca="true">+IF(OFFSET('Hygiene Data'!$G$12,0,10*ROW('Hygiene Data'!G201))="","",OFFSET('Hygiene Data'!$G$12,0,10*ROW('Hygiene Data'!G201)))</f>
        <v/>
      </c>
      <c r="DZ207" s="288" t="str">
        <f ca="true">+IF(OFFSET('Hygiene Data'!$G$13,0,10*ROW('Hygiene Data'!G201))="","",OFFSET('Hygiene Data'!$G$13,0,10*ROW('Hygiene Data'!G201)))</f>
        <v/>
      </c>
      <c r="EA207" s="288" t="str">
        <f ca="true">+IF(OFFSET('Hygiene Data'!$H$11,0,10*ROW('Hygiene Data'!H201))="","",OFFSET('Hygiene Data'!$H$11,0,10*ROW('Hygiene Data'!H201)))</f>
        <v/>
      </c>
      <c r="EB207" s="288" t="str">
        <f ca="true">+IF(OFFSET('Hygiene Data'!$H$12,0,10*ROW('Hygiene Data'!H201))="","",OFFSET('Hygiene Data'!$H$12,0,10*ROW('Hygiene Data'!H201)))</f>
        <v/>
      </c>
      <c r="EC207" s="288" t="str">
        <f ca="true">+IF(OFFSET('Hygiene Data'!$H$13,0,10*ROW('Hygiene Data'!H201))="","",OFFSET('Hygiene Data'!$H$13,0,10*ROW('Hygiene Data'!H201)))</f>
        <v/>
      </c>
      <c r="ED207" s="288" t="str">
        <f ca="true">+IF(OFFSET('Hygiene Data'!$I$11,0,10*ROW('Hygiene Data'!I201))="","",OFFSET('Hygiene Data'!$I$11,0,10*ROW('Hygiene Data'!I201)))</f>
        <v/>
      </c>
      <c r="EE207" s="288" t="str">
        <f ca="true">+IF(OFFSET('Hygiene Data'!$I$12,0,10*ROW('Hygiene Data'!I201))="","",OFFSET('Hygiene Data'!$I$12,0,10*ROW('Hygiene Data'!I201)))</f>
        <v/>
      </c>
      <c r="EF207" s="288"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style="133"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customWidth="true"/>
    <col min="94" max="99" width="7.875" customWidth="true"/>
    <col min="100" max="101" width="1.125" customWidth="true"/>
    <col min="102" max="102" width="24.625" style="133" customWidth="true"/>
    <col min="103" max="103" width="29.75" customWidth="true"/>
    <col min="104" max="109" width="7.875"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s>
  <sheetData>
    <row xmlns:x14ac="http://schemas.microsoft.com/office/spreadsheetml/2009/9/ac" r="1" s="324" customFormat="true" ht="30" customHeight="true" x14ac:dyDescent="0.25">
      <c r="B1" s="338" t="s">
        <v>28</v>
      </c>
      <c r="C1" s="417" t="s">
        <v>221</v>
      </c>
      <c r="D1" s="333" t="s">
        <v>159</v>
      </c>
      <c r="E1" s="333"/>
      <c r="F1" s="333"/>
      <c r="G1" s="333"/>
      <c r="H1" s="333"/>
      <c r="I1" s="337"/>
      <c r="J1" s="325"/>
      <c r="K1" s="325"/>
      <c r="L1" s="338" t="s">
        <v>28</v>
      </c>
      <c r="M1" s="417" t="s">
        <v>222</v>
      </c>
      <c r="N1" s="333" t="str">
        <f>D1</f>
        <v>Chile</v>
      </c>
      <c r="O1" s="333"/>
      <c r="P1" s="333"/>
      <c r="Q1" s="333"/>
      <c r="R1" s="333"/>
      <c r="S1" s="337"/>
      <c r="T1" s="325"/>
      <c r="U1" s="325"/>
      <c r="V1" s="338" t="s">
        <v>28</v>
      </c>
      <c r="W1" s="417">
        <v>2021</v>
      </c>
      <c r="X1" s="333" t="s">
        <v>159</v>
      </c>
      <c r="Y1" s="333"/>
      <c r="Z1" s="333"/>
      <c r="AA1" s="333"/>
      <c r="AB1" s="333"/>
      <c r="AC1" s="337"/>
      <c r="AD1" s="325"/>
      <c r="AE1" s="325"/>
      <c r="BA1" s="263"/>
      <c r="BB1" s="263"/>
      <c r="BC1" s="263"/>
      <c r="BD1" s="263"/>
      <c r="BE1" s="263"/>
      <c r="BF1" s="263"/>
      <c r="BG1" s="263"/>
    </row>
    <row xmlns:x14ac="http://schemas.microsoft.com/office/spreadsheetml/2009/9/ac" r="2" s="324" customFormat="true" ht="30" customHeight="true" x14ac:dyDescent="0.25">
      <c r="A2" s="580" t="s">
        <v>240</v>
      </c>
      <c r="B2" s="334" t="s">
        <v>219</v>
      </c>
      <c r="C2" s="255" t="s">
        <v>162</v>
      </c>
      <c r="D2" s="255" t="s">
        <v>160</v>
      </c>
      <c r="E2" s="335"/>
      <c r="F2" s="335"/>
      <c r="G2" s="335"/>
      <c r="H2" s="335"/>
      <c r="I2" s="336"/>
      <c r="J2" s="325" t="s">
        <v>223</v>
      </c>
      <c r="K2" s="325"/>
      <c r="L2" s="334" t="s">
        <v>220</v>
      </c>
      <c r="M2" s="255" t="s">
        <v>162</v>
      </c>
      <c r="N2" s="255" t="s">
        <v>161</v>
      </c>
      <c r="O2" s="335"/>
      <c r="P2" s="335"/>
      <c r="Q2" s="335"/>
      <c r="R2" s="335"/>
      <c r="S2" s="336"/>
      <c r="T2" s="325" t="s">
        <v>223</v>
      </c>
      <c r="U2" s="325"/>
      <c r="V2" s="334" t="s">
        <v>245</v>
      </c>
      <c r="W2" s="255" t="s">
        <v>162</v>
      </c>
      <c r="X2" s="255" t="s">
        <v>246</v>
      </c>
      <c r="Y2" s="335"/>
      <c r="Z2" s="335"/>
      <c r="AA2" s="335"/>
      <c r="AB2" s="335"/>
      <c r="AC2" s="336"/>
      <c r="AD2" s="325" t="s">
        <v>223</v>
      </c>
      <c r="AE2" s="325"/>
      <c r="BB2" s="263"/>
      <c r="BC2" s="263"/>
      <c r="BD2" s="263"/>
      <c r="BE2" s="263"/>
      <c r="BF2" s="263"/>
      <c r="BG2" s="263"/>
    </row>
    <row xmlns:x14ac="http://schemas.microsoft.com/office/spreadsheetml/2009/9/ac" r="3" s="263" customFormat="true" ht="18" customHeight="true" x14ac:dyDescent="0.25">
      <c r="A3" s="580"/>
      <c r="B3" s="256" t="s">
        <v>181</v>
      </c>
      <c r="C3" s="257" t="s">
        <v>56</v>
      </c>
      <c r="D3" s="258" t="s">
        <v>7</v>
      </c>
      <c r="E3" s="259" t="s">
        <v>1</v>
      </c>
      <c r="F3" s="259" t="s">
        <v>2</v>
      </c>
      <c r="G3" s="259" t="s">
        <v>16</v>
      </c>
      <c r="H3" s="259" t="s">
        <v>17</v>
      </c>
      <c r="I3" s="260" t="s">
        <v>18</v>
      </c>
      <c r="J3" s="261"/>
      <c r="K3" s="261"/>
      <c r="L3" s="256" t="s">
        <v>181</v>
      </c>
      <c r="M3" s="257" t="s">
        <v>56</v>
      </c>
      <c r="N3" s="258" t="s">
        <v>7</v>
      </c>
      <c r="O3" s="259" t="s">
        <v>1</v>
      </c>
      <c r="P3" s="259" t="s">
        <v>2</v>
      </c>
      <c r="Q3" s="259" t="s">
        <v>16</v>
      </c>
      <c r="R3" s="259" t="s">
        <v>17</v>
      </c>
      <c r="S3" s="260" t="s">
        <v>18</v>
      </c>
      <c r="T3" s="261"/>
      <c r="U3" s="261"/>
      <c r="V3" s="256" t="s">
        <v>181</v>
      </c>
      <c r="W3" s="257" t="s">
        <v>56</v>
      </c>
      <c r="X3" s="258" t="s">
        <v>7</v>
      </c>
      <c r="Y3" s="259" t="s">
        <v>1</v>
      </c>
      <c r="Z3" s="259" t="s">
        <v>2</v>
      </c>
      <c r="AA3" s="259" t="s">
        <v>16</v>
      </c>
      <c r="AB3" s="259" t="s">
        <v>17</v>
      </c>
      <c r="AC3" s="260" t="s">
        <v>18</v>
      </c>
      <c r="AD3" s="261"/>
      <c r="AE3" s="261"/>
      <c r="AF3" s="262"/>
      <c r="AP3" s="262"/>
      <c r="AZ3" s="262"/>
      <c r="BA3" s="262"/>
      <c r="BB3" s="254"/>
      <c r="BC3" s="254"/>
      <c r="BD3" s="254"/>
      <c r="BE3" s="254"/>
      <c r="BF3" s="254"/>
      <c r="BG3" s="254"/>
      <c r="BJ3" s="262"/>
      <c r="BT3" s="262"/>
      <c r="CD3" s="262"/>
      <c r="CN3" s="262"/>
      <c r="CX3" s="262"/>
      <c r="DH3" s="262"/>
      <c r="DR3" s="262"/>
      <c r="EB3" s="262"/>
      <c r="EL3" s="262"/>
      <c r="EV3" s="262"/>
      <c r="FF3" s="262"/>
      <c r="FP3" s="262"/>
      <c r="FZ3" s="262"/>
      <c r="GJ3" s="262"/>
      <c r="GT3" s="262"/>
      <c r="HD3" s="262"/>
      <c r="HN3" s="262"/>
      <c r="HX3" s="262"/>
    </row>
    <row xmlns:x14ac="http://schemas.microsoft.com/office/spreadsheetml/2009/9/ac" r="4" s="4" customFormat="true" x14ac:dyDescent="0.25">
      <c r="A4" s="392" t="str">
        <f>IF(ISBLANK('Data Summary'!A6),"",'Data Summary'!A6)</f>
        <v>CHL_2006_LLECE</v>
      </c>
      <c r="B4" s="125"/>
      <c r="C4" s="65" t="s">
        <v>24</v>
      </c>
      <c r="D4" s="9" t="str">
        <f>IF(COUNTA(D13)=0,"",D13)</f>
        <v/>
      </c>
      <c r="E4" s="9" t="str">
        <f t="shared" ref="E4:I4" si="0">IF(COUNTA(E13)=0,"",E13)</f>
        <v/>
      </c>
      <c r="F4" s="9" t="str">
        <f t="shared" si="0"/>
        <v/>
      </c>
      <c r="G4" s="9" t="str">
        <f t="shared" si="0"/>
        <v/>
      </c>
      <c r="H4" s="9" t="str">
        <f t="shared" si="0"/>
        <v/>
      </c>
      <c r="I4" s="29" t="str">
        <f t="shared" si="0"/>
        <v/>
      </c>
      <c r="J4" s="24"/>
      <c r="K4" s="24"/>
      <c r="L4" s="125"/>
      <c r="M4" s="15" t="s">
        <v>24</v>
      </c>
      <c r="N4" s="9" t="str">
        <f t="shared" ref="N4:S4" si="1">IF(COUNTA(N13)=0,"",N13)</f>
        <v/>
      </c>
      <c r="O4" s="9" t="str">
        <f t="shared" si="1"/>
        <v/>
      </c>
      <c r="P4" s="9" t="str">
        <f t="shared" si="1"/>
        <v/>
      </c>
      <c r="Q4" s="9" t="str">
        <f t="shared" si="1"/>
        <v/>
      </c>
      <c r="R4" s="9" t="str">
        <f t="shared" si="1"/>
        <v/>
      </c>
      <c r="S4" s="29" t="str">
        <f t="shared" si="1"/>
        <v/>
      </c>
      <c r="T4" s="24"/>
      <c r="U4" s="24"/>
      <c r="V4" s="125"/>
      <c r="W4" s="15" t="s">
        <v>24</v>
      </c>
      <c r="X4" s="9" t="str">
        <f t="shared" ref="X4:AC4" si="2">IF(COUNTA(X13)=0,"",X13)</f>
        <v/>
      </c>
      <c r="Y4" s="9" t="str">
        <f t="shared" si="2"/>
        <v/>
      </c>
      <c r="Z4" s="9">
        <f t="shared" si="2"/>
        <v>0</v>
      </c>
      <c r="AA4" s="9" t="str">
        <f t="shared" si="2"/>
        <v/>
      </c>
      <c r="AB4" s="9" t="str">
        <f t="shared" si="2"/>
        <v/>
      </c>
      <c r="AC4" s="29" t="str">
        <f t="shared" si="2"/>
        <v/>
      </c>
      <c r="AD4" s="24"/>
      <c r="AE4" s="24"/>
      <c r="AF4" s="134"/>
      <c r="AP4" s="134"/>
      <c r="AZ4" s="134"/>
      <c r="BA4" s="134"/>
      <c r="BB4" s="152"/>
      <c r="BC4" s="152"/>
      <c r="BD4" s="152"/>
      <c r="BE4" s="152"/>
      <c r="BF4" s="152"/>
      <c r="BG4" s="152"/>
      <c r="BJ4" s="134"/>
      <c r="BT4" s="134"/>
      <c r="CD4" s="134"/>
      <c r="CN4" s="134"/>
      <c r="CX4" s="134"/>
      <c r="DH4" s="134"/>
      <c r="DR4" s="134"/>
      <c r="EB4" s="134"/>
      <c r="EL4" s="134"/>
      <c r="EV4" s="134"/>
      <c r="FF4" s="134"/>
      <c r="FP4" s="134"/>
      <c r="FZ4" s="134"/>
      <c r="GJ4" s="134"/>
      <c r="GT4" s="134"/>
      <c r="HD4" s="134"/>
      <c r="HN4" s="134"/>
      <c r="HX4" s="134"/>
    </row>
    <row xmlns:x14ac="http://schemas.microsoft.com/office/spreadsheetml/2009/9/ac" r="5" s="4" customFormat="true" x14ac:dyDescent="0.25">
      <c r="A5" s="392" t="str">
        <f ca="true">IF(ISBLANK('Data Summary'!A7),"",'Data Summary'!A7)</f>
        <v>CHL_2013_LLECE</v>
      </c>
      <c r="B5" s="125"/>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5"/>
      <c r="M5" s="15" t="s">
        <v>0</v>
      </c>
      <c r="N5" s="9"/>
      <c r="O5" s="9"/>
      <c r="P5" s="9"/>
      <c r="Q5" s="9" t="str">
        <f>IF((COUNTA(Q14:Q25)=0)+(COUNTA(Q13)=0),"",100-Q13-SUMPRODUCT(M14:M25,Q14:Q25))</f>
        <v/>
      </c>
      <c r="R5" s="9"/>
      <c r="S5" s="29"/>
      <c r="T5" s="24"/>
      <c r="U5" s="24"/>
      <c r="V5" s="125"/>
      <c r="W5" s="15" t="s">
        <v>0</v>
      </c>
      <c r="X5" s="9"/>
      <c r="Y5" s="9"/>
      <c r="Z5" s="9"/>
      <c r="AA5" s="9" t="str">
        <f>IF((COUNTA(AA14:AA25)=0)+(COUNTA(AA13)=0),"",100-AA13-SUMPRODUCT(W14:W25,AA14:AA25))</f>
        <v/>
      </c>
      <c r="AB5" s="9"/>
      <c r="AC5" s="29"/>
      <c r="AD5" s="24"/>
      <c r="AE5" s="24"/>
      <c r="AF5" s="134"/>
      <c r="AP5" s="134"/>
      <c r="AZ5" s="134"/>
      <c r="BA5" s="134"/>
      <c r="BB5" s="152"/>
      <c r="BC5" s="152"/>
      <c r="BD5" s="152"/>
      <c r="BE5" s="152"/>
      <c r="BF5" s="152"/>
      <c r="BG5" s="152"/>
      <c r="BJ5" s="134"/>
      <c r="BT5" s="134"/>
      <c r="CD5" s="134"/>
      <c r="CN5" s="134"/>
      <c r="CX5" s="134"/>
      <c r="DH5" s="134"/>
      <c r="DR5" s="134"/>
      <c r="EB5" s="134"/>
      <c r="EL5" s="134"/>
      <c r="EV5" s="134"/>
      <c r="FF5" s="134"/>
      <c r="FP5" s="134"/>
      <c r="FZ5" s="134"/>
      <c r="GJ5" s="134"/>
      <c r="GT5" s="134"/>
      <c r="HD5" s="134"/>
      <c r="HN5" s="134"/>
      <c r="HX5" s="134"/>
    </row>
    <row xmlns:x14ac="http://schemas.microsoft.com/office/spreadsheetml/2009/9/ac" r="6" s="4" customFormat="true" x14ac:dyDescent="0.25">
      <c r="A6" s="392" t="str">
        <f ca="true">IF(ISBLANK('Data Summary'!A8),"",'Data Summary'!A8)</f>
        <v>CHL_2021_SUR</v>
      </c>
      <c r="B6" s="125"/>
      <c r="C6" s="65" t="s">
        <v>19</v>
      </c>
      <c r="D6" s="9">
        <f>IF(COUNTA(D14:D25)=0,"",SUMPRODUCT(D14:D25,C14:C25))</f>
        <v>92</v>
      </c>
      <c r="E6" s="9">
        <f>IF(COUNTA(E14:E25)=0,"",SUMPRODUCT(E14:E25,C14:C25))</f>
        <v>99</v>
      </c>
      <c r="F6" s="9">
        <f>IF(COUNTA(F14:F25)=0,"",SUMPRODUCT(F14:F25,C14:C25))</f>
        <v>78</v>
      </c>
      <c r="G6" s="9" t="str">
        <f>IF(COUNTA(G14:G25)=0,"",SUMPRODUCT(G14:G25,C14:C25))</f>
        <v/>
      </c>
      <c r="H6" s="9">
        <f>IF(COUNTA(H14:H25)=0,"",SUMPRODUCT(H14:H25,C14:C25))</f>
        <v>92</v>
      </c>
      <c r="I6" s="29" t="str">
        <f>IF(COUNTA(I14:I25)=0,"",SUMPRODUCT(I14:I25,C14:C25))</f>
        <v/>
      </c>
      <c r="J6" s="24"/>
      <c r="K6" s="24"/>
      <c r="L6" s="125"/>
      <c r="M6" s="15" t="s">
        <v>19</v>
      </c>
      <c r="N6" s="9">
        <f>IF(COUNTA(N14:N25)=0,"",SUMPRODUCT(N14:N25,M14:M25))</f>
        <v>95.4</v>
      </c>
      <c r="O6" s="9">
        <f>IF(COUNTA(O14:O25)=0,"",SUMPRODUCT(O14:O25,M14:M25))</f>
        <v>99.579831932773118</v>
      </c>
      <c r="P6" s="9">
        <f>IF(COUNTA(P14:P25)=0,"",SUMPRODUCT(P14:P25,M14:M25))</f>
        <v>87.596899224806208</v>
      </c>
      <c r="Q6" s="9" t="str">
        <f>IF(COUNTA(Q14:Q25)=0,"",SUMPRODUCT(Q14:Q25,M14:M25))</f>
        <v/>
      </c>
      <c r="R6" s="9">
        <f>IF(COUNTA(R14:R25)=0,"",SUMPRODUCT(R14:R25,M14:M25))</f>
        <v>95.367847411444146</v>
      </c>
      <c r="S6" s="29" t="str">
        <f>IF(COUNTA(S14:S25)=0,"",SUMPRODUCT(S14:S25,M14:M25))</f>
        <v/>
      </c>
      <c r="T6" s="24"/>
      <c r="U6" s="24"/>
      <c r="V6" s="125"/>
      <c r="W6" s="15" t="s">
        <v>19</v>
      </c>
      <c r="X6" s="9" t="str">
        <f>IF(COUNTA(X14:X25)=0,"",SUMPRODUCT(X14:X25,W14:W25))</f>
        <v/>
      </c>
      <c r="Y6" s="9" t="str">
        <f>IF(COUNTA(Y14:Y25)=0,"",SUMPRODUCT(Y14:Y25,W14:W25))</f>
        <v/>
      </c>
      <c r="Z6" s="9">
        <f>IF(COUNTA(Z14:Z25)=0,"",SUMPRODUCT(Z14:Z25,W14:W25))</f>
        <v>75.900000000000006</v>
      </c>
      <c r="AA6" s="9" t="str">
        <f>IF(COUNTA(AA14:AA25)=0,"",SUMPRODUCT(AA14:AA25,W14:W25))</f>
        <v/>
      </c>
      <c r="AB6" s="9" t="str">
        <f>IF(COUNTA(AB14:AB25)=0,"",SUMPRODUCT(AB14:AB25,W14:W25))</f>
        <v/>
      </c>
      <c r="AC6" s="29" t="str">
        <f>IF(COUNTA(AC14:AC25)=0,"",SUMPRODUCT(AC14:AC25,W14:W25))</f>
        <v/>
      </c>
      <c r="AD6" s="24"/>
      <c r="AE6" s="24"/>
      <c r="AF6" s="134"/>
      <c r="AP6" s="134"/>
      <c r="AZ6" s="134"/>
      <c r="BA6" s="134"/>
      <c r="BB6" s="152"/>
      <c r="BC6" s="152"/>
      <c r="BD6" s="152"/>
      <c r="BE6" s="152"/>
      <c r="BF6" s="152"/>
      <c r="BG6" s="152"/>
      <c r="BJ6" s="134"/>
      <c r="BT6" s="134"/>
      <c r="CD6" s="134"/>
      <c r="CN6" s="134"/>
      <c r="CX6" s="134"/>
      <c r="DH6" s="134"/>
      <c r="DR6" s="134"/>
      <c r="EB6" s="134"/>
      <c r="EL6" s="134"/>
      <c r="EV6" s="134"/>
      <c r="FF6" s="134"/>
      <c r="FP6" s="134"/>
      <c r="FZ6" s="134"/>
      <c r="GJ6" s="134"/>
      <c r="GT6" s="134"/>
      <c r="HD6" s="134"/>
      <c r="HN6" s="134"/>
      <c r="HX6" s="134"/>
    </row>
    <row xmlns:x14ac="http://schemas.microsoft.com/office/spreadsheetml/2009/9/ac" r="7" s="4" customFormat="true" x14ac:dyDescent="0.25">
      <c r="A7" s="393" t="str">
        <f ca="true">IF(ISBLANK('Data Summary'!A9),"",'Data Summary'!A9)</f>
        <v/>
      </c>
      <c r="B7" s="125"/>
      <c r="C7" s="104" t="s">
        <v>38</v>
      </c>
      <c r="D7" s="8"/>
      <c r="E7" s="8"/>
      <c r="F7" s="8"/>
      <c r="G7" s="8"/>
      <c r="H7" s="8"/>
      <c r="I7" s="29"/>
      <c r="J7" s="24"/>
      <c r="K7" s="24"/>
      <c r="L7" s="125"/>
      <c r="M7" s="46" t="s">
        <v>38</v>
      </c>
      <c r="N7" s="8"/>
      <c r="O7" s="8"/>
      <c r="P7" s="8"/>
      <c r="Q7" s="8"/>
      <c r="R7" s="8"/>
      <c r="S7" s="29"/>
      <c r="T7" s="24"/>
      <c r="U7" s="24"/>
      <c r="V7" s="125" t="s">
        <v>247</v>
      </c>
      <c r="W7" s="46" t="s">
        <v>38</v>
      </c>
      <c r="X7" s="8"/>
      <c r="Y7" s="8"/>
      <c r="Z7" s="8">
        <v>68.596800000000002</v>
      </c>
      <c r="AA7" s="8"/>
      <c r="AB7" s="8"/>
      <c r="AC7" s="29"/>
      <c r="AD7" s="24"/>
      <c r="AE7" s="24"/>
      <c r="AF7" s="134"/>
      <c r="AP7" s="134"/>
      <c r="AZ7" s="134"/>
      <c r="BA7" s="134"/>
      <c r="BB7" s="152"/>
      <c r="BC7" s="152"/>
      <c r="BD7" s="152"/>
      <c r="BE7" s="152"/>
      <c r="BF7" s="152"/>
      <c r="BG7" s="152"/>
      <c r="BJ7" s="134"/>
      <c r="BT7" s="134"/>
      <c r="CD7" s="134"/>
      <c r="CN7" s="134"/>
      <c r="CX7" s="134"/>
      <c r="DH7" s="134"/>
      <c r="DR7" s="134"/>
      <c r="EB7" s="134"/>
      <c r="EL7" s="134"/>
      <c r="EV7" s="134"/>
      <c r="FF7" s="134"/>
      <c r="FP7" s="134"/>
      <c r="FZ7" s="134"/>
      <c r="GJ7" s="134"/>
      <c r="GT7" s="134"/>
      <c r="HD7" s="134"/>
      <c r="HN7" s="134"/>
      <c r="HX7" s="134"/>
    </row>
    <row xmlns:x14ac="http://schemas.microsoft.com/office/spreadsheetml/2009/9/ac" r="8" s="4" customFormat="true" ht="15.6" customHeight="true" x14ac:dyDescent="0.25">
      <c r="A8" s="393" t="str">
        <f ca="true">IF(ISBLANK('Data Summary'!A10),"",'Data Summary'!A10)</f>
        <v/>
      </c>
      <c r="B8" s="125"/>
      <c r="C8" s="104" t="s">
        <v>106</v>
      </c>
      <c r="D8" s="105"/>
      <c r="E8" s="9"/>
      <c r="F8" s="9"/>
      <c r="G8" s="9"/>
      <c r="H8" s="9"/>
      <c r="I8" s="29"/>
      <c r="J8" s="24"/>
      <c r="K8" s="24"/>
      <c r="L8" s="125"/>
      <c r="M8" s="46" t="s">
        <v>106</v>
      </c>
      <c r="N8" s="9"/>
      <c r="O8" s="9"/>
      <c r="P8" s="9"/>
      <c r="Q8" s="9"/>
      <c r="R8" s="9"/>
      <c r="S8" s="29"/>
      <c r="T8" s="24"/>
      <c r="U8" s="24"/>
      <c r="V8" s="125"/>
      <c r="W8" s="46" t="s">
        <v>106</v>
      </c>
      <c r="X8" s="9"/>
      <c r="Y8" s="9"/>
      <c r="Z8" s="9"/>
      <c r="AA8" s="9"/>
      <c r="AB8" s="9"/>
      <c r="AC8" s="29"/>
      <c r="AD8" s="24"/>
      <c r="AE8" s="24"/>
      <c r="AF8" s="134"/>
      <c r="AP8" s="134"/>
      <c r="AZ8" s="134"/>
      <c r="BA8" s="134"/>
      <c r="BB8" s="152"/>
      <c r="BC8" s="152"/>
      <c r="BD8" s="152"/>
      <c r="BE8" s="152"/>
      <c r="BF8" s="152"/>
      <c r="BG8" s="152"/>
      <c r="BJ8" s="134"/>
      <c r="BT8" s="134"/>
      <c r="CD8" s="134"/>
      <c r="CN8" s="134"/>
      <c r="CX8" s="134"/>
      <c r="DH8" s="134"/>
      <c r="DR8" s="134"/>
      <c r="EB8" s="134"/>
      <c r="EL8" s="134"/>
      <c r="EV8" s="134"/>
      <c r="FF8" s="134"/>
      <c r="FP8" s="134"/>
      <c r="FZ8" s="134"/>
      <c r="GJ8" s="134"/>
      <c r="GT8" s="134"/>
      <c r="HD8" s="134"/>
      <c r="HN8" s="134"/>
      <c r="HX8" s="134"/>
    </row>
    <row xmlns:x14ac="http://schemas.microsoft.com/office/spreadsheetml/2009/9/ac" r="9" s="4" customFormat="true" x14ac:dyDescent="0.25">
      <c r="A9" s="393" t="str">
        <f ca="true">IF(ISBLANK('Data Summary'!A11),"",'Data Summary'!A11)</f>
        <v/>
      </c>
      <c r="B9" s="125"/>
      <c r="C9" s="65" t="s">
        <v>182</v>
      </c>
      <c r="D9" s="106"/>
      <c r="E9" s="7"/>
      <c r="F9" s="7"/>
      <c r="G9" s="7"/>
      <c r="H9" s="7"/>
      <c r="I9" s="26"/>
      <c r="J9" s="24"/>
      <c r="K9" s="24"/>
      <c r="L9" s="125"/>
      <c r="M9" s="65" t="s">
        <v>182</v>
      </c>
      <c r="N9" s="8"/>
      <c r="O9" s="8"/>
      <c r="P9" s="8"/>
      <c r="Q9" s="8"/>
      <c r="R9" s="8"/>
      <c r="S9" s="26"/>
      <c r="T9" s="24"/>
      <c r="U9" s="24"/>
      <c r="V9" s="125" t="s">
        <v>248</v>
      </c>
      <c r="W9" s="65" t="s">
        <v>182</v>
      </c>
      <c r="X9" s="8"/>
      <c r="Y9" s="8"/>
      <c r="Z9" s="7">
        <v>52.064971200000009</v>
      </c>
      <c r="AA9" s="8"/>
      <c r="AB9" s="8"/>
      <c r="AC9" s="26"/>
      <c r="AD9" s="24"/>
      <c r="AE9" s="24"/>
      <c r="AF9" s="134"/>
      <c r="AP9" s="134"/>
      <c r="AZ9" s="134"/>
      <c r="BA9" s="134"/>
      <c r="BB9" s="152"/>
      <c r="BC9" s="152"/>
      <c r="BD9" s="152"/>
      <c r="BE9" s="152"/>
      <c r="BF9" s="152"/>
      <c r="BG9" s="152"/>
      <c r="BJ9" s="134"/>
      <c r="BT9" s="134"/>
      <c r="CD9" s="134"/>
      <c r="CN9" s="134"/>
      <c r="CX9" s="134"/>
      <c r="DH9" s="134"/>
      <c r="DR9" s="134"/>
      <c r="EB9" s="134"/>
      <c r="EL9" s="134"/>
      <c r="EV9" s="134"/>
      <c r="FF9" s="134"/>
      <c r="FP9" s="134"/>
      <c r="FZ9" s="134"/>
      <c r="GJ9" s="134"/>
      <c r="GT9" s="134"/>
      <c r="HD9" s="134"/>
      <c r="HN9" s="134"/>
      <c r="HX9" s="134"/>
    </row>
    <row xmlns:x14ac="http://schemas.microsoft.com/office/spreadsheetml/2009/9/ac" r="10" s="4" customFormat="true" x14ac:dyDescent="0.25">
      <c r="A10" s="393" t="str">
        <f ca="true">IF(ISBLANK('Data Summary'!A12),"",'Data Summary'!A12)</f>
        <v/>
      </c>
      <c r="B10" s="125"/>
      <c r="C10" s="65" t="s">
        <v>107</v>
      </c>
      <c r="D10" s="107"/>
      <c r="E10" s="7"/>
      <c r="F10" s="7"/>
      <c r="G10" s="7"/>
      <c r="H10" s="7"/>
      <c r="I10" s="26"/>
      <c r="J10" s="24"/>
      <c r="K10" s="24"/>
      <c r="L10" s="125"/>
      <c r="M10" s="65" t="s">
        <v>107</v>
      </c>
      <c r="N10" s="19"/>
      <c r="O10" s="7"/>
      <c r="P10" s="7"/>
      <c r="Q10" s="7"/>
      <c r="R10" s="7"/>
      <c r="S10" s="26"/>
      <c r="T10" s="24"/>
      <c r="U10" s="24"/>
      <c r="V10" s="125"/>
      <c r="W10" s="65" t="s">
        <v>107</v>
      </c>
      <c r="X10" s="19"/>
      <c r="Y10" s="7"/>
      <c r="Z10" s="7"/>
      <c r="AA10" s="7"/>
      <c r="AB10" s="7"/>
      <c r="AC10" s="26"/>
      <c r="AD10" s="24"/>
      <c r="AE10" s="24"/>
      <c r="AF10" s="134"/>
      <c r="AP10" s="134"/>
      <c r="AZ10" s="134"/>
      <c r="BA10" s="134"/>
      <c r="BJ10" s="134"/>
      <c r="BT10" s="134"/>
      <c r="CD10" s="134"/>
      <c r="CN10" s="134"/>
      <c r="CX10" s="134"/>
      <c r="DH10" s="134"/>
      <c r="DR10" s="134"/>
      <c r="EB10" s="134"/>
      <c r="EL10" s="134"/>
      <c r="EV10" s="134"/>
      <c r="FF10" s="134"/>
      <c r="FP10" s="134"/>
      <c r="FZ10" s="134"/>
      <c r="GJ10" s="134"/>
      <c r="GT10" s="134"/>
      <c r="HD10" s="134"/>
      <c r="HN10" s="134"/>
      <c r="HX10" s="134"/>
    </row>
    <row xmlns:x14ac="http://schemas.microsoft.com/office/spreadsheetml/2009/9/ac" r="11" s="4" customFormat="true" x14ac:dyDescent="0.25">
      <c r="A11" s="393" t="str">
        <f ca="true">IF(ISBLANK('Data Summary'!A13),"",'Data Summary'!A13)</f>
        <v/>
      </c>
      <c r="B11" s="125"/>
      <c r="C11" s="65" t="s">
        <v>108</v>
      </c>
      <c r="D11" s="107"/>
      <c r="E11" s="7"/>
      <c r="F11" s="7"/>
      <c r="G11" s="7"/>
      <c r="H11" s="7"/>
      <c r="I11" s="26"/>
      <c r="J11" s="24"/>
      <c r="K11" s="24"/>
      <c r="L11" s="125"/>
      <c r="M11" s="65" t="s">
        <v>108</v>
      </c>
      <c r="N11" s="19"/>
      <c r="O11" s="7"/>
      <c r="P11" s="7"/>
      <c r="Q11" s="7"/>
      <c r="R11" s="7"/>
      <c r="S11" s="26"/>
      <c r="T11" s="24"/>
      <c r="U11" s="24"/>
      <c r="V11" s="125"/>
      <c r="W11" s="65" t="s">
        <v>108</v>
      </c>
      <c r="X11" s="19"/>
      <c r="Y11" s="7"/>
      <c r="Z11" s="7"/>
      <c r="AA11" s="7"/>
      <c r="AB11" s="7"/>
      <c r="AC11" s="26"/>
      <c r="AD11" s="24"/>
      <c r="AE11" s="24"/>
      <c r="AF11" s="134"/>
      <c r="AP11" s="134"/>
      <c r="AZ11" s="134"/>
      <c r="BA11" s="134"/>
      <c r="BJ11" s="134"/>
      <c r="BT11" s="134"/>
      <c r="CD11" s="134"/>
      <c r="CN11" s="134"/>
      <c r="CX11" s="134"/>
      <c r="DH11" s="134"/>
      <c r="DR11" s="134"/>
      <c r="EB11" s="134"/>
      <c r="EL11" s="134"/>
      <c r="EV11" s="134"/>
      <c r="FF11" s="134"/>
      <c r="FP11" s="134"/>
      <c r="FZ11" s="134"/>
      <c r="GJ11" s="134"/>
      <c r="GT11" s="134"/>
      <c r="HD11" s="134"/>
      <c r="HN11" s="134"/>
      <c r="HX11" s="134"/>
    </row>
    <row xmlns:x14ac="http://schemas.microsoft.com/office/spreadsheetml/2009/9/ac" r="12" s="269" customFormat="true" ht="18" customHeight="true" x14ac:dyDescent="0.2">
      <c r="A12" s="393" t="str">
        <f ca="true">IF(ISBLANK('Data Summary'!A14),"",'Data Summary'!A14)</f>
        <v/>
      </c>
      <c r="B12" s="264" t="s">
        <v>57</v>
      </c>
      <c r="C12" s="265" t="s">
        <v>27</v>
      </c>
      <c r="D12" s="266"/>
      <c r="E12" s="266"/>
      <c r="F12" s="266"/>
      <c r="G12" s="266"/>
      <c r="H12" s="266"/>
      <c r="I12" s="267"/>
      <c r="J12" s="261"/>
      <c r="K12" s="261"/>
      <c r="L12" s="264" t="s">
        <v>57</v>
      </c>
      <c r="M12" s="265" t="s">
        <v>27</v>
      </c>
      <c r="N12" s="266"/>
      <c r="O12" s="266"/>
      <c r="P12" s="266"/>
      <c r="Q12" s="266"/>
      <c r="R12" s="266"/>
      <c r="S12" s="267"/>
      <c r="T12" s="261"/>
      <c r="U12" s="261"/>
      <c r="V12" s="264" t="s">
        <v>57</v>
      </c>
      <c r="W12" s="265" t="s">
        <v>27</v>
      </c>
      <c r="X12" s="266"/>
      <c r="Y12" s="266"/>
      <c r="Z12" s="266"/>
      <c r="AA12" s="266"/>
      <c r="AB12" s="266"/>
      <c r="AC12" s="267"/>
      <c r="AD12" s="261"/>
      <c r="AE12" s="261"/>
      <c r="AF12" s="268"/>
      <c r="AP12" s="268"/>
      <c r="AZ12" s="268"/>
      <c r="BA12" s="268"/>
      <c r="BJ12" s="268"/>
      <c r="BT12" s="268"/>
      <c r="CD12" s="268"/>
      <c r="CN12" s="268"/>
      <c r="CX12" s="268"/>
      <c r="DH12" s="268"/>
      <c r="DR12" s="268"/>
      <c r="EB12" s="268"/>
      <c r="EL12" s="268"/>
      <c r="EV12" s="268"/>
      <c r="FF12" s="268"/>
      <c r="FP12" s="268"/>
      <c r="FZ12" s="268"/>
      <c r="GJ12" s="268"/>
      <c r="GT12" s="268"/>
      <c r="HD12" s="268"/>
      <c r="HN12" s="268"/>
      <c r="HX12" s="268"/>
    </row>
    <row xmlns:x14ac="http://schemas.microsoft.com/office/spreadsheetml/2009/9/ac" r="13" s="14" customFormat="true" ht="14.25" customHeight="true" x14ac:dyDescent="0.2">
      <c r="A13" s="393" t="str">
        <f ca="true">IF(ISBLANK('Data Summary'!A15),"",'Data Summary'!A15)</f>
        <v/>
      </c>
      <c r="B13" s="126" t="s">
        <v>55</v>
      </c>
      <c r="C13" s="5">
        <v>0</v>
      </c>
      <c r="D13" s="45"/>
      <c r="E13" s="45"/>
      <c r="F13" s="45"/>
      <c r="G13" s="45"/>
      <c r="H13" s="45"/>
      <c r="I13" s="66"/>
      <c r="J13" s="11"/>
      <c r="K13" s="11"/>
      <c r="L13" s="126" t="s">
        <v>55</v>
      </c>
      <c r="M13" s="5">
        <v>0</v>
      </c>
      <c r="N13" s="45"/>
      <c r="O13" s="45"/>
      <c r="P13" s="45"/>
      <c r="Q13" s="45"/>
      <c r="R13" s="45"/>
      <c r="S13" s="66"/>
      <c r="T13" s="11"/>
      <c r="U13" s="11"/>
      <c r="V13" s="126" t="s">
        <v>55</v>
      </c>
      <c r="W13" s="5">
        <v>0</v>
      </c>
      <c r="X13" s="45"/>
      <c r="Y13" s="45"/>
      <c r="Z13" s="45">
        <v>0</v>
      </c>
      <c r="AA13" s="45"/>
      <c r="AB13" s="45"/>
      <c r="AC13" s="66"/>
      <c r="AD13" s="11"/>
      <c r="AE13" s="11"/>
      <c r="AF13" s="136"/>
      <c r="AP13" s="136"/>
      <c r="AZ13" s="136"/>
      <c r="BA13" s="153"/>
      <c r="BB13" s="153"/>
      <c r="BC13" s="153"/>
      <c r="BD13" s="153"/>
      <c r="BE13" s="153"/>
      <c r="BF13" s="153"/>
      <c r="BG13" s="153"/>
      <c r="BJ13" s="136"/>
      <c r="BT13" s="136"/>
      <c r="CD13" s="136"/>
      <c r="CN13" s="136"/>
      <c r="CX13" s="136"/>
      <c r="DH13" s="136"/>
      <c r="DR13" s="136"/>
      <c r="EB13" s="136"/>
      <c r="EL13" s="136"/>
      <c r="EV13" s="136"/>
      <c r="FF13" s="136"/>
      <c r="FP13" s="136"/>
      <c r="FZ13" s="136"/>
      <c r="GJ13" s="136"/>
      <c r="GT13" s="136"/>
      <c r="HD13" s="136"/>
      <c r="HN13" s="136"/>
      <c r="HX13" s="136"/>
    </row>
    <row xmlns:x14ac="http://schemas.microsoft.com/office/spreadsheetml/2009/9/ac" r="14" x14ac:dyDescent="0.25">
      <c r="A14" s="393" t="str">
        <f ca="true">IF(ISBLANK('Data Summary'!A16),"",'Data Summary'!A16)</f>
        <v/>
      </c>
      <c r="B14" s="127" t="s">
        <v>105</v>
      </c>
      <c r="C14" s="22">
        <v>0</v>
      </c>
      <c r="D14" s="45"/>
      <c r="E14" s="45"/>
      <c r="F14" s="45"/>
      <c r="G14" s="45"/>
      <c r="H14" s="45">
        <f>1/162</f>
        <v>6.1728395061728392E-3</v>
      </c>
      <c r="I14" s="66"/>
      <c r="J14" s="11"/>
      <c r="K14" s="11"/>
      <c r="L14" s="127" t="s">
        <v>105</v>
      </c>
      <c r="M14" s="22">
        <v>0</v>
      </c>
      <c r="N14" s="45"/>
      <c r="O14" s="45"/>
      <c r="P14" s="45"/>
      <c r="Q14" s="45"/>
      <c r="R14" s="45"/>
      <c r="S14" s="66"/>
      <c r="T14" s="11"/>
      <c r="U14" s="11"/>
      <c r="V14" s="127" t="s">
        <v>105</v>
      </c>
      <c r="W14" s="22">
        <v>0</v>
      </c>
      <c r="X14" s="45"/>
      <c r="Y14" s="45"/>
      <c r="Z14" s="45"/>
      <c r="AA14" s="45"/>
      <c r="AB14" s="45"/>
      <c r="AC14" s="66"/>
      <c r="AD14" s="11"/>
      <c r="AE14" s="11"/>
      <c r="BA14" s="154"/>
      <c r="BB14" s="154"/>
      <c r="BC14" s="154"/>
      <c r="BD14" s="154"/>
      <c r="BE14" s="154"/>
      <c r="BF14" s="154"/>
      <c r="BG14" s="154"/>
    </row>
    <row xmlns:x14ac="http://schemas.microsoft.com/office/spreadsheetml/2009/9/ac" r="15" s="2" customFormat="true" x14ac:dyDescent="0.25">
      <c r="A15" s="393" t="str">
        <f ca="true">IF(ISBLANK('Data Summary'!A17),"",'Data Summary'!A17)</f>
        <v/>
      </c>
      <c r="B15" s="127" t="s">
        <v>163</v>
      </c>
      <c r="C15" s="6">
        <v>1</v>
      </c>
      <c r="D15" s="45">
        <v>92</v>
      </c>
      <c r="E15" s="7">
        <v>99</v>
      </c>
      <c r="F15" s="7">
        <v>78</v>
      </c>
      <c r="G15" s="7"/>
      <c r="H15" s="45">
        <v>92</v>
      </c>
      <c r="I15" s="66"/>
      <c r="J15" s="11"/>
      <c r="K15" s="11"/>
      <c r="L15" s="127" t="s">
        <v>163</v>
      </c>
      <c r="M15" s="6">
        <v>1</v>
      </c>
      <c r="N15" s="45">
        <v>95.4</v>
      </c>
      <c r="O15" s="7">
        <f>237/238*100</f>
        <v>99.579831932773118</v>
      </c>
      <c r="P15" s="7">
        <f>113/129*100</f>
        <v>87.596899224806208</v>
      </c>
      <c r="Q15" s="7"/>
      <c r="R15" s="45">
        <f>350/367*100</f>
        <v>95.367847411444146</v>
      </c>
      <c r="S15" s="66"/>
      <c r="T15" s="11"/>
      <c r="U15" s="11"/>
      <c r="V15" s="127" t="s">
        <v>249</v>
      </c>
      <c r="W15" s="6" t="s">
        <v>250</v>
      </c>
      <c r="X15" s="45"/>
      <c r="Y15" s="7"/>
      <c r="Z15" s="7">
        <v>59.6</v>
      </c>
      <c r="AA15" s="7"/>
      <c r="AB15" s="45"/>
      <c r="AC15" s="66"/>
      <c r="AD15" s="11"/>
      <c r="AE15" s="11"/>
      <c r="AF15" s="137"/>
      <c r="AP15" s="137"/>
      <c r="AZ15" s="137"/>
      <c r="BA15" s="155"/>
      <c r="BB15" s="155"/>
      <c r="BC15" s="155"/>
      <c r="BD15" s="155"/>
      <c r="BE15" s="155"/>
      <c r="BF15" s="155"/>
      <c r="BG15" s="155"/>
      <c r="BJ15" s="137"/>
      <c r="BT15" s="137"/>
      <c r="CD15" s="137"/>
      <c r="CN15" s="137"/>
      <c r="CX15" s="137"/>
      <c r="DH15" s="137"/>
      <c r="DR15" s="137"/>
      <c r="EB15" s="137"/>
      <c r="EL15" s="137"/>
      <c r="EV15" s="137"/>
      <c r="FF15" s="137"/>
      <c r="FP15" s="137"/>
      <c r="FZ15" s="137"/>
      <c r="GJ15" s="137"/>
      <c r="GT15" s="137"/>
      <c r="HD15" s="137"/>
      <c r="HN15" s="137"/>
      <c r="HX15" s="137"/>
    </row>
    <row xmlns:x14ac="http://schemas.microsoft.com/office/spreadsheetml/2009/9/ac" r="16" s="2" customFormat="true" x14ac:dyDescent="0.25">
      <c r="A16" s="393" t="str">
        <f ca="true">IF(ISBLANK('Data Summary'!A18),"",'Data Summary'!A18)</f>
        <v/>
      </c>
      <c r="B16" s="128"/>
      <c r="C16" s="108"/>
      <c r="D16" s="45"/>
      <c r="E16" s="7"/>
      <c r="F16" s="7"/>
      <c r="G16" s="7"/>
      <c r="H16" s="45"/>
      <c r="I16" s="66"/>
      <c r="J16" s="11"/>
      <c r="K16" s="11"/>
      <c r="L16" s="127"/>
      <c r="M16" s="13"/>
      <c r="N16" s="45"/>
      <c r="O16" s="7"/>
      <c r="P16" s="7"/>
      <c r="Q16" s="7"/>
      <c r="R16" s="45"/>
      <c r="S16" s="66"/>
      <c r="T16" s="11"/>
      <c r="U16" s="11"/>
      <c r="V16" s="127" t="s">
        <v>251</v>
      </c>
      <c r="W16" s="13" t="s">
        <v>250</v>
      </c>
      <c r="X16" s="45"/>
      <c r="Y16" s="7"/>
      <c r="Z16" s="7">
        <v>12.927999999999999</v>
      </c>
      <c r="AA16" s="7"/>
      <c r="AB16" s="45"/>
      <c r="AC16" s="66"/>
      <c r="AD16" s="11"/>
      <c r="AE16" s="11"/>
      <c r="AF16" s="137"/>
      <c r="AP16" s="137"/>
      <c r="AZ16" s="137"/>
      <c r="BA16" s="155"/>
      <c r="BB16" s="155"/>
      <c r="BC16" s="155"/>
      <c r="BD16" s="155"/>
      <c r="BE16" s="155"/>
      <c r="BF16" s="155"/>
      <c r="BG16" s="155"/>
      <c r="BJ16" s="137"/>
      <c r="BT16" s="137"/>
      <c r="CD16" s="137"/>
      <c r="CN16" s="137"/>
      <c r="CX16" s="137"/>
      <c r="DH16" s="137"/>
      <c r="DR16" s="137"/>
      <c r="EB16" s="137"/>
      <c r="EL16" s="137"/>
      <c r="EV16" s="137"/>
      <c r="FF16" s="137"/>
      <c r="FP16" s="137"/>
      <c r="FZ16" s="137"/>
      <c r="GJ16" s="137"/>
      <c r="GT16" s="137"/>
      <c r="HD16" s="137"/>
      <c r="HN16" s="137"/>
      <c r="HX16" s="137"/>
    </row>
    <row xmlns:x14ac="http://schemas.microsoft.com/office/spreadsheetml/2009/9/ac" r="17" s="2" customFormat="true" x14ac:dyDescent="0.25">
      <c r="A17" s="393" t="str">
        <f ca="true">IF(ISBLANK('Data Summary'!A19),"",'Data Summary'!A19)</f>
        <v/>
      </c>
      <c r="B17" s="128"/>
      <c r="C17" s="108"/>
      <c r="D17" s="45"/>
      <c r="E17" s="7"/>
      <c r="F17" s="7"/>
      <c r="G17" s="7"/>
      <c r="H17" s="45"/>
      <c r="I17" s="26"/>
      <c r="J17" s="11"/>
      <c r="K17" s="11"/>
      <c r="L17" s="127"/>
      <c r="M17" s="13"/>
      <c r="N17" s="45"/>
      <c r="O17" s="7"/>
      <c r="P17" s="7"/>
      <c r="Q17" s="7"/>
      <c r="R17" s="7"/>
      <c r="S17" s="26"/>
      <c r="T17" s="11"/>
      <c r="U17" s="11"/>
      <c r="V17" s="127" t="s">
        <v>252</v>
      </c>
      <c r="W17" s="13" t="s">
        <v>250</v>
      </c>
      <c r="X17" s="45"/>
      <c r="Y17" s="7"/>
      <c r="Z17" s="7">
        <v>16.968</v>
      </c>
      <c r="AA17" s="7"/>
      <c r="AB17" s="7"/>
      <c r="AC17" s="26"/>
      <c r="AD17" s="11"/>
      <c r="AE17" s="11"/>
      <c r="AF17" s="137"/>
      <c r="AP17" s="137"/>
      <c r="AZ17" s="137"/>
      <c r="BA17" s="155"/>
      <c r="BB17" s="155"/>
      <c r="BC17" s="155"/>
      <c r="BD17" s="155"/>
      <c r="BE17" s="155"/>
      <c r="BF17" s="155"/>
      <c r="BG17" s="155"/>
      <c r="BJ17" s="137"/>
      <c r="BT17" s="137"/>
      <c r="CD17" s="137"/>
      <c r="CN17" s="137"/>
      <c r="CX17" s="137"/>
      <c r="DH17" s="137"/>
      <c r="DR17" s="137"/>
      <c r="EB17" s="137"/>
      <c r="EL17" s="137"/>
      <c r="EV17" s="137"/>
      <c r="FF17" s="137"/>
      <c r="FP17" s="137"/>
      <c r="FZ17" s="137"/>
      <c r="GJ17" s="137"/>
      <c r="GT17" s="137"/>
      <c r="HD17" s="137"/>
      <c r="HN17" s="137"/>
      <c r="HX17" s="137"/>
    </row>
    <row xmlns:x14ac="http://schemas.microsoft.com/office/spreadsheetml/2009/9/ac" r="18" s="2" customFormat="true" x14ac:dyDescent="0.25">
      <c r="A18" s="393" t="str">
        <f ca="true">IF(ISBLANK('Data Summary'!A20),"",'Data Summary'!A20)</f>
        <v/>
      </c>
      <c r="B18" s="127"/>
      <c r="C18" s="13"/>
      <c r="D18" s="45"/>
      <c r="E18" s="67"/>
      <c r="F18" s="67"/>
      <c r="G18" s="7"/>
      <c r="H18" s="45"/>
      <c r="I18" s="26"/>
      <c r="J18" s="11"/>
      <c r="K18" s="11"/>
      <c r="L18" s="127"/>
      <c r="M18" s="13"/>
      <c r="N18" s="45"/>
      <c r="O18" s="67"/>
      <c r="P18" s="67"/>
      <c r="Q18" s="7"/>
      <c r="R18" s="7"/>
      <c r="S18" s="26"/>
      <c r="T18" s="11"/>
      <c r="U18" s="11"/>
      <c r="V18" s="127" t="s">
        <v>253</v>
      </c>
      <c r="W18" s="13" t="s">
        <v>250</v>
      </c>
      <c r="X18" s="45"/>
      <c r="Y18" s="67"/>
      <c r="Z18" s="67">
        <v>10.504</v>
      </c>
      <c r="AA18" s="7"/>
      <c r="AB18" s="7"/>
      <c r="AC18" s="26"/>
      <c r="AD18" s="11"/>
      <c r="AE18" s="11"/>
      <c r="AF18" s="137"/>
      <c r="AP18" s="137"/>
      <c r="AZ18" s="137"/>
      <c r="BA18" s="155"/>
      <c r="BB18" s="155"/>
      <c r="BC18" s="155"/>
      <c r="BD18" s="155"/>
      <c r="BE18" s="155"/>
      <c r="BF18" s="155"/>
      <c r="BG18" s="155"/>
      <c r="BJ18" s="137"/>
      <c r="BT18" s="137"/>
      <c r="CD18" s="137"/>
      <c r="CN18" s="137"/>
      <c r="CX18" s="137"/>
      <c r="DH18" s="137"/>
      <c r="DR18" s="137"/>
      <c r="EB18" s="137"/>
      <c r="EL18" s="137"/>
      <c r="EV18" s="137"/>
      <c r="FF18" s="137"/>
      <c r="FP18" s="137"/>
      <c r="FZ18" s="137"/>
      <c r="GJ18" s="137"/>
      <c r="GT18" s="137"/>
      <c r="HD18" s="137"/>
      <c r="HN18" s="137"/>
      <c r="HX18" s="137"/>
    </row>
    <row xmlns:x14ac="http://schemas.microsoft.com/office/spreadsheetml/2009/9/ac" r="19" s="2" customFormat="true" x14ac:dyDescent="0.25">
      <c r="A19" s="393" t="str">
        <f ca="true">IF(ISBLANK('Data Summary'!A21),"",'Data Summary'!A21)</f>
        <v/>
      </c>
      <c r="B19" s="127"/>
      <c r="C19" s="6"/>
      <c r="D19" s="109"/>
      <c r="E19" s="67"/>
      <c r="F19" s="67"/>
      <c r="G19" s="67"/>
      <c r="H19" s="45"/>
      <c r="I19" s="68"/>
      <c r="J19" s="11"/>
      <c r="K19" s="11"/>
      <c r="L19" s="127"/>
      <c r="M19" s="6"/>
      <c r="N19" s="45"/>
      <c r="O19" s="67"/>
      <c r="P19" s="67"/>
      <c r="Q19" s="67"/>
      <c r="R19" s="67"/>
      <c r="S19" s="68"/>
      <c r="T19" s="11"/>
      <c r="U19" s="11"/>
      <c r="V19" s="127" t="s">
        <v>254</v>
      </c>
      <c r="W19" s="6">
        <v>1</v>
      </c>
      <c r="X19" s="45"/>
      <c r="Y19" s="67"/>
      <c r="Z19" s="67">
        <v>75.900000000000006</v>
      </c>
      <c r="AA19" s="67"/>
      <c r="AB19" s="67"/>
      <c r="AC19" s="68"/>
      <c r="AD19" s="11"/>
      <c r="AE19" s="11"/>
      <c r="AF19" s="137"/>
      <c r="AP19" s="137"/>
      <c r="AZ19" s="137"/>
      <c r="BA19" s="155"/>
      <c r="BB19" s="155"/>
      <c r="BC19" s="155"/>
      <c r="BD19" s="155"/>
      <c r="BE19" s="155"/>
      <c r="BF19" s="155"/>
      <c r="BG19" s="155"/>
      <c r="BJ19" s="137"/>
      <c r="BT19" s="137"/>
      <c r="CD19" s="137"/>
      <c r="CN19" s="137"/>
      <c r="CX19" s="137"/>
      <c r="DH19" s="137"/>
      <c r="DR19" s="137"/>
      <c r="EB19" s="137"/>
      <c r="EL19" s="137"/>
      <c r="EV19" s="137"/>
      <c r="FF19" s="137"/>
      <c r="FP19" s="137"/>
      <c r="FZ19" s="137"/>
      <c r="GJ19" s="137"/>
      <c r="GT19" s="137"/>
      <c r="HD19" s="137"/>
      <c r="HN19" s="137"/>
      <c r="HX19" s="137"/>
    </row>
    <row xmlns:x14ac="http://schemas.microsoft.com/office/spreadsheetml/2009/9/ac" r="20" s="2" customFormat="true" x14ac:dyDescent="0.25">
      <c r="A20" s="393" t="str">
        <f ca="true">IF(ISBLANK('Data Summary'!A22),"",'Data Summary'!A22)</f>
        <v/>
      </c>
      <c r="B20" s="127"/>
      <c r="C20" s="6"/>
      <c r="D20" s="110"/>
      <c r="E20" s="67"/>
      <c r="F20" s="67"/>
      <c r="G20" s="67"/>
      <c r="H20" s="67"/>
      <c r="I20" s="69"/>
      <c r="J20" s="11"/>
      <c r="K20" s="11"/>
      <c r="L20" s="127"/>
      <c r="M20" s="6"/>
      <c r="N20" s="67"/>
      <c r="O20" s="67"/>
      <c r="P20" s="67"/>
      <c r="Q20" s="67"/>
      <c r="R20" s="67"/>
      <c r="S20" s="69"/>
      <c r="T20" s="11"/>
      <c r="U20" s="11"/>
      <c r="V20" s="127" t="s">
        <v>255</v>
      </c>
      <c r="W20" s="6">
        <v>0</v>
      </c>
      <c r="X20" s="67"/>
      <c r="Y20" s="67"/>
      <c r="Z20" s="67">
        <v>24.1</v>
      </c>
      <c r="AA20" s="67"/>
      <c r="AB20" s="67"/>
      <c r="AC20" s="69"/>
      <c r="AD20" s="11"/>
      <c r="AE20" s="11"/>
      <c r="AF20" s="137"/>
      <c r="AP20" s="137"/>
      <c r="AZ20" s="137"/>
      <c r="BA20" s="155"/>
      <c r="BB20" s="155"/>
      <c r="BC20" s="155"/>
      <c r="BD20" s="155"/>
      <c r="BE20" s="155"/>
      <c r="BF20" s="155"/>
      <c r="BG20" s="155"/>
      <c r="BJ20" s="137"/>
      <c r="BT20" s="137"/>
      <c r="CD20" s="137"/>
      <c r="CN20" s="137"/>
      <c r="CX20" s="137"/>
      <c r="DH20" s="137"/>
      <c r="DR20" s="137"/>
      <c r="EB20" s="137"/>
      <c r="EL20" s="137"/>
      <c r="EV20" s="137"/>
      <c r="FF20" s="137"/>
      <c r="FP20" s="137"/>
      <c r="FZ20" s="137"/>
      <c r="GJ20" s="137"/>
      <c r="GT20" s="137"/>
      <c r="HD20" s="137"/>
      <c r="HN20" s="137"/>
      <c r="HX20" s="137"/>
    </row>
    <row xmlns:x14ac="http://schemas.microsoft.com/office/spreadsheetml/2009/9/ac" r="21" s="2" customFormat="true" x14ac:dyDescent="0.25">
      <c r="A21" s="393" t="str">
        <f ca="true">IF(ISBLANK('Data Summary'!A23),"",'Data Summary'!A23)</f>
        <v/>
      </c>
      <c r="B21" s="127"/>
      <c r="C21" s="13"/>
      <c r="D21" s="111"/>
      <c r="E21" s="7"/>
      <c r="F21" s="7"/>
      <c r="G21" s="7"/>
      <c r="H21" s="7"/>
      <c r="I21" s="69"/>
      <c r="J21" s="11"/>
      <c r="K21" s="11"/>
      <c r="L21" s="127"/>
      <c r="M21" s="13"/>
      <c r="N21" s="7"/>
      <c r="O21" s="7"/>
      <c r="P21" s="7"/>
      <c r="Q21" s="7"/>
      <c r="R21" s="7"/>
      <c r="S21" s="69"/>
      <c r="T21" s="11"/>
      <c r="U21" s="11"/>
      <c r="V21" s="127"/>
      <c r="W21" s="13"/>
      <c r="X21" s="7"/>
      <c r="Y21" s="7"/>
      <c r="Z21" s="7"/>
      <c r="AA21" s="7"/>
      <c r="AB21" s="7"/>
      <c r="AC21" s="69"/>
      <c r="AD21" s="11"/>
      <c r="AE21" s="11"/>
      <c r="AF21" s="137"/>
      <c r="AP21" s="137"/>
      <c r="AZ21" s="137"/>
      <c r="BA21" s="155"/>
      <c r="BB21" s="155"/>
      <c r="BC21" s="155"/>
      <c r="BD21" s="155"/>
      <c r="BE21" s="155"/>
      <c r="BF21" s="155"/>
      <c r="BG21" s="155"/>
      <c r="BJ21" s="137"/>
      <c r="BT21" s="137"/>
      <c r="CD21" s="137"/>
      <c r="CN21" s="137"/>
      <c r="CX21" s="137"/>
      <c r="DH21" s="137"/>
      <c r="DR21" s="137"/>
      <c r="EB21" s="137"/>
      <c r="EL21" s="137"/>
      <c r="EV21" s="137"/>
      <c r="FF21" s="137"/>
      <c r="FP21" s="137"/>
      <c r="FZ21" s="137"/>
      <c r="GJ21" s="137"/>
      <c r="GT21" s="137"/>
      <c r="HD21" s="137"/>
      <c r="HN21" s="137"/>
      <c r="HX21" s="137"/>
    </row>
    <row xmlns:x14ac="http://schemas.microsoft.com/office/spreadsheetml/2009/9/ac" r="22" s="2" customFormat="true" x14ac:dyDescent="0.25">
      <c r="A22" s="393" t="str">
        <f ca="true">IF(ISBLANK('Data Summary'!A24),"",'Data Summary'!A24)</f>
        <v/>
      </c>
      <c r="B22" s="127"/>
      <c r="C22" s="13"/>
      <c r="D22" s="111"/>
      <c r="E22" s="7"/>
      <c r="F22" s="7"/>
      <c r="G22" s="7"/>
      <c r="H22" s="7"/>
      <c r="I22" s="26"/>
      <c r="J22" s="11"/>
      <c r="K22" s="11"/>
      <c r="L22" s="127"/>
      <c r="M22" s="13"/>
      <c r="N22" s="7"/>
      <c r="O22" s="7"/>
      <c r="P22" s="7"/>
      <c r="Q22" s="7"/>
      <c r="R22" s="7"/>
      <c r="S22" s="26"/>
      <c r="T22" s="11"/>
      <c r="U22" s="11"/>
      <c r="V22" s="127"/>
      <c r="W22" s="13"/>
      <c r="X22" s="7"/>
      <c r="Y22" s="7"/>
      <c r="Z22" s="7"/>
      <c r="AA22" s="7"/>
      <c r="AB22" s="7"/>
      <c r="AC22" s="26"/>
      <c r="AD22" s="11"/>
      <c r="AE22" s="11"/>
      <c r="AF22" s="137"/>
      <c r="AP22" s="137"/>
      <c r="AZ22" s="137"/>
      <c r="BA22" s="155"/>
      <c r="BB22" s="155"/>
      <c r="BC22" s="155"/>
      <c r="BD22" s="155"/>
      <c r="BE22" s="155"/>
      <c r="BF22" s="155"/>
      <c r="BG22" s="155"/>
      <c r="BJ22" s="137"/>
      <c r="BT22" s="137"/>
      <c r="CD22" s="137"/>
      <c r="CN22" s="137"/>
      <c r="CX22" s="137"/>
      <c r="DH22" s="137"/>
      <c r="DR22" s="137"/>
      <c r="EB22" s="137"/>
      <c r="EL22" s="137"/>
      <c r="EV22" s="137"/>
      <c r="FF22" s="137"/>
      <c r="FP22" s="137"/>
      <c r="FZ22" s="137"/>
      <c r="GJ22" s="137"/>
      <c r="GT22" s="137"/>
      <c r="HD22" s="137"/>
      <c r="HN22" s="137"/>
      <c r="HX22" s="137"/>
    </row>
    <row xmlns:x14ac="http://schemas.microsoft.com/office/spreadsheetml/2009/9/ac" r="23" s="2" customFormat="true" x14ac:dyDescent="0.25">
      <c r="A23" s="393" t="str">
        <f ca="true">IF(ISBLANK('Data Summary'!A25),"",'Data Summary'!A25)</f>
        <v/>
      </c>
      <c r="B23" s="127"/>
      <c r="C23" s="13"/>
      <c r="D23" s="7"/>
      <c r="E23" s="7"/>
      <c r="F23" s="7"/>
      <c r="G23" s="7"/>
      <c r="H23" s="7"/>
      <c r="I23" s="26"/>
      <c r="J23" s="11"/>
      <c r="K23" s="11"/>
      <c r="L23" s="127"/>
      <c r="M23" s="13"/>
      <c r="N23" s="7"/>
      <c r="O23" s="7"/>
      <c r="P23" s="7"/>
      <c r="Q23" s="7"/>
      <c r="R23" s="7"/>
      <c r="S23" s="26"/>
      <c r="T23" s="11"/>
      <c r="U23" s="11"/>
      <c r="V23" s="127"/>
      <c r="W23" s="13"/>
      <c r="X23" s="7"/>
      <c r="Y23" s="7"/>
      <c r="Z23" s="7"/>
      <c r="AA23" s="7"/>
      <c r="AB23" s="7"/>
      <c r="AC23" s="26"/>
      <c r="AD23" s="11"/>
      <c r="AE23" s="11"/>
      <c r="AF23" s="137"/>
      <c r="AP23" s="137"/>
      <c r="AZ23" s="137"/>
      <c r="BA23" s="155"/>
      <c r="BB23" s="155"/>
      <c r="BC23" s="155"/>
      <c r="BD23" s="155"/>
      <c r="BE23" s="155"/>
      <c r="BF23" s="155"/>
      <c r="BG23" s="155"/>
      <c r="BJ23" s="137"/>
      <c r="BT23" s="137"/>
      <c r="CD23" s="137"/>
      <c r="CN23" s="137"/>
      <c r="CX23" s="137"/>
      <c r="DH23" s="137"/>
      <c r="DR23" s="137"/>
      <c r="EB23" s="137"/>
      <c r="EL23" s="137"/>
      <c r="EV23" s="137"/>
      <c r="FF23" s="137"/>
      <c r="FP23" s="137"/>
      <c r="FZ23" s="137"/>
      <c r="GJ23" s="137"/>
      <c r="GT23" s="137"/>
      <c r="HD23" s="137"/>
      <c r="HN23" s="137"/>
      <c r="HX23" s="137"/>
    </row>
    <row xmlns:x14ac="http://schemas.microsoft.com/office/spreadsheetml/2009/9/ac" r="24" s="2" customFormat="true" x14ac:dyDescent="0.25">
      <c r="A24" s="393" t="str">
        <f ca="true">IF(ISBLANK('Data Summary'!A26),"",'Data Summary'!A26)</f>
        <v/>
      </c>
      <c r="B24" s="127"/>
      <c r="C24" s="13"/>
      <c r="D24" s="7"/>
      <c r="E24" s="7"/>
      <c r="F24" s="7"/>
      <c r="G24" s="7"/>
      <c r="H24" s="7"/>
      <c r="I24" s="26"/>
      <c r="J24" s="11"/>
      <c r="K24" s="11"/>
      <c r="L24" s="127"/>
      <c r="M24" s="13"/>
      <c r="N24" s="7"/>
      <c r="O24" s="7"/>
      <c r="P24" s="7"/>
      <c r="Q24" s="7"/>
      <c r="R24" s="7"/>
      <c r="S24" s="26"/>
      <c r="T24" s="11"/>
      <c r="U24" s="11"/>
      <c r="V24" s="127"/>
      <c r="W24" s="13"/>
      <c r="X24" s="7"/>
      <c r="Y24" s="7"/>
      <c r="Z24" s="7"/>
      <c r="AA24" s="7"/>
      <c r="AB24" s="7"/>
      <c r="AC24" s="26"/>
      <c r="AD24" s="11"/>
      <c r="AE24" s="11"/>
      <c r="AF24" s="137"/>
      <c r="AP24" s="137"/>
      <c r="AZ24" s="137"/>
      <c r="BA24" s="155"/>
      <c r="BB24" s="155"/>
      <c r="BC24" s="155"/>
      <c r="BD24" s="155"/>
      <c r="BE24" s="155"/>
      <c r="BF24" s="155"/>
      <c r="BG24" s="155"/>
      <c r="BJ24" s="137"/>
      <c r="BT24" s="137"/>
      <c r="CD24" s="137"/>
      <c r="CN24" s="137"/>
      <c r="CX24" s="137"/>
      <c r="DH24" s="137"/>
      <c r="DR24" s="137"/>
      <c r="EB24" s="137"/>
      <c r="EL24" s="137"/>
      <c r="EV24" s="137"/>
      <c r="FF24" s="137"/>
      <c r="FP24" s="137"/>
      <c r="FZ24" s="137"/>
      <c r="GJ24" s="137"/>
      <c r="GT24" s="137"/>
      <c r="HD24" s="137"/>
      <c r="HN24" s="137"/>
      <c r="HX24" s="137"/>
    </row>
    <row xmlns:x14ac="http://schemas.microsoft.com/office/spreadsheetml/2009/9/ac" r="25" s="2" customFormat="true" x14ac:dyDescent="0.25">
      <c r="A25" s="393" t="str">
        <f ca="true">IF(ISBLANK('Data Summary'!A27),"",'Data Summary'!A27)</f>
        <v/>
      </c>
      <c r="B25" s="127"/>
      <c r="C25" s="13"/>
      <c r="D25" s="7"/>
      <c r="E25" s="7"/>
      <c r="F25" s="7"/>
      <c r="G25" s="7"/>
      <c r="H25" s="7"/>
      <c r="I25" s="26"/>
      <c r="J25" s="11"/>
      <c r="K25" s="11"/>
      <c r="L25" s="127"/>
      <c r="M25" s="13"/>
      <c r="N25" s="7"/>
      <c r="O25" s="7"/>
      <c r="P25" s="7"/>
      <c r="Q25" s="7"/>
      <c r="R25" s="7"/>
      <c r="S25" s="26"/>
      <c r="T25" s="11"/>
      <c r="U25" s="11"/>
      <c r="V25" s="127"/>
      <c r="W25" s="13"/>
      <c r="X25" s="7"/>
      <c r="Y25" s="7"/>
      <c r="Z25" s="7"/>
      <c r="AA25" s="7"/>
      <c r="AB25" s="7"/>
      <c r="AC25" s="26"/>
      <c r="AD25" s="11"/>
      <c r="AE25" s="11"/>
      <c r="AF25" s="137"/>
      <c r="AP25" s="137"/>
      <c r="AZ25" s="137"/>
      <c r="BA25" s="155"/>
      <c r="BB25" s="155"/>
      <c r="BC25" s="155"/>
      <c r="BD25" s="155"/>
      <c r="BE25" s="155"/>
      <c r="BF25" s="155"/>
      <c r="BG25" s="155"/>
      <c r="BJ25" s="137"/>
      <c r="BT25" s="137"/>
      <c r="CD25" s="137"/>
      <c r="CN25" s="137"/>
      <c r="CX25" s="137"/>
      <c r="DH25" s="137"/>
      <c r="DR25" s="137"/>
      <c r="EB25" s="137"/>
      <c r="EL25" s="137"/>
      <c r="EV25" s="137"/>
      <c r="FF25" s="137"/>
      <c r="FP25" s="137"/>
      <c r="FZ25" s="137"/>
      <c r="GJ25" s="137"/>
      <c r="GT25" s="137"/>
      <c r="HD25" s="137"/>
      <c r="HN25" s="137"/>
      <c r="HX25" s="137"/>
    </row>
    <row xmlns:x14ac="http://schemas.microsoft.com/office/spreadsheetml/2009/9/ac" r="26" s="2" customFormat="true" ht="83.25" customHeight="true" x14ac:dyDescent="0.25">
      <c r="A26" s="393" t="str">
        <f ca="true">IF(ISBLANK('Data Summary'!A28),"",'Data Summary'!A28)</f>
        <v/>
      </c>
      <c r="B26" s="129" t="s">
        <v>12</v>
      </c>
      <c r="C26" s="576" t="s">
        <v>164</v>
      </c>
      <c r="D26" s="576"/>
      <c r="E26" s="576"/>
      <c r="F26" s="576"/>
      <c r="G26" s="576"/>
      <c r="H26" s="576"/>
      <c r="I26" s="577"/>
      <c r="J26" s="11"/>
      <c r="K26" s="11"/>
      <c r="L26" s="129" t="s">
        <v>12</v>
      </c>
      <c r="M26" s="576" t="s">
        <v>165</v>
      </c>
      <c r="N26" s="578"/>
      <c r="O26" s="578"/>
      <c r="P26" s="578"/>
      <c r="Q26" s="578"/>
      <c r="R26" s="578"/>
      <c r="S26" s="579"/>
      <c r="T26" s="11"/>
      <c r="U26" s="11"/>
      <c r="V26" s="129" t="s">
        <v>12</v>
      </c>
      <c r="W26" s="581" t="s">
        <v>256</v>
      </c>
      <c r="X26" s="582"/>
      <c r="Y26" s="582"/>
      <c r="Z26" s="582"/>
      <c r="AA26" s="582"/>
      <c r="AB26" s="582"/>
      <c r="AC26" s="583"/>
      <c r="AD26" s="11"/>
      <c r="AE26" s="11"/>
      <c r="AF26" s="137"/>
      <c r="AP26" s="137"/>
      <c r="AZ26" s="137"/>
      <c r="BA26" s="575"/>
      <c r="BB26" s="575"/>
      <c r="BC26" s="575"/>
      <c r="BD26" s="575"/>
      <c r="BE26" s="575"/>
      <c r="BF26" s="575"/>
      <c r="BG26" s="575"/>
      <c r="BJ26" s="137"/>
      <c r="BT26" s="137"/>
      <c r="CD26" s="137"/>
      <c r="CN26" s="137"/>
      <c r="CX26" s="137"/>
      <c r="DH26" s="137"/>
      <c r="DR26" s="137"/>
      <c r="EB26" s="137"/>
      <c r="EL26" s="137"/>
      <c r="EV26" s="137"/>
      <c r="FF26" s="137"/>
      <c r="FP26" s="137"/>
      <c r="FZ26" s="137"/>
      <c r="GJ26" s="137"/>
      <c r="GT26" s="137"/>
      <c r="HD26" s="137"/>
      <c r="HN26" s="137"/>
      <c r="HX26" s="137"/>
    </row>
    <row xmlns:x14ac="http://schemas.microsoft.com/office/spreadsheetml/2009/9/ac" r="27" s="2" customFormat="true" ht="15.75" customHeight="true" x14ac:dyDescent="0.25">
      <c r="A27" s="393" t="str">
        <f ca="true">IF(ISBLANK('Data Summary'!A29),"",'Data Summary'!A29)</f>
        <v/>
      </c>
      <c r="B27" s="129"/>
      <c r="C27" s="64" t="s">
        <v>120</v>
      </c>
      <c r="D27" s="112"/>
      <c r="E27" s="112"/>
      <c r="F27" s="112"/>
      <c r="G27" s="112"/>
      <c r="H27" s="112"/>
      <c r="I27" s="102"/>
      <c r="J27" s="11"/>
      <c r="K27" s="11"/>
      <c r="L27" s="129"/>
      <c r="M27" s="64" t="s">
        <v>120</v>
      </c>
      <c r="N27" s="113"/>
      <c r="O27" s="113"/>
      <c r="P27" s="113"/>
      <c r="Q27" s="113"/>
      <c r="R27" s="113"/>
      <c r="S27" s="114"/>
      <c r="T27" s="11"/>
      <c r="U27" s="11"/>
      <c r="V27" s="129"/>
      <c r="W27" s="64" t="s">
        <v>120</v>
      </c>
      <c r="X27" s="113"/>
      <c r="Y27" s="113"/>
      <c r="Z27" s="52" t="s">
        <v>166</v>
      </c>
      <c r="AA27" s="113"/>
      <c r="AB27" s="113"/>
      <c r="AC27" s="390"/>
      <c r="AD27" s="11"/>
      <c r="AE27" s="11"/>
      <c r="AF27" s="137"/>
      <c r="AP27" s="137"/>
      <c r="AZ27" s="137"/>
      <c r="BA27" s="137"/>
      <c r="BB27" s="155"/>
      <c r="BC27" s="155"/>
      <c r="BD27" s="155"/>
      <c r="BE27" s="155"/>
      <c r="BF27" s="155"/>
      <c r="BG27" s="155"/>
      <c r="BJ27" s="137"/>
      <c r="BT27" s="137"/>
      <c r="CD27" s="137"/>
      <c r="CN27" s="137"/>
      <c r="CX27" s="137"/>
      <c r="DH27" s="137"/>
      <c r="DR27" s="137"/>
      <c r="EB27" s="137"/>
      <c r="EL27" s="137"/>
      <c r="EV27" s="137"/>
      <c r="FF27" s="137"/>
      <c r="FP27" s="137"/>
      <c r="FZ27" s="137"/>
      <c r="GJ27" s="137"/>
      <c r="GT27" s="137"/>
      <c r="HD27" s="137"/>
      <c r="HN27" s="137"/>
      <c r="HX27" s="137"/>
    </row>
    <row xmlns:x14ac="http://schemas.microsoft.com/office/spreadsheetml/2009/9/ac" r="28" s="2" customFormat="true" ht="15.75" customHeight="true" x14ac:dyDescent="0.25">
      <c r="A28" s="393" t="str">
        <f ca="true">IF(ISBLANK('Data Summary'!A30),"",'Data Summary'!A30)</f>
        <v/>
      </c>
      <c r="B28" s="129"/>
      <c r="C28" s="64" t="s">
        <v>102</v>
      </c>
      <c r="D28" s="52" t="s">
        <v>166</v>
      </c>
      <c r="E28" s="52" t="s">
        <v>166</v>
      </c>
      <c r="F28" s="52" t="s">
        <v>166</v>
      </c>
      <c r="G28" s="52"/>
      <c r="H28" s="52" t="s">
        <v>166</v>
      </c>
      <c r="I28" s="100"/>
      <c r="J28" s="11"/>
      <c r="K28" s="11"/>
      <c r="L28" s="129"/>
      <c r="M28" s="64" t="s">
        <v>102</v>
      </c>
      <c r="N28" s="70" t="s">
        <v>166</v>
      </c>
      <c r="O28" s="52" t="s">
        <v>166</v>
      </c>
      <c r="P28" s="52" t="s">
        <v>166</v>
      </c>
      <c r="Q28" s="52"/>
      <c r="R28" s="52" t="s">
        <v>166</v>
      </c>
      <c r="S28" s="100"/>
      <c r="T28" s="11"/>
      <c r="U28" s="11"/>
      <c r="V28" s="129"/>
      <c r="W28" s="64" t="s">
        <v>102</v>
      </c>
      <c r="X28" s="70"/>
      <c r="Y28" s="52"/>
      <c r="Z28" s="52" t="s">
        <v>166</v>
      </c>
      <c r="AA28" s="52"/>
      <c r="AB28" s="52"/>
      <c r="AC28" s="100"/>
      <c r="AD28" s="11"/>
      <c r="AE28" s="11"/>
      <c r="AF28" s="137"/>
      <c r="AP28" s="137"/>
      <c r="AZ28" s="137"/>
      <c r="BA28" s="137"/>
      <c r="BB28" s="155"/>
      <c r="BC28" s="155"/>
      <c r="BD28" s="155"/>
      <c r="BE28" s="155"/>
      <c r="BF28" s="155"/>
      <c r="BG28" s="155"/>
      <c r="BJ28" s="137"/>
      <c r="BT28" s="137"/>
      <c r="CD28" s="137"/>
      <c r="CN28" s="137"/>
      <c r="CX28" s="137"/>
      <c r="DH28" s="137"/>
      <c r="DR28" s="137"/>
      <c r="EB28" s="137"/>
      <c r="EL28" s="137"/>
      <c r="EV28" s="137"/>
      <c r="FF28" s="137"/>
      <c r="FP28" s="137"/>
      <c r="FZ28" s="137"/>
      <c r="GJ28" s="137"/>
      <c r="GT28" s="137"/>
      <c r="HD28" s="137"/>
      <c r="HN28" s="137"/>
      <c r="HX28" s="137"/>
    </row>
    <row xmlns:x14ac="http://schemas.microsoft.com/office/spreadsheetml/2009/9/ac" r="29" ht="15.75" customHeight="true" x14ac:dyDescent="0.25">
      <c r="A29" s="393" t="str">
        <f ca="true">IF(ISBLANK('Data Summary'!A31),"",'Data Summary'!A31)</f>
        <v/>
      </c>
      <c r="B29" s="129"/>
      <c r="C29" s="64" t="s">
        <v>167</v>
      </c>
      <c r="D29" s="52"/>
      <c r="E29" s="52"/>
      <c r="F29" s="52"/>
      <c r="G29" s="52"/>
      <c r="H29" s="52"/>
      <c r="I29" s="100"/>
      <c r="J29" s="11"/>
      <c r="K29" s="11"/>
      <c r="L29" s="129"/>
      <c r="M29" s="64" t="s">
        <v>103</v>
      </c>
      <c r="N29" s="52"/>
      <c r="O29" s="52"/>
      <c r="P29" s="52"/>
      <c r="Q29" s="52"/>
      <c r="R29" s="52"/>
      <c r="S29" s="100"/>
      <c r="T29" s="11"/>
      <c r="U29" s="11"/>
      <c r="V29" s="129"/>
      <c r="W29" s="64" t="s">
        <v>103</v>
      </c>
      <c r="X29" s="52"/>
      <c r="Y29" s="52"/>
      <c r="Z29" s="52" t="s">
        <v>166</v>
      </c>
      <c r="AA29" s="52"/>
      <c r="AB29" s="52"/>
      <c r="AC29" s="100"/>
      <c r="AD29" s="11"/>
      <c r="AE29" s="11"/>
      <c r="BB29" s="154"/>
      <c r="BC29" s="154"/>
      <c r="BD29" s="154"/>
      <c r="BE29" s="154"/>
      <c r="BF29" s="154"/>
      <c r="BG29" s="154"/>
    </row>
    <row xmlns:x14ac="http://schemas.microsoft.com/office/spreadsheetml/2009/9/ac" r="30" ht="15.75" customHeight="true" x14ac:dyDescent="0.25">
      <c r="A30" s="393" t="str">
        <f ca="true">IF(ISBLANK('Data Summary'!A32),"",'Data Summary'!A32)</f>
        <v/>
      </c>
      <c r="B30" s="130"/>
      <c r="C30" s="12" t="s">
        <v>23</v>
      </c>
      <c r="D30" s="71"/>
      <c r="E30" s="71"/>
      <c r="F30" s="71"/>
      <c r="G30" s="72"/>
      <c r="H30" s="73"/>
      <c r="I30" s="74"/>
      <c r="J30" s="11"/>
      <c r="K30" s="11"/>
      <c r="L30" s="130"/>
      <c r="M30" s="12" t="s">
        <v>23</v>
      </c>
      <c r="N30" s="71"/>
      <c r="O30" s="71"/>
      <c r="P30" s="71"/>
      <c r="Q30" s="72"/>
      <c r="R30" s="73"/>
      <c r="S30" s="74"/>
      <c r="T30" s="11"/>
      <c r="U30" s="11"/>
      <c r="V30" s="130"/>
      <c r="W30" s="12" t="s">
        <v>23</v>
      </c>
      <c r="X30" s="71" t="s">
        <v>257</v>
      </c>
      <c r="Y30" s="71" t="s">
        <v>257</v>
      </c>
      <c r="Z30" s="71" t="s">
        <v>257</v>
      </c>
      <c r="AA30" s="72" t="s">
        <v>257</v>
      </c>
      <c r="AB30" s="73" t="s">
        <v>257</v>
      </c>
      <c r="AC30" s="74" t="s">
        <v>257</v>
      </c>
      <c r="AD30" s="11"/>
      <c r="AE30" s="11"/>
      <c r="BB30" s="154"/>
      <c r="BC30" s="154"/>
      <c r="BD30" s="154"/>
      <c r="BE30" s="154"/>
      <c r="BF30" s="154"/>
      <c r="BG30" s="154"/>
    </row>
    <row xmlns:x14ac="http://schemas.microsoft.com/office/spreadsheetml/2009/9/ac" r="31" s="3" customFormat="true" ht="16.5" thickBot="true" x14ac:dyDescent="0.3">
      <c r="A31" s="393" t="str">
        <f ca="true">IF(ISBLANK('Data Summary'!A33),"",'Data Summary'!A33)</f>
        <v/>
      </c>
      <c r="B31" s="131"/>
      <c r="C31" s="75" t="s">
        <v>20</v>
      </c>
      <c r="D31" s="76">
        <v>162</v>
      </c>
      <c r="E31" s="76">
        <f>6+31+67+6</f>
        <v>110</v>
      </c>
      <c r="F31" s="76">
        <v>50</v>
      </c>
      <c r="G31" s="76"/>
      <c r="H31" s="76">
        <v>162</v>
      </c>
      <c r="I31" s="77"/>
      <c r="J31" s="11"/>
      <c r="K31" s="11"/>
      <c r="L31" s="131"/>
      <c r="M31" s="75" t="s">
        <v>20</v>
      </c>
      <c r="N31" s="76">
        <v>367</v>
      </c>
      <c r="O31" s="76">
        <v>238</v>
      </c>
      <c r="P31" s="76">
        <v>129</v>
      </c>
      <c r="Q31" s="76"/>
      <c r="R31" s="76">
        <v>367</v>
      </c>
      <c r="S31" s="77"/>
      <c r="T31" s="11"/>
      <c r="U31" s="11"/>
      <c r="V31" s="131"/>
      <c r="W31" s="75" t="s">
        <v>20</v>
      </c>
      <c r="X31" s="76" t="s">
        <v>257</v>
      </c>
      <c r="Y31" s="76" t="s">
        <v>257</v>
      </c>
      <c r="Z31" s="76">
        <v>599</v>
      </c>
      <c r="AA31" s="76" t="s">
        <v>257</v>
      </c>
      <c r="AB31" s="76" t="s">
        <v>257</v>
      </c>
      <c r="AC31" s="77" t="s">
        <v>257</v>
      </c>
      <c r="AD31" s="11"/>
      <c r="AE31" s="11"/>
      <c r="AF31" s="132"/>
      <c r="AP31" s="132"/>
      <c r="AZ31" s="132"/>
      <c r="BA31" s="132"/>
      <c r="BB31" s="156"/>
      <c r="BC31" s="156"/>
      <c r="BD31" s="156"/>
      <c r="BE31" s="156"/>
      <c r="BF31" s="156"/>
      <c r="BG31" s="156"/>
      <c r="BJ31" s="132"/>
      <c r="BT31" s="132"/>
      <c r="CD31" s="132"/>
      <c r="CN31" s="132"/>
      <c r="CX31" s="132"/>
      <c r="DH31" s="132"/>
      <c r="DR31" s="132"/>
      <c r="EB31" s="132"/>
      <c r="EL31" s="132"/>
      <c r="EV31" s="132"/>
      <c r="FF31" s="132"/>
      <c r="FP31" s="132"/>
      <c r="FZ31" s="132"/>
      <c r="GJ31" s="132"/>
      <c r="GT31" s="132"/>
      <c r="HD31" s="132"/>
      <c r="HN31" s="132"/>
      <c r="HX31" s="132"/>
    </row>
    <row xmlns:x14ac="http://schemas.microsoft.com/office/spreadsheetml/2009/9/ac" r="32" s="3" customFormat="true" x14ac:dyDescent="0.25">
      <c r="A32" s="393" t="str">
        <f ca="true">IF(ISBLANK('Data Summary'!A34),"",'Data Summary'!A34)</f>
        <v/>
      </c>
      <c r="B32" s="132"/>
      <c r="L32" s="132"/>
      <c r="V32" s="132"/>
      <c r="AF32" s="132"/>
      <c r="AP32" s="132"/>
      <c r="AZ32" s="132"/>
      <c r="BA32" s="132"/>
      <c r="BJ32" s="132"/>
      <c r="BT32" s="132"/>
      <c r="CD32" s="132"/>
      <c r="CN32" s="132"/>
      <c r="CX32" s="132"/>
      <c r="DH32" s="132"/>
      <c r="DR32" s="132"/>
      <c r="EB32" s="132"/>
      <c r="EL32" s="132"/>
      <c r="EV32" s="132"/>
      <c r="FF32" s="132"/>
      <c r="FP32" s="132"/>
      <c r="FZ32" s="132"/>
      <c r="GJ32" s="132"/>
      <c r="GT32" s="132"/>
      <c r="HD32" s="132"/>
      <c r="HN32" s="132"/>
      <c r="HX32" s="132"/>
    </row>
    <row xmlns:x14ac="http://schemas.microsoft.com/office/spreadsheetml/2009/9/ac" r="33" s="3" customFormat="true" x14ac:dyDescent="0.25">
      <c r="A33" s="393" t="str">
        <f ca="true">IF(ISBLANK('Data Summary'!A35),"",'Data Summary'!A35)</f>
        <v/>
      </c>
      <c r="B33" s="132"/>
      <c r="L33" s="132"/>
      <c r="V33" s="132"/>
      <c r="AF33" s="132"/>
      <c r="AP33" s="132"/>
      <c r="AZ33" s="132"/>
      <c r="BA33" s="132"/>
      <c r="BJ33" s="132"/>
      <c r="BT33" s="132"/>
      <c r="CD33" s="132"/>
      <c r="CN33" s="132"/>
      <c r="CX33" s="132"/>
      <c r="DH33" s="132"/>
      <c r="DR33" s="132"/>
      <c r="EB33" s="132"/>
      <c r="EL33" s="132"/>
      <c r="EV33" s="132"/>
      <c r="FF33" s="132"/>
      <c r="FP33" s="132"/>
      <c r="FZ33" s="132"/>
      <c r="GJ33" s="132"/>
      <c r="GT33" s="132"/>
      <c r="HD33" s="132"/>
      <c r="HN33" s="132"/>
      <c r="HX33" s="132"/>
    </row>
    <row xmlns:x14ac="http://schemas.microsoft.com/office/spreadsheetml/2009/9/ac" r="34" s="3" customFormat="true" x14ac:dyDescent="0.25">
      <c r="A34" s="393" t="str">
        <f ca="true">IF(ISBLANK('Data Summary'!A36),"",'Data Summary'!A36)</f>
        <v/>
      </c>
      <c r="B34" s="132"/>
      <c r="L34" s="132"/>
      <c r="V34" s="132"/>
      <c r="AF34" s="132"/>
      <c r="AP34" s="132"/>
      <c r="AZ34" s="132"/>
      <c r="BA34" s="132"/>
      <c r="BJ34" s="132"/>
      <c r="BT34" s="132"/>
      <c r="CD34" s="132"/>
      <c r="CN34" s="132"/>
      <c r="CX34" s="132"/>
      <c r="DH34" s="132"/>
      <c r="DR34" s="132"/>
      <c r="EB34" s="132"/>
      <c r="EL34" s="132"/>
      <c r="EV34" s="132"/>
      <c r="FF34" s="132"/>
      <c r="FP34" s="132"/>
      <c r="FZ34" s="132"/>
      <c r="GJ34" s="132"/>
      <c r="GT34" s="132"/>
      <c r="HD34" s="132"/>
      <c r="HN34" s="132"/>
      <c r="HX34" s="132"/>
    </row>
    <row xmlns:x14ac="http://schemas.microsoft.com/office/spreadsheetml/2009/9/ac" r="35" s="3" customFormat="true" x14ac:dyDescent="0.25">
      <c r="A35" s="393" t="str">
        <f ca="true">IF(ISBLANK('Data Summary'!A37),"",'Data Summary'!A37)</f>
        <v/>
      </c>
      <c r="B35" s="132"/>
      <c r="L35" s="132"/>
      <c r="V35" s="132"/>
      <c r="AF35" s="132"/>
      <c r="AP35" s="132"/>
      <c r="AZ35" s="132"/>
      <c r="BA35" s="132"/>
      <c r="BJ35" s="132"/>
      <c r="BT35" s="132"/>
      <c r="CD35" s="132"/>
      <c r="CN35" s="132"/>
      <c r="CX35" s="132"/>
      <c r="DH35" s="132"/>
      <c r="DR35" s="132"/>
      <c r="EB35" s="132"/>
      <c r="EL35" s="132"/>
      <c r="EV35" s="132"/>
      <c r="FF35" s="132"/>
      <c r="FP35" s="132"/>
      <c r="FZ35" s="132"/>
      <c r="GJ35" s="132"/>
      <c r="GT35" s="132"/>
      <c r="HD35" s="132"/>
      <c r="HN35" s="132"/>
      <c r="HX35" s="132"/>
    </row>
    <row xmlns:x14ac="http://schemas.microsoft.com/office/spreadsheetml/2009/9/ac" r="36" s="3" customFormat="true" x14ac:dyDescent="0.25">
      <c r="A36" s="393" t="str">
        <f ca="true">IF(ISBLANK('Data Summary'!A38),"",'Data Summary'!A38)</f>
        <v/>
      </c>
      <c r="B36" s="132"/>
      <c r="L36" s="132"/>
      <c r="V36" s="132"/>
      <c r="AF36" s="132"/>
      <c r="AP36" s="132"/>
      <c r="AZ36" s="132"/>
      <c r="BA36" s="132"/>
      <c r="BJ36" s="132"/>
      <c r="BT36" s="132"/>
      <c r="CD36" s="132"/>
      <c r="CN36" s="132"/>
      <c r="CX36" s="132"/>
      <c r="DH36" s="132"/>
      <c r="DR36" s="132"/>
      <c r="EB36" s="132"/>
      <c r="EL36" s="132"/>
      <c r="EV36" s="132"/>
      <c r="FF36" s="132"/>
      <c r="FP36" s="132"/>
      <c r="FZ36" s="132"/>
      <c r="GJ36" s="132"/>
      <c r="GT36" s="132"/>
      <c r="HD36" s="132"/>
      <c r="HN36" s="132"/>
      <c r="HX36" s="132"/>
    </row>
    <row xmlns:x14ac="http://schemas.microsoft.com/office/spreadsheetml/2009/9/ac" r="37" s="3" customFormat="true" x14ac:dyDescent="0.25">
      <c r="A37" s="393" t="str">
        <f ca="true">IF(ISBLANK('Data Summary'!A39),"",'Data Summary'!A39)</f>
        <v/>
      </c>
      <c r="B37" s="132"/>
      <c r="L37" s="132"/>
      <c r="V37" s="132"/>
      <c r="AF37" s="132"/>
      <c r="AP37" s="132"/>
      <c r="AZ37" s="132"/>
      <c r="BA37" s="132"/>
      <c r="BJ37" s="132"/>
      <c r="BT37" s="132"/>
      <c r="CD37" s="132"/>
      <c r="CN37" s="132"/>
      <c r="CX37" s="132"/>
      <c r="DH37" s="132"/>
      <c r="DR37" s="132"/>
      <c r="EB37" s="132"/>
      <c r="EL37" s="132"/>
      <c r="EV37" s="132"/>
      <c r="FF37" s="132"/>
      <c r="FP37" s="132"/>
      <c r="FZ37" s="132"/>
      <c r="GJ37" s="132"/>
      <c r="GT37" s="132"/>
      <c r="HD37" s="132"/>
      <c r="HN37" s="132"/>
      <c r="HX37" s="132"/>
    </row>
    <row xmlns:x14ac="http://schemas.microsoft.com/office/spreadsheetml/2009/9/ac" r="38" s="3" customFormat="true" x14ac:dyDescent="0.25">
      <c r="A38" s="393" t="str">
        <f ca="true">IF(ISBLANK('Data Summary'!A40),"",'Data Summary'!A40)</f>
        <v/>
      </c>
      <c r="B38" s="132"/>
      <c r="L38" s="132"/>
      <c r="V38" s="132"/>
      <c r="AF38" s="132"/>
      <c r="AP38" s="132"/>
      <c r="AZ38" s="132"/>
      <c r="BA38" s="132"/>
      <c r="BJ38" s="132"/>
      <c r="BT38" s="132"/>
      <c r="CD38" s="132"/>
      <c r="CN38" s="132"/>
      <c r="CX38" s="132"/>
      <c r="DH38" s="132"/>
      <c r="DR38" s="132"/>
      <c r="EB38" s="132"/>
      <c r="EL38" s="132"/>
      <c r="EV38" s="132"/>
      <c r="FF38" s="132"/>
      <c r="FP38" s="132"/>
      <c r="FZ38" s="132"/>
      <c r="GJ38" s="132"/>
      <c r="GT38" s="132"/>
      <c r="HD38" s="132"/>
      <c r="HN38" s="132"/>
      <c r="HX38" s="132"/>
    </row>
    <row xmlns:x14ac="http://schemas.microsoft.com/office/spreadsheetml/2009/9/ac" r="39" s="3" customFormat="true" x14ac:dyDescent="0.25">
      <c r="A39" s="393" t="str">
        <f ca="true">IF(ISBLANK('Data Summary'!A41),"",'Data Summary'!A41)</f>
        <v/>
      </c>
      <c r="B39" s="132"/>
      <c r="L39" s="132"/>
      <c r="V39" s="132"/>
      <c r="AF39" s="132"/>
      <c r="AP39" s="132"/>
      <c r="AZ39" s="132"/>
      <c r="BA39" s="132"/>
      <c r="BJ39" s="132"/>
      <c r="BT39" s="132"/>
      <c r="CD39" s="132"/>
      <c r="CN39" s="132"/>
      <c r="CX39" s="132"/>
      <c r="DH39" s="132"/>
      <c r="DR39" s="132"/>
      <c r="EB39" s="132"/>
      <c r="EL39" s="132"/>
      <c r="EV39" s="132"/>
      <c r="FF39" s="132"/>
      <c r="FP39" s="132"/>
      <c r="FZ39" s="132"/>
      <c r="GJ39" s="132"/>
      <c r="GT39" s="132"/>
      <c r="HD39" s="132"/>
      <c r="HN39" s="132"/>
      <c r="HX39" s="132"/>
    </row>
    <row xmlns:x14ac="http://schemas.microsoft.com/office/spreadsheetml/2009/9/ac" r="40" s="3" customFormat="true" x14ac:dyDescent="0.25">
      <c r="A40" s="393" t="str">
        <f ca="true">IF(ISBLANK('Data Summary'!A42),"",'Data Summary'!A42)</f>
        <v/>
      </c>
      <c r="B40" s="132"/>
      <c r="L40" s="132"/>
      <c r="V40" s="132"/>
      <c r="AF40" s="132"/>
      <c r="AP40" s="132"/>
      <c r="AZ40" s="132"/>
      <c r="BA40" s="132"/>
      <c r="BJ40" s="132"/>
      <c r="BT40" s="132"/>
      <c r="CD40" s="132"/>
      <c r="CN40" s="132"/>
      <c r="CX40" s="132"/>
      <c r="DH40" s="132"/>
      <c r="DR40" s="132"/>
      <c r="EB40" s="132"/>
      <c r="EL40" s="132"/>
      <c r="EV40" s="132"/>
      <c r="FF40" s="132"/>
      <c r="FP40" s="132"/>
      <c r="FZ40" s="132"/>
      <c r="GJ40" s="132"/>
      <c r="GT40" s="132"/>
      <c r="HD40" s="132"/>
      <c r="HN40" s="132"/>
      <c r="HX40" s="132"/>
    </row>
    <row xmlns:x14ac="http://schemas.microsoft.com/office/spreadsheetml/2009/9/ac" r="41" s="3" customFormat="true" x14ac:dyDescent="0.25">
      <c r="A41" s="393" t="str">
        <f ca="true">IF(ISBLANK('Data Summary'!A43),"",'Data Summary'!A43)</f>
        <v/>
      </c>
      <c r="B41" s="132"/>
      <c r="L41" s="132"/>
      <c r="V41" s="132"/>
      <c r="AF41" s="132"/>
      <c r="AP41" s="132"/>
      <c r="AZ41" s="132"/>
      <c r="BA41" s="132"/>
      <c r="BJ41" s="132"/>
      <c r="BT41" s="132"/>
      <c r="CD41" s="132"/>
      <c r="CN41" s="132"/>
      <c r="CX41" s="132"/>
      <c r="DH41" s="132"/>
      <c r="DR41" s="132"/>
      <c r="EB41" s="132"/>
      <c r="EL41" s="132"/>
      <c r="EV41" s="132"/>
      <c r="FF41" s="132"/>
      <c r="FP41" s="132"/>
      <c r="FZ41" s="132"/>
      <c r="GJ41" s="132"/>
      <c r="GT41" s="132"/>
      <c r="HD41" s="132"/>
      <c r="HN41" s="132"/>
      <c r="HX41" s="132"/>
    </row>
    <row xmlns:x14ac="http://schemas.microsoft.com/office/spreadsheetml/2009/9/ac" r="42" s="3" customFormat="true" x14ac:dyDescent="0.25">
      <c r="A42" s="393" t="str">
        <f ca="true">IF(ISBLANK('Data Summary'!A44),"",'Data Summary'!A44)</f>
        <v/>
      </c>
      <c r="B42" s="132"/>
      <c r="L42" s="132"/>
      <c r="V42" s="132"/>
      <c r="AF42" s="132"/>
      <c r="AP42" s="132"/>
      <c r="AZ42" s="132"/>
      <c r="BA42" s="132"/>
      <c r="BJ42" s="132"/>
      <c r="BT42" s="132"/>
      <c r="CD42" s="132"/>
      <c r="CN42" s="132"/>
      <c r="CX42" s="132"/>
      <c r="DH42" s="132"/>
      <c r="DR42" s="132"/>
      <c r="EB42" s="132"/>
      <c r="EL42" s="132"/>
      <c r="EV42" s="132"/>
      <c r="FF42" s="132"/>
      <c r="FP42" s="132"/>
      <c r="FZ42" s="132"/>
      <c r="GJ42" s="132"/>
      <c r="GT42" s="132"/>
      <c r="HD42" s="132"/>
      <c r="HN42" s="132"/>
      <c r="HX42" s="132"/>
    </row>
    <row xmlns:x14ac="http://schemas.microsoft.com/office/spreadsheetml/2009/9/ac" r="43" s="3" customFormat="true" x14ac:dyDescent="0.25">
      <c r="A43" s="393" t="str">
        <f ca="true">IF(ISBLANK('Data Summary'!A45),"",'Data Summary'!A45)</f>
        <v/>
      </c>
      <c r="B43" s="132"/>
      <c r="L43" s="132"/>
      <c r="V43" s="132"/>
      <c r="AF43" s="132"/>
      <c r="AP43" s="132"/>
      <c r="AZ43" s="132"/>
      <c r="BA43" s="132"/>
      <c r="BJ43" s="132"/>
      <c r="BT43" s="132"/>
      <c r="CD43" s="132"/>
      <c r="CN43" s="132"/>
      <c r="CX43" s="132"/>
      <c r="DH43" s="132"/>
      <c r="DR43" s="132"/>
      <c r="EB43" s="132"/>
      <c r="EL43" s="132"/>
      <c r="EV43" s="132"/>
      <c r="FF43" s="132"/>
      <c r="FP43" s="132"/>
      <c r="FZ43" s="132"/>
      <c r="GJ43" s="132"/>
      <c r="GT43" s="132"/>
      <c r="HD43" s="132"/>
      <c r="HN43" s="132"/>
      <c r="HX43" s="132"/>
    </row>
    <row xmlns:x14ac="http://schemas.microsoft.com/office/spreadsheetml/2009/9/ac" r="44" s="3" customFormat="true" x14ac:dyDescent="0.25">
      <c r="A44" s="393" t="str">
        <f ca="true">IF(ISBLANK('Data Summary'!A46),"",'Data Summary'!A46)</f>
        <v/>
      </c>
      <c r="B44" s="132"/>
      <c r="L44" s="132"/>
      <c r="V44" s="132"/>
      <c r="AF44" s="132"/>
      <c r="AP44" s="132"/>
      <c r="AZ44" s="132"/>
      <c r="BA44" s="132"/>
      <c r="BJ44" s="132"/>
      <c r="BT44" s="132"/>
      <c r="CD44" s="132"/>
      <c r="CN44" s="132"/>
      <c r="CX44" s="132"/>
      <c r="DH44" s="132"/>
      <c r="DR44" s="132"/>
      <c r="EB44" s="132"/>
      <c r="EL44" s="132"/>
      <c r="EV44" s="132"/>
      <c r="FF44" s="132"/>
      <c r="FP44" s="132"/>
      <c r="FZ44" s="132"/>
      <c r="GJ44" s="132"/>
      <c r="GT44" s="132"/>
      <c r="HD44" s="132"/>
      <c r="HN44" s="132"/>
      <c r="HX44" s="132"/>
    </row>
    <row xmlns:x14ac="http://schemas.microsoft.com/office/spreadsheetml/2009/9/ac" r="45" s="3" customFormat="true" x14ac:dyDescent="0.25">
      <c r="A45" s="393" t="str">
        <f ca="true">IF(ISBLANK('Data Summary'!A47),"",'Data Summary'!A47)</f>
        <v/>
      </c>
      <c r="B45" s="132"/>
      <c r="L45" s="132"/>
      <c r="V45" s="132"/>
      <c r="AF45" s="132"/>
      <c r="AP45" s="132"/>
      <c r="AZ45" s="132"/>
      <c r="BA45" s="132"/>
      <c r="BJ45" s="132"/>
      <c r="BT45" s="132"/>
      <c r="CD45" s="132"/>
      <c r="CN45" s="132"/>
      <c r="CX45" s="132"/>
      <c r="DH45" s="132"/>
      <c r="DR45" s="132"/>
      <c r="EB45" s="132"/>
      <c r="EL45" s="132"/>
      <c r="EV45" s="132"/>
      <c r="FF45" s="132"/>
      <c r="FP45" s="132"/>
      <c r="FZ45" s="132"/>
      <c r="GJ45" s="132"/>
      <c r="GT45" s="132"/>
      <c r="HD45" s="132"/>
      <c r="HN45" s="132"/>
      <c r="HX45" s="132"/>
    </row>
    <row xmlns:x14ac="http://schemas.microsoft.com/office/spreadsheetml/2009/9/ac" r="46" s="3" customFormat="true" x14ac:dyDescent="0.25">
      <c r="A46" s="393" t="str">
        <f ca="true">IF(ISBLANK('Data Summary'!A48),"",'Data Summary'!A48)</f>
        <v/>
      </c>
      <c r="B46" s="132"/>
      <c r="L46" s="132"/>
      <c r="V46" s="132"/>
      <c r="AF46" s="132"/>
      <c r="AP46" s="132"/>
      <c r="AZ46" s="132"/>
      <c r="BA46" s="132"/>
      <c r="BJ46" s="132"/>
      <c r="BT46" s="132"/>
      <c r="CD46" s="132"/>
      <c r="CN46" s="132"/>
      <c r="CX46" s="132"/>
      <c r="DH46" s="132"/>
      <c r="DR46" s="132"/>
      <c r="EB46" s="132"/>
      <c r="EL46" s="132"/>
      <c r="EV46" s="132"/>
      <c r="FF46" s="132"/>
      <c r="FP46" s="132"/>
      <c r="FZ46" s="132"/>
      <c r="GJ46" s="132"/>
      <c r="GT46" s="132"/>
      <c r="HD46" s="132"/>
      <c r="HN46" s="132"/>
      <c r="HX46" s="132"/>
    </row>
    <row xmlns:x14ac="http://schemas.microsoft.com/office/spreadsheetml/2009/9/ac" r="47" s="3" customFormat="true" x14ac:dyDescent="0.25">
      <c r="A47" s="393" t="str">
        <f ca="true">IF(ISBLANK('Data Summary'!A49),"",'Data Summary'!A49)</f>
        <v/>
      </c>
      <c r="B47" s="132"/>
      <c r="L47" s="132"/>
      <c r="V47" s="132"/>
      <c r="AF47" s="132"/>
      <c r="AP47" s="132"/>
      <c r="AZ47" s="132"/>
      <c r="BA47" s="132"/>
      <c r="BJ47" s="132"/>
      <c r="BT47" s="132"/>
      <c r="CD47" s="132"/>
      <c r="CN47" s="132"/>
      <c r="CX47" s="132"/>
      <c r="DH47" s="132"/>
      <c r="DR47" s="132"/>
      <c r="EB47" s="132"/>
      <c r="EL47" s="132"/>
      <c r="EV47" s="132"/>
      <c r="FF47" s="132"/>
      <c r="FP47" s="132"/>
      <c r="FZ47" s="132"/>
      <c r="GJ47" s="132"/>
      <c r="GT47" s="132"/>
      <c r="HD47" s="132"/>
      <c r="HN47" s="132"/>
      <c r="HX47" s="132"/>
    </row>
    <row xmlns:x14ac="http://schemas.microsoft.com/office/spreadsheetml/2009/9/ac" r="48" s="3" customFormat="true" x14ac:dyDescent="0.25">
      <c r="A48" s="393" t="str">
        <f ca="true">IF(ISBLANK('Data Summary'!A50),"",'Data Summary'!A50)</f>
        <v/>
      </c>
      <c r="B48" s="132"/>
      <c r="L48" s="132"/>
      <c r="V48" s="132"/>
      <c r="AF48" s="132"/>
      <c r="AP48" s="132"/>
      <c r="AZ48" s="132"/>
      <c r="BA48" s="132"/>
      <c r="BJ48" s="132"/>
      <c r="BT48" s="132"/>
      <c r="CD48" s="132"/>
      <c r="CN48" s="132"/>
      <c r="CX48" s="132"/>
      <c r="DH48" s="132"/>
      <c r="DR48" s="132"/>
      <c r="EB48" s="132"/>
      <c r="EL48" s="132"/>
      <c r="EV48" s="132"/>
      <c r="FF48" s="132"/>
      <c r="FP48" s="132"/>
      <c r="FZ48" s="132"/>
      <c r="GJ48" s="132"/>
      <c r="GT48" s="132"/>
      <c r="HD48" s="132"/>
      <c r="HN48" s="132"/>
      <c r="HX48" s="132"/>
    </row>
    <row xmlns:x14ac="http://schemas.microsoft.com/office/spreadsheetml/2009/9/ac" r="49" s="3" customFormat="true" x14ac:dyDescent="0.25">
      <c r="A49" s="393" t="str">
        <f ca="true">IF(ISBLANK('Data Summary'!A51),"",'Data Summary'!A51)</f>
        <v/>
      </c>
      <c r="B49" s="132"/>
      <c r="L49" s="132"/>
      <c r="V49" s="132"/>
      <c r="AF49" s="132"/>
      <c r="AP49" s="132"/>
      <c r="AZ49" s="132"/>
      <c r="BA49" s="132"/>
      <c r="BJ49" s="132"/>
      <c r="BT49" s="132"/>
      <c r="CD49" s="132"/>
      <c r="CN49" s="132"/>
      <c r="CX49" s="132"/>
      <c r="DH49" s="132"/>
      <c r="DR49" s="132"/>
      <c r="EB49" s="132"/>
      <c r="EL49" s="132"/>
      <c r="EV49" s="132"/>
      <c r="FF49" s="132"/>
      <c r="FP49" s="132"/>
      <c r="FZ49" s="132"/>
      <c r="GJ49" s="132"/>
      <c r="GT49" s="132"/>
      <c r="HD49" s="132"/>
      <c r="HN49" s="132"/>
      <c r="HX49" s="132"/>
    </row>
    <row xmlns:x14ac="http://schemas.microsoft.com/office/spreadsheetml/2009/9/ac" r="50" s="3" customFormat="true" x14ac:dyDescent="0.25">
      <c r="A50" s="393" t="str">
        <f ca="true">IF(ISBLANK('Data Summary'!A52),"",'Data Summary'!A52)</f>
        <v/>
      </c>
      <c r="B50" s="132"/>
      <c r="L50" s="132"/>
      <c r="V50" s="132"/>
      <c r="AF50" s="132"/>
      <c r="AP50" s="132"/>
      <c r="AZ50" s="132"/>
      <c r="BA50" s="132"/>
      <c r="BJ50" s="132"/>
      <c r="BT50" s="132"/>
      <c r="CD50" s="132"/>
      <c r="CN50" s="132"/>
      <c r="CX50" s="132"/>
      <c r="DH50" s="132"/>
      <c r="DR50" s="132"/>
      <c r="EB50" s="132"/>
      <c r="EL50" s="132"/>
      <c r="EV50" s="132"/>
      <c r="FF50" s="132"/>
      <c r="FP50" s="132"/>
      <c r="FZ50" s="132"/>
      <c r="GJ50" s="132"/>
      <c r="GT50" s="132"/>
      <c r="HD50" s="132"/>
      <c r="HN50" s="132"/>
      <c r="HX50" s="132"/>
    </row>
    <row xmlns:x14ac="http://schemas.microsoft.com/office/spreadsheetml/2009/9/ac" r="51" s="3" customFormat="true" x14ac:dyDescent="0.25">
      <c r="A51" s="393" t="str">
        <f ca="true">IF(ISBLANK('Data Summary'!A53),"",'Data Summary'!A53)</f>
        <v/>
      </c>
      <c r="B51" s="132"/>
      <c r="L51" s="132"/>
      <c r="V51" s="132"/>
      <c r="AF51" s="132"/>
      <c r="AP51" s="132"/>
      <c r="AZ51" s="132"/>
      <c r="BA51" s="132"/>
      <c r="BJ51" s="132"/>
      <c r="BT51" s="132"/>
      <c r="CD51" s="132"/>
      <c r="CN51" s="132"/>
      <c r="CX51" s="132"/>
      <c r="DH51" s="132"/>
      <c r="DR51" s="132"/>
      <c r="EB51" s="132"/>
      <c r="EL51" s="132"/>
      <c r="EV51" s="132"/>
      <c r="FF51" s="132"/>
      <c r="FP51" s="132"/>
      <c r="FZ51" s="132"/>
      <c r="GJ51" s="132"/>
      <c r="GT51" s="132"/>
      <c r="HD51" s="132"/>
      <c r="HN51" s="132"/>
      <c r="HX51" s="132"/>
    </row>
    <row xmlns:x14ac="http://schemas.microsoft.com/office/spreadsheetml/2009/9/ac" r="52" s="3" customFormat="true" x14ac:dyDescent="0.25">
      <c r="A52" s="393" t="str">
        <f ca="true">IF(ISBLANK('Data Summary'!A54),"",'Data Summary'!A54)</f>
        <v/>
      </c>
      <c r="B52" s="132"/>
      <c r="L52" s="132"/>
      <c r="V52" s="132"/>
      <c r="AF52" s="132"/>
      <c r="AP52" s="132"/>
      <c r="AZ52" s="132"/>
      <c r="BA52" s="132"/>
      <c r="BJ52" s="132"/>
      <c r="BT52" s="132"/>
      <c r="CD52" s="132"/>
      <c r="CN52" s="132"/>
      <c r="CX52" s="132"/>
      <c r="DH52" s="132"/>
      <c r="DR52" s="132"/>
      <c r="EB52" s="132"/>
      <c r="EL52" s="132"/>
      <c r="EV52" s="132"/>
      <c r="FF52" s="132"/>
      <c r="FP52" s="132"/>
      <c r="FZ52" s="132"/>
      <c r="GJ52" s="132"/>
      <c r="GT52" s="132"/>
      <c r="HD52" s="132"/>
      <c r="HN52" s="132"/>
      <c r="HX52" s="132"/>
    </row>
    <row xmlns:x14ac="http://schemas.microsoft.com/office/spreadsheetml/2009/9/ac" r="53" s="3" customFormat="true" x14ac:dyDescent="0.25">
      <c r="A53" s="393" t="str">
        <f ca="true">IF(ISBLANK('Data Summary'!A55),"",'Data Summary'!A55)</f>
        <v/>
      </c>
      <c r="B53" s="132"/>
      <c r="L53" s="132"/>
      <c r="V53" s="132"/>
      <c r="AF53" s="132"/>
      <c r="AP53" s="132"/>
      <c r="AZ53" s="132"/>
      <c r="BA53" s="132"/>
      <c r="BJ53" s="132"/>
      <c r="BT53" s="132"/>
      <c r="CD53" s="132"/>
      <c r="CN53" s="132"/>
      <c r="CX53" s="132"/>
      <c r="DH53" s="132"/>
      <c r="DR53" s="132"/>
      <c r="EB53" s="132"/>
      <c r="EL53" s="132"/>
      <c r="EV53" s="132"/>
      <c r="FF53" s="132"/>
      <c r="FP53" s="132"/>
      <c r="FZ53" s="132"/>
      <c r="GJ53" s="132"/>
      <c r="GT53" s="132"/>
      <c r="HD53" s="132"/>
      <c r="HN53" s="132"/>
      <c r="HX53" s="132"/>
    </row>
    <row xmlns:x14ac="http://schemas.microsoft.com/office/spreadsheetml/2009/9/ac" r="54" s="3" customFormat="true" x14ac:dyDescent="0.25">
      <c r="A54" s="393" t="str">
        <f ca="true">IF(ISBLANK('Data Summary'!A56),"",'Data Summary'!A56)</f>
        <v/>
      </c>
      <c r="B54" s="132"/>
      <c r="L54" s="132"/>
      <c r="V54" s="132"/>
      <c r="AF54" s="132"/>
      <c r="AP54" s="132"/>
      <c r="AZ54" s="132"/>
      <c r="BA54" s="132"/>
      <c r="BJ54" s="132"/>
      <c r="BT54" s="132"/>
      <c r="CD54" s="132"/>
      <c r="CN54" s="132"/>
      <c r="CX54" s="132"/>
      <c r="DH54" s="132"/>
      <c r="DR54" s="132"/>
      <c r="EB54" s="132"/>
      <c r="EL54" s="132"/>
      <c r="EV54" s="132"/>
      <c r="FF54" s="132"/>
      <c r="FP54" s="132"/>
      <c r="FZ54" s="132"/>
      <c r="GJ54" s="132"/>
      <c r="GT54" s="132"/>
      <c r="HD54" s="132"/>
      <c r="HN54" s="132"/>
      <c r="HX54" s="132"/>
    </row>
    <row xmlns:x14ac="http://schemas.microsoft.com/office/spreadsheetml/2009/9/ac" r="55" s="3" customFormat="true" x14ac:dyDescent="0.25">
      <c r="A55" s="393" t="str">
        <f ca="true">IF(ISBLANK('Data Summary'!A57),"",'Data Summary'!A57)</f>
        <v/>
      </c>
      <c r="B55" s="132"/>
      <c r="L55" s="132"/>
      <c r="V55" s="132"/>
      <c r="AF55" s="132"/>
      <c r="AP55" s="132"/>
      <c r="AZ55" s="132"/>
      <c r="BA55" s="132"/>
      <c r="BJ55" s="132"/>
      <c r="BT55" s="132"/>
      <c r="CD55" s="132"/>
      <c r="CN55" s="132"/>
      <c r="CX55" s="132"/>
      <c r="DH55" s="132"/>
      <c r="DR55" s="132"/>
      <c r="EB55" s="132"/>
      <c r="EL55" s="132"/>
      <c r="EV55" s="132"/>
      <c r="FF55" s="132"/>
      <c r="FP55" s="132"/>
      <c r="FZ55" s="132"/>
      <c r="GJ55" s="132"/>
      <c r="GT55" s="132"/>
      <c r="HD55" s="132"/>
      <c r="HN55" s="132"/>
      <c r="HX55" s="132"/>
    </row>
    <row xmlns:x14ac="http://schemas.microsoft.com/office/spreadsheetml/2009/9/ac" r="56" s="3" customFormat="true" x14ac:dyDescent="0.25">
      <c r="A56" s="393" t="str">
        <f ca="true">IF(ISBLANK('Data Summary'!A58),"",'Data Summary'!A58)</f>
        <v/>
      </c>
      <c r="B56" s="132"/>
      <c r="L56" s="132"/>
      <c r="V56" s="132"/>
      <c r="AF56" s="132"/>
      <c r="AP56" s="132"/>
      <c r="AZ56" s="132"/>
      <c r="BA56" s="132"/>
      <c r="BJ56" s="132"/>
      <c r="BT56" s="132"/>
      <c r="CD56" s="132"/>
      <c r="CN56" s="132"/>
      <c r="CX56" s="132"/>
      <c r="DH56" s="132"/>
      <c r="DR56" s="132"/>
      <c r="EB56" s="132"/>
      <c r="EL56" s="132"/>
      <c r="EV56" s="132"/>
      <c r="FF56" s="132"/>
      <c r="FP56" s="132"/>
      <c r="FZ56" s="132"/>
      <c r="GJ56" s="132"/>
      <c r="GT56" s="132"/>
      <c r="HD56" s="132"/>
      <c r="HN56" s="132"/>
      <c r="HX56" s="132"/>
    </row>
    <row xmlns:x14ac="http://schemas.microsoft.com/office/spreadsheetml/2009/9/ac" r="57" s="3" customFormat="true" x14ac:dyDescent="0.25">
      <c r="A57" s="393" t="str">
        <f ca="true">IF(ISBLANK('Data Summary'!A59),"",'Data Summary'!A59)</f>
        <v/>
      </c>
      <c r="B57" s="132"/>
      <c r="L57" s="132"/>
      <c r="V57" s="132"/>
      <c r="AF57" s="132"/>
      <c r="AP57" s="132"/>
      <c r="AZ57" s="132"/>
      <c r="BA57" s="132"/>
      <c r="BJ57" s="132"/>
      <c r="BT57" s="132"/>
      <c r="CD57" s="132"/>
      <c r="CN57" s="132"/>
      <c r="CX57" s="132"/>
      <c r="DH57" s="132"/>
      <c r="DR57" s="132"/>
      <c r="EB57" s="132"/>
      <c r="EL57" s="132"/>
      <c r="EV57" s="132"/>
      <c r="FF57" s="132"/>
      <c r="FP57" s="132"/>
      <c r="FZ57" s="132"/>
      <c r="GJ57" s="132"/>
      <c r="GT57" s="132"/>
      <c r="HD57" s="132"/>
      <c r="HN57" s="132"/>
      <c r="HX57" s="132"/>
    </row>
    <row xmlns:x14ac="http://schemas.microsoft.com/office/spreadsheetml/2009/9/ac" r="58" s="3" customFormat="true" x14ac:dyDescent="0.25">
      <c r="A58" s="393" t="str">
        <f ca="true">IF(ISBLANK('Data Summary'!A60),"",'Data Summary'!A60)</f>
        <v/>
      </c>
      <c r="B58" s="132"/>
      <c r="L58" s="132"/>
      <c r="V58" s="132"/>
      <c r="AF58" s="132"/>
      <c r="AP58" s="132"/>
      <c r="AZ58" s="132"/>
      <c r="BA58" s="132"/>
      <c r="BJ58" s="132"/>
      <c r="BT58" s="132"/>
      <c r="CD58" s="132"/>
      <c r="CN58" s="132"/>
      <c r="CX58" s="132"/>
      <c r="DH58" s="132"/>
      <c r="DR58" s="132"/>
      <c r="EB58" s="132"/>
      <c r="EL58" s="132"/>
      <c r="EV58" s="132"/>
      <c r="FF58" s="132"/>
      <c r="FP58" s="132"/>
      <c r="FZ58" s="132"/>
      <c r="GJ58" s="132"/>
      <c r="GT58" s="132"/>
      <c r="HD58" s="132"/>
      <c r="HN58" s="132"/>
      <c r="HX58" s="132"/>
    </row>
    <row xmlns:x14ac="http://schemas.microsoft.com/office/spreadsheetml/2009/9/ac" r="59" s="3" customFormat="true" x14ac:dyDescent="0.25">
      <c r="A59" s="393" t="str">
        <f ca="true">IF(ISBLANK('Data Summary'!A61),"",'Data Summary'!A61)</f>
        <v/>
      </c>
      <c r="B59" s="132"/>
      <c r="L59" s="132"/>
      <c r="V59" s="132"/>
      <c r="AF59" s="132"/>
      <c r="AP59" s="132"/>
      <c r="AZ59" s="132"/>
      <c r="BA59" s="132"/>
      <c r="BJ59" s="132"/>
      <c r="BT59" s="132"/>
      <c r="CD59" s="132"/>
      <c r="CN59" s="132"/>
      <c r="CX59" s="132"/>
      <c r="DH59" s="132"/>
      <c r="DR59" s="132"/>
      <c r="EB59" s="132"/>
      <c r="EL59" s="132"/>
      <c r="EV59" s="132"/>
      <c r="FF59" s="132"/>
      <c r="FP59" s="132"/>
      <c r="FZ59" s="132"/>
      <c r="GJ59" s="132"/>
      <c r="GT59" s="132"/>
      <c r="HD59" s="132"/>
      <c r="HN59" s="132"/>
      <c r="HX59" s="132"/>
    </row>
    <row xmlns:x14ac="http://schemas.microsoft.com/office/spreadsheetml/2009/9/ac" r="60" s="3" customFormat="true" x14ac:dyDescent="0.25">
      <c r="A60" s="393" t="str">
        <f ca="true">IF(ISBLANK('Data Summary'!A62),"",'Data Summary'!A62)</f>
        <v/>
      </c>
      <c r="B60" s="132"/>
      <c r="L60" s="132"/>
      <c r="V60" s="132"/>
      <c r="AF60" s="132"/>
      <c r="AP60" s="132"/>
      <c r="AZ60" s="132"/>
      <c r="BA60" s="132"/>
      <c r="BJ60" s="132"/>
      <c r="BT60" s="132"/>
      <c r="CD60" s="132"/>
      <c r="CN60" s="132"/>
      <c r="CX60" s="132"/>
      <c r="DH60" s="132"/>
      <c r="DR60" s="132"/>
      <c r="EB60" s="132"/>
      <c r="EL60" s="132"/>
      <c r="EV60" s="132"/>
      <c r="FF60" s="132"/>
      <c r="FP60" s="132"/>
      <c r="FZ60" s="132"/>
      <c r="GJ60" s="132"/>
      <c r="GT60" s="132"/>
      <c r="HD60" s="132"/>
      <c r="HN60" s="132"/>
      <c r="HX60" s="132"/>
    </row>
    <row xmlns:x14ac="http://schemas.microsoft.com/office/spreadsheetml/2009/9/ac" r="61" s="3" customFormat="true" x14ac:dyDescent="0.25">
      <c r="A61" s="393" t="str">
        <f ca="true">IF(ISBLANK('Data Summary'!A63),"",'Data Summary'!A63)</f>
        <v/>
      </c>
      <c r="B61" s="132"/>
      <c r="L61" s="132"/>
      <c r="V61" s="132"/>
      <c r="AF61" s="132"/>
      <c r="AP61" s="132"/>
      <c r="AZ61" s="132"/>
      <c r="BA61" s="132"/>
      <c r="BJ61" s="132"/>
      <c r="BT61" s="132"/>
      <c r="CD61" s="132"/>
      <c r="CN61" s="132"/>
      <c r="CX61" s="132"/>
      <c r="DH61" s="132"/>
      <c r="DR61" s="132"/>
      <c r="EB61" s="132"/>
      <c r="EL61" s="132"/>
      <c r="EV61" s="132"/>
      <c r="FF61" s="132"/>
      <c r="FP61" s="132"/>
      <c r="FZ61" s="132"/>
      <c r="GJ61" s="132"/>
      <c r="GT61" s="132"/>
      <c r="HD61" s="132"/>
      <c r="HN61" s="132"/>
      <c r="HX61" s="132"/>
    </row>
    <row xmlns:x14ac="http://schemas.microsoft.com/office/spreadsheetml/2009/9/ac" r="62" s="3" customFormat="true" x14ac:dyDescent="0.25">
      <c r="A62" s="393" t="str">
        <f ca="true">IF(ISBLANK('Data Summary'!A64),"",'Data Summary'!A64)</f>
        <v/>
      </c>
      <c r="B62" s="132"/>
      <c r="L62" s="132"/>
      <c r="V62" s="132"/>
      <c r="AF62" s="132"/>
      <c r="AP62" s="132"/>
      <c r="AZ62" s="132"/>
      <c r="BA62" s="132"/>
      <c r="BJ62" s="132"/>
      <c r="BT62" s="132"/>
      <c r="CD62" s="132"/>
      <c r="CN62" s="132"/>
      <c r="CX62" s="132"/>
      <c r="DH62" s="132"/>
      <c r="DR62" s="132"/>
      <c r="EB62" s="132"/>
      <c r="EL62" s="132"/>
      <c r="EV62" s="132"/>
      <c r="FF62" s="132"/>
      <c r="FP62" s="132"/>
      <c r="FZ62" s="132"/>
      <c r="GJ62" s="132"/>
      <c r="GT62" s="132"/>
      <c r="HD62" s="132"/>
      <c r="HN62" s="132"/>
      <c r="HX62" s="132"/>
    </row>
    <row xmlns:x14ac="http://schemas.microsoft.com/office/spreadsheetml/2009/9/ac" r="63" s="3" customFormat="true" x14ac:dyDescent="0.25">
      <c r="A63" s="393" t="str">
        <f ca="true">IF(ISBLANK('Data Summary'!A65),"",'Data Summary'!A65)</f>
        <v/>
      </c>
      <c r="B63" s="132"/>
      <c r="L63" s="132"/>
      <c r="V63" s="132"/>
      <c r="AF63" s="132"/>
      <c r="AP63" s="132"/>
      <c r="AZ63" s="132"/>
      <c r="BA63" s="132"/>
      <c r="BJ63" s="132"/>
      <c r="BT63" s="132"/>
      <c r="CD63" s="132"/>
      <c r="CN63" s="132"/>
      <c r="CX63" s="132"/>
      <c r="DH63" s="132"/>
      <c r="DR63" s="132"/>
      <c r="EB63" s="132"/>
      <c r="EL63" s="132"/>
      <c r="EV63" s="132"/>
      <c r="FF63" s="132"/>
      <c r="FP63" s="132"/>
      <c r="FZ63" s="132"/>
      <c r="GJ63" s="132"/>
      <c r="GT63" s="132"/>
      <c r="HD63" s="132"/>
      <c r="HN63" s="132"/>
      <c r="HX63" s="132"/>
    </row>
    <row xmlns:x14ac="http://schemas.microsoft.com/office/spreadsheetml/2009/9/ac" r="64" s="3" customFormat="true" x14ac:dyDescent="0.25">
      <c r="A64" s="393" t="str">
        <f ca="true">IF(ISBLANK('Data Summary'!A66),"",'Data Summary'!A66)</f>
        <v/>
      </c>
      <c r="B64" s="132"/>
      <c r="L64" s="132"/>
      <c r="V64" s="132"/>
      <c r="AF64" s="132"/>
      <c r="AP64" s="132"/>
      <c r="AZ64" s="132"/>
      <c r="BA64" s="132"/>
      <c r="BJ64" s="132"/>
      <c r="BT64" s="132"/>
      <c r="CD64" s="132"/>
      <c r="CN64" s="132"/>
      <c r="CX64" s="132"/>
      <c r="DH64" s="132"/>
      <c r="DR64" s="132"/>
      <c r="EB64" s="132"/>
      <c r="EL64" s="132"/>
      <c r="EV64" s="132"/>
      <c r="FF64" s="132"/>
      <c r="FP64" s="132"/>
      <c r="FZ64" s="132"/>
      <c r="GJ64" s="132"/>
      <c r="GT64" s="132"/>
      <c r="HD64" s="132"/>
      <c r="HN64" s="132"/>
      <c r="HX64" s="132"/>
    </row>
    <row xmlns:x14ac="http://schemas.microsoft.com/office/spreadsheetml/2009/9/ac" r="65" s="3" customFormat="true" x14ac:dyDescent="0.25">
      <c r="A65" s="393" t="str">
        <f ca="true">IF(ISBLANK('Data Summary'!A67),"",'Data Summary'!A67)</f>
        <v/>
      </c>
      <c r="B65" s="132"/>
      <c r="L65" s="132"/>
      <c r="V65" s="132"/>
      <c r="AF65" s="132"/>
      <c r="AP65" s="132"/>
      <c r="AZ65" s="132"/>
      <c r="BA65" s="132"/>
      <c r="BJ65" s="132"/>
      <c r="BT65" s="132"/>
      <c r="CD65" s="132"/>
      <c r="CN65" s="132"/>
      <c r="CX65" s="132"/>
      <c r="DH65" s="132"/>
      <c r="DR65" s="132"/>
      <c r="EB65" s="132"/>
      <c r="EL65" s="132"/>
      <c r="EV65" s="132"/>
      <c r="FF65" s="132"/>
      <c r="FP65" s="132"/>
      <c r="FZ65" s="132"/>
      <c r="GJ65" s="132"/>
      <c r="GT65" s="132"/>
      <c r="HD65" s="132"/>
      <c r="HN65" s="132"/>
      <c r="HX65" s="132"/>
    </row>
    <row xmlns:x14ac="http://schemas.microsoft.com/office/spreadsheetml/2009/9/ac" r="66" s="3" customFormat="true" x14ac:dyDescent="0.25">
      <c r="A66" s="393" t="str">
        <f ca="true">IF(ISBLANK('Data Summary'!A68),"",'Data Summary'!A68)</f>
        <v/>
      </c>
      <c r="B66" s="132"/>
      <c r="L66" s="132"/>
      <c r="V66" s="132"/>
      <c r="AF66" s="132"/>
      <c r="AP66" s="132"/>
      <c r="AZ66" s="132"/>
      <c r="BA66" s="132"/>
      <c r="BJ66" s="132"/>
      <c r="BT66" s="132"/>
      <c r="CD66" s="132"/>
      <c r="CN66" s="132"/>
      <c r="CX66" s="132"/>
      <c r="DH66" s="132"/>
      <c r="DR66" s="132"/>
      <c r="EB66" s="132"/>
      <c r="EL66" s="132"/>
      <c r="EV66" s="132"/>
      <c r="FF66" s="132"/>
      <c r="FP66" s="132"/>
      <c r="FZ66" s="132"/>
      <c r="GJ66" s="132"/>
      <c r="GT66" s="132"/>
      <c r="HD66" s="132"/>
      <c r="HN66" s="132"/>
      <c r="HX66" s="132"/>
    </row>
    <row xmlns:x14ac="http://schemas.microsoft.com/office/spreadsheetml/2009/9/ac" r="67" s="3" customFormat="true" x14ac:dyDescent="0.25">
      <c r="A67" s="393" t="str">
        <f ca="true">IF(ISBLANK('Data Summary'!A69),"",'Data Summary'!A69)</f>
        <v/>
      </c>
      <c r="B67" s="132"/>
      <c r="L67" s="132"/>
      <c r="V67" s="132"/>
      <c r="AF67" s="132"/>
      <c r="AP67" s="132"/>
      <c r="AZ67" s="132"/>
      <c r="BA67" s="132"/>
      <c r="BJ67" s="132"/>
      <c r="BT67" s="132"/>
      <c r="CD67" s="132"/>
      <c r="CN67" s="132"/>
      <c r="CX67" s="132"/>
      <c r="DH67" s="132"/>
      <c r="DR67" s="132"/>
      <c r="EB67" s="132"/>
      <c r="EL67" s="132"/>
      <c r="EV67" s="132"/>
      <c r="FF67" s="132"/>
      <c r="FP67" s="132"/>
      <c r="FZ67" s="132"/>
      <c r="GJ67" s="132"/>
      <c r="GT67" s="132"/>
      <c r="HD67" s="132"/>
      <c r="HN67" s="132"/>
      <c r="HX67" s="132"/>
    </row>
    <row xmlns:x14ac="http://schemas.microsoft.com/office/spreadsheetml/2009/9/ac" r="68" s="3" customFormat="true" x14ac:dyDescent="0.25">
      <c r="A68" s="393" t="str">
        <f ca="true">IF(ISBLANK('Data Summary'!A70),"",'Data Summary'!A70)</f>
        <v/>
      </c>
      <c r="B68" s="132"/>
      <c r="L68" s="132"/>
      <c r="V68" s="132"/>
      <c r="AF68" s="132"/>
      <c r="AP68" s="132"/>
      <c r="AZ68" s="132"/>
      <c r="BA68" s="132"/>
      <c r="BJ68" s="132"/>
      <c r="BT68" s="132"/>
      <c r="CD68" s="132"/>
      <c r="CN68" s="132"/>
      <c r="CX68" s="132"/>
      <c r="DH68" s="132"/>
      <c r="DR68" s="132"/>
      <c r="EB68" s="132"/>
      <c r="EL68" s="132"/>
      <c r="EV68" s="132"/>
      <c r="FF68" s="132"/>
      <c r="FP68" s="132"/>
      <c r="FZ68" s="132"/>
      <c r="GJ68" s="132"/>
      <c r="GT68" s="132"/>
      <c r="HD68" s="132"/>
      <c r="HN68" s="132"/>
      <c r="HX68" s="132"/>
    </row>
    <row xmlns:x14ac="http://schemas.microsoft.com/office/spreadsheetml/2009/9/ac" r="69" s="3" customFormat="true" x14ac:dyDescent="0.25">
      <c r="A69" s="393" t="str">
        <f ca="true">IF(ISBLANK('Data Summary'!A71),"",'Data Summary'!A71)</f>
        <v/>
      </c>
      <c r="B69" s="132"/>
      <c r="L69" s="132"/>
      <c r="V69" s="132"/>
      <c r="AF69" s="132"/>
      <c r="AP69" s="132"/>
      <c r="AZ69" s="132"/>
      <c r="BA69" s="132"/>
      <c r="BJ69" s="132"/>
      <c r="BT69" s="132"/>
      <c r="CD69" s="132"/>
      <c r="CN69" s="132"/>
      <c r="CX69" s="132"/>
      <c r="DH69" s="132"/>
      <c r="DR69" s="132"/>
      <c r="EB69" s="132"/>
      <c r="EL69" s="132"/>
      <c r="EV69" s="132"/>
      <c r="FF69" s="132"/>
      <c r="FP69" s="132"/>
      <c r="FZ69" s="132"/>
      <c r="GJ69" s="132"/>
      <c r="GT69" s="132"/>
      <c r="HD69" s="132"/>
      <c r="HN69" s="132"/>
      <c r="HX69" s="132"/>
    </row>
    <row xmlns:x14ac="http://schemas.microsoft.com/office/spreadsheetml/2009/9/ac" r="70" s="3" customFormat="true" x14ac:dyDescent="0.25">
      <c r="A70" s="393" t="str">
        <f ca="true">IF(ISBLANK('Data Summary'!A72),"",'Data Summary'!A72)</f>
        <v/>
      </c>
      <c r="B70" s="132"/>
      <c r="L70" s="132"/>
      <c r="V70" s="132"/>
      <c r="AF70" s="132"/>
      <c r="AP70" s="132"/>
      <c r="AZ70" s="132"/>
      <c r="BA70" s="132"/>
      <c r="BJ70" s="132"/>
      <c r="BT70" s="132"/>
      <c r="CD70" s="132"/>
      <c r="CN70" s="132"/>
      <c r="CX70" s="132"/>
      <c r="DH70" s="132"/>
      <c r="DR70" s="132"/>
      <c r="EB70" s="132"/>
      <c r="EL70" s="132"/>
      <c r="EV70" s="132"/>
      <c r="FF70" s="132"/>
      <c r="FP70" s="132"/>
      <c r="FZ70" s="132"/>
      <c r="GJ70" s="132"/>
      <c r="GT70" s="132"/>
      <c r="HD70" s="132"/>
      <c r="HN70" s="132"/>
      <c r="HX70" s="132"/>
    </row>
    <row xmlns:x14ac="http://schemas.microsoft.com/office/spreadsheetml/2009/9/ac" r="71" s="3" customFormat="true" x14ac:dyDescent="0.25">
      <c r="A71" s="393" t="str">
        <f ca="true">IF(ISBLANK('Data Summary'!A73),"",'Data Summary'!A73)</f>
        <v/>
      </c>
      <c r="B71" s="132"/>
      <c r="L71" s="132"/>
      <c r="V71" s="132"/>
      <c r="AF71" s="132"/>
      <c r="AP71" s="132"/>
      <c r="AZ71" s="132"/>
      <c r="BA71" s="132"/>
      <c r="BJ71" s="132"/>
      <c r="BT71" s="132"/>
      <c r="CD71" s="132"/>
      <c r="CN71" s="132"/>
      <c r="CX71" s="132"/>
      <c r="DH71" s="132"/>
      <c r="DR71" s="132"/>
      <c r="EB71" s="132"/>
      <c r="EL71" s="132"/>
      <c r="EV71" s="132"/>
      <c r="FF71" s="132"/>
      <c r="FP71" s="132"/>
      <c r="FZ71" s="132"/>
      <c r="GJ71" s="132"/>
      <c r="GT71" s="132"/>
      <c r="HD71" s="132"/>
      <c r="HN71" s="132"/>
      <c r="HX71" s="132"/>
    </row>
    <row xmlns:x14ac="http://schemas.microsoft.com/office/spreadsheetml/2009/9/ac" r="72" s="3" customFormat="true" x14ac:dyDescent="0.25">
      <c r="A72" s="393" t="str">
        <f ca="true">IF(ISBLANK('Data Summary'!A74),"",'Data Summary'!A74)</f>
        <v/>
      </c>
      <c r="B72" s="132"/>
      <c r="L72" s="132"/>
      <c r="V72" s="132"/>
      <c r="AF72" s="132"/>
      <c r="AP72" s="132"/>
      <c r="AZ72" s="132"/>
      <c r="BA72" s="132"/>
      <c r="BJ72" s="132"/>
      <c r="BT72" s="132"/>
      <c r="CD72" s="132"/>
      <c r="CN72" s="132"/>
      <c r="CX72" s="132"/>
      <c r="DH72" s="132"/>
      <c r="DR72" s="132"/>
      <c r="EB72" s="132"/>
      <c r="EL72" s="132"/>
      <c r="EV72" s="132"/>
      <c r="FF72" s="132"/>
      <c r="FP72" s="132"/>
      <c r="FZ72" s="132"/>
      <c r="GJ72" s="132"/>
      <c r="GT72" s="132"/>
      <c r="HD72" s="132"/>
      <c r="HN72" s="132"/>
      <c r="HX72" s="132"/>
    </row>
    <row xmlns:x14ac="http://schemas.microsoft.com/office/spreadsheetml/2009/9/ac" r="73" s="3" customFormat="true" x14ac:dyDescent="0.25">
      <c r="A73" s="393" t="str">
        <f ca="true">IF(ISBLANK('Data Summary'!A75),"",'Data Summary'!A75)</f>
        <v/>
      </c>
      <c r="B73" s="132"/>
      <c r="L73" s="132"/>
      <c r="V73" s="132"/>
      <c r="AF73" s="132"/>
      <c r="AP73" s="132"/>
      <c r="AZ73" s="132"/>
      <c r="BA73" s="132"/>
      <c r="BJ73" s="132"/>
      <c r="BT73" s="132"/>
      <c r="CD73" s="132"/>
      <c r="CN73" s="132"/>
      <c r="CX73" s="132"/>
      <c r="DH73" s="132"/>
      <c r="DR73" s="132"/>
      <c r="EB73" s="132"/>
      <c r="EL73" s="132"/>
      <c r="EV73" s="132"/>
      <c r="FF73" s="132"/>
      <c r="FP73" s="132"/>
      <c r="FZ73" s="132"/>
      <c r="GJ73" s="132"/>
      <c r="GT73" s="132"/>
      <c r="HD73" s="132"/>
      <c r="HN73" s="132"/>
      <c r="HX73" s="132"/>
    </row>
    <row xmlns:x14ac="http://schemas.microsoft.com/office/spreadsheetml/2009/9/ac" r="74" s="3" customFormat="true" x14ac:dyDescent="0.25">
      <c r="A74" s="393" t="str">
        <f ca="true">IF(ISBLANK('Data Summary'!A76),"",'Data Summary'!A76)</f>
        <v/>
      </c>
      <c r="B74" s="132"/>
      <c r="L74" s="132"/>
      <c r="V74" s="132"/>
      <c r="AF74" s="132"/>
      <c r="AP74" s="132"/>
      <c r="AZ74" s="132"/>
      <c r="BA74" s="132"/>
      <c r="BJ74" s="132"/>
      <c r="BT74" s="132"/>
      <c r="CD74" s="132"/>
      <c r="CN74" s="132"/>
      <c r="CX74" s="132"/>
      <c r="DH74" s="132"/>
      <c r="DR74" s="132"/>
      <c r="EB74" s="132"/>
      <c r="EL74" s="132"/>
      <c r="EV74" s="132"/>
      <c r="FF74" s="132"/>
      <c r="FP74" s="132"/>
      <c r="FZ74" s="132"/>
      <c r="GJ74" s="132"/>
      <c r="GT74" s="132"/>
      <c r="HD74" s="132"/>
      <c r="HN74" s="132"/>
      <c r="HX74" s="132"/>
    </row>
    <row xmlns:x14ac="http://schemas.microsoft.com/office/spreadsheetml/2009/9/ac" r="75" s="3" customFormat="true" x14ac:dyDescent="0.25">
      <c r="A75" s="393" t="str">
        <f ca="true">IF(ISBLANK('Data Summary'!A77),"",'Data Summary'!A77)</f>
        <v/>
      </c>
      <c r="B75" s="132"/>
      <c r="L75" s="132"/>
      <c r="V75" s="132"/>
      <c r="AF75" s="132"/>
      <c r="AP75" s="132"/>
      <c r="AZ75" s="132"/>
      <c r="BA75" s="132"/>
      <c r="BJ75" s="132"/>
      <c r="BT75" s="132"/>
      <c r="CD75" s="132"/>
      <c r="CN75" s="132"/>
      <c r="CX75" s="132"/>
      <c r="DH75" s="132"/>
      <c r="DR75" s="132"/>
      <c r="EB75" s="132"/>
      <c r="EL75" s="132"/>
      <c r="EV75" s="132"/>
      <c r="FF75" s="132"/>
      <c r="FP75" s="132"/>
      <c r="FZ75" s="132"/>
      <c r="GJ75" s="132"/>
      <c r="GT75" s="132"/>
      <c r="HD75" s="132"/>
      <c r="HN75" s="132"/>
      <c r="HX75" s="132"/>
    </row>
    <row xmlns:x14ac="http://schemas.microsoft.com/office/spreadsheetml/2009/9/ac" r="76" s="3" customFormat="true" x14ac:dyDescent="0.25">
      <c r="A76" s="393" t="str">
        <f ca="true">IF(ISBLANK('Data Summary'!A78),"",'Data Summary'!A78)</f>
        <v/>
      </c>
      <c r="B76" s="132"/>
      <c r="L76" s="132"/>
      <c r="V76" s="132"/>
      <c r="AF76" s="132"/>
      <c r="AP76" s="132"/>
      <c r="AZ76" s="132"/>
      <c r="BA76" s="132"/>
      <c r="BJ76" s="132"/>
      <c r="BT76" s="132"/>
      <c r="CD76" s="132"/>
      <c r="CN76" s="132"/>
      <c r="CX76" s="132"/>
      <c r="DH76" s="132"/>
      <c r="DR76" s="132"/>
      <c r="EB76" s="132"/>
      <c r="EL76" s="132"/>
      <c r="EV76" s="132"/>
      <c r="FF76" s="132"/>
      <c r="FP76" s="132"/>
      <c r="FZ76" s="132"/>
      <c r="GJ76" s="132"/>
      <c r="GT76" s="132"/>
      <c r="HD76" s="132"/>
      <c r="HN76" s="132"/>
      <c r="HX76" s="132"/>
    </row>
    <row xmlns:x14ac="http://schemas.microsoft.com/office/spreadsheetml/2009/9/ac" r="77" s="3" customFormat="true" x14ac:dyDescent="0.25">
      <c r="A77" s="393" t="str">
        <f ca="true">IF(ISBLANK('Data Summary'!A79),"",'Data Summary'!A79)</f>
        <v/>
      </c>
      <c r="B77" s="132"/>
      <c r="L77" s="132"/>
      <c r="V77" s="132"/>
      <c r="AF77" s="132"/>
      <c r="AP77" s="132"/>
      <c r="AZ77" s="132"/>
      <c r="BA77" s="132"/>
      <c r="BJ77" s="132"/>
      <c r="BT77" s="132"/>
      <c r="CD77" s="132"/>
      <c r="CN77" s="132"/>
      <c r="CX77" s="132"/>
      <c r="DH77" s="132"/>
      <c r="DR77" s="132"/>
      <c r="EB77" s="132"/>
      <c r="EL77" s="132"/>
      <c r="EV77" s="132"/>
      <c r="FF77" s="132"/>
      <c r="FP77" s="132"/>
      <c r="FZ77" s="132"/>
      <c r="GJ77" s="132"/>
      <c r="GT77" s="132"/>
      <c r="HD77" s="132"/>
      <c r="HN77" s="132"/>
      <c r="HX77" s="132"/>
    </row>
    <row xmlns:x14ac="http://schemas.microsoft.com/office/spreadsheetml/2009/9/ac" r="78" s="3" customFormat="true" x14ac:dyDescent="0.25">
      <c r="A78" s="393" t="str">
        <f ca="true">IF(ISBLANK('Data Summary'!A80),"",'Data Summary'!A80)</f>
        <v/>
      </c>
      <c r="B78" s="132"/>
      <c r="L78" s="132"/>
      <c r="V78" s="132"/>
      <c r="AF78" s="132"/>
      <c r="AP78" s="132"/>
      <c r="AZ78" s="132"/>
      <c r="BA78" s="132"/>
      <c r="BJ78" s="132"/>
      <c r="BT78" s="132"/>
      <c r="CD78" s="132"/>
      <c r="CN78" s="132"/>
      <c r="CX78" s="132"/>
      <c r="DH78" s="132"/>
      <c r="DR78" s="132"/>
      <c r="EB78" s="132"/>
      <c r="EL78" s="132"/>
      <c r="EV78" s="132"/>
      <c r="FF78" s="132"/>
      <c r="FP78" s="132"/>
      <c r="FZ78" s="132"/>
      <c r="GJ78" s="132"/>
      <c r="GT78" s="132"/>
      <c r="HD78" s="132"/>
      <c r="HN78" s="132"/>
      <c r="HX78" s="132"/>
    </row>
    <row xmlns:x14ac="http://schemas.microsoft.com/office/spreadsheetml/2009/9/ac" r="79" s="3" customFormat="true" x14ac:dyDescent="0.25">
      <c r="A79" s="393" t="str">
        <f ca="true">IF(ISBLANK('Data Summary'!A81),"",'Data Summary'!A81)</f>
        <v/>
      </c>
      <c r="B79" s="132"/>
      <c r="L79" s="132"/>
      <c r="V79" s="132"/>
      <c r="AF79" s="132"/>
      <c r="AP79" s="132"/>
      <c r="AZ79" s="132"/>
      <c r="BA79" s="132"/>
      <c r="BJ79" s="132"/>
      <c r="BT79" s="132"/>
      <c r="CD79" s="132"/>
      <c r="CN79" s="132"/>
      <c r="CX79" s="132"/>
      <c r="DH79" s="132"/>
      <c r="DR79" s="132"/>
      <c r="EB79" s="132"/>
      <c r="EL79" s="132"/>
      <c r="EV79" s="132"/>
      <c r="FF79" s="132"/>
      <c r="FP79" s="132"/>
      <c r="FZ79" s="132"/>
      <c r="GJ79" s="132"/>
      <c r="GT79" s="132"/>
      <c r="HD79" s="132"/>
      <c r="HN79" s="132"/>
      <c r="HX79" s="132"/>
    </row>
    <row xmlns:x14ac="http://schemas.microsoft.com/office/spreadsheetml/2009/9/ac" r="80" s="3" customFormat="true" x14ac:dyDescent="0.25">
      <c r="A80" s="393" t="str">
        <f ca="true">IF(ISBLANK('Data Summary'!A82),"",'Data Summary'!A82)</f>
        <v/>
      </c>
      <c r="B80" s="132"/>
      <c r="L80" s="132"/>
      <c r="V80" s="132"/>
      <c r="AF80" s="132"/>
      <c r="AP80" s="132"/>
      <c r="AZ80" s="132"/>
      <c r="BA80" s="132"/>
      <c r="BJ80" s="132"/>
      <c r="BT80" s="132"/>
      <c r="CD80" s="132"/>
      <c r="CN80" s="132"/>
      <c r="CX80" s="132"/>
      <c r="DH80" s="132"/>
      <c r="DR80" s="132"/>
      <c r="EB80" s="132"/>
      <c r="EL80" s="132"/>
      <c r="EV80" s="132"/>
      <c r="FF80" s="132"/>
      <c r="FP80" s="132"/>
      <c r="FZ80" s="132"/>
      <c r="GJ80" s="132"/>
      <c r="GT80" s="132"/>
      <c r="HD80" s="132"/>
      <c r="HN80" s="132"/>
      <c r="HX80" s="132"/>
    </row>
    <row xmlns:x14ac="http://schemas.microsoft.com/office/spreadsheetml/2009/9/ac" r="81" s="3" customFormat="true" x14ac:dyDescent="0.25">
      <c r="A81" s="393" t="str">
        <f ca="true">IF(ISBLANK('Data Summary'!A83),"",'Data Summary'!A83)</f>
        <v/>
      </c>
      <c r="B81" s="132"/>
      <c r="L81" s="132"/>
      <c r="V81" s="132"/>
      <c r="AF81" s="132"/>
      <c r="AP81" s="132"/>
      <c r="AZ81" s="132"/>
      <c r="BA81" s="132"/>
      <c r="BJ81" s="132"/>
      <c r="BT81" s="132"/>
      <c r="CD81" s="132"/>
      <c r="CN81" s="132"/>
      <c r="CX81" s="132"/>
      <c r="DH81" s="132"/>
      <c r="DR81" s="132"/>
      <c r="EB81" s="132"/>
      <c r="EL81" s="132"/>
      <c r="EV81" s="132"/>
      <c r="FF81" s="132"/>
      <c r="FP81" s="132"/>
      <c r="FZ81" s="132"/>
      <c r="GJ81" s="132"/>
      <c r="GT81" s="132"/>
      <c r="HD81" s="132"/>
      <c r="HN81" s="132"/>
      <c r="HX81" s="132"/>
    </row>
    <row xmlns:x14ac="http://schemas.microsoft.com/office/spreadsheetml/2009/9/ac" r="82" s="3" customFormat="true" x14ac:dyDescent="0.25">
      <c r="A82" s="393" t="str">
        <f ca="true">IF(ISBLANK('Data Summary'!A84),"",'Data Summary'!A84)</f>
        <v/>
      </c>
      <c r="B82" s="132"/>
      <c r="L82" s="132"/>
      <c r="V82" s="132"/>
      <c r="AF82" s="132"/>
      <c r="AP82" s="132"/>
      <c r="AZ82" s="132"/>
      <c r="BA82" s="132"/>
      <c r="BJ82" s="132"/>
      <c r="BT82" s="132"/>
      <c r="CD82" s="132"/>
      <c r="CN82" s="132"/>
      <c r="CX82" s="132"/>
      <c r="DH82" s="132"/>
      <c r="DR82" s="132"/>
      <c r="EB82" s="132"/>
      <c r="EL82" s="132"/>
      <c r="EV82" s="132"/>
      <c r="FF82" s="132"/>
      <c r="FP82" s="132"/>
      <c r="FZ82" s="132"/>
      <c r="GJ82" s="132"/>
      <c r="GT82" s="132"/>
      <c r="HD82" s="132"/>
      <c r="HN82" s="132"/>
      <c r="HX82" s="132"/>
    </row>
    <row xmlns:x14ac="http://schemas.microsoft.com/office/spreadsheetml/2009/9/ac" r="83" s="3" customFormat="true" x14ac:dyDescent="0.25">
      <c r="A83" s="393" t="str">
        <f ca="true">IF(ISBLANK('Data Summary'!A85),"",'Data Summary'!A85)</f>
        <v/>
      </c>
      <c r="B83" s="132"/>
      <c r="L83" s="132"/>
      <c r="V83" s="132"/>
      <c r="AF83" s="132"/>
      <c r="AP83" s="132"/>
      <c r="AZ83" s="132"/>
      <c r="BA83" s="132"/>
      <c r="BJ83" s="132"/>
      <c r="BT83" s="132"/>
      <c r="CD83" s="132"/>
      <c r="CN83" s="132"/>
      <c r="CX83" s="132"/>
      <c r="DH83" s="132"/>
      <c r="DR83" s="132"/>
      <c r="EB83" s="132"/>
      <c r="EL83" s="132"/>
      <c r="EV83" s="132"/>
      <c r="FF83" s="132"/>
      <c r="FP83" s="132"/>
      <c r="FZ83" s="132"/>
      <c r="GJ83" s="132"/>
      <c r="GT83" s="132"/>
      <c r="HD83" s="132"/>
      <c r="HN83" s="132"/>
      <c r="HX83" s="132"/>
    </row>
    <row xmlns:x14ac="http://schemas.microsoft.com/office/spreadsheetml/2009/9/ac" r="84" s="3" customFormat="true" x14ac:dyDescent="0.25">
      <c r="A84" s="393" t="str">
        <f ca="true">IF(ISBLANK('Data Summary'!A86),"",'Data Summary'!A86)</f>
        <v/>
      </c>
      <c r="B84" s="132"/>
      <c r="L84" s="132"/>
      <c r="V84" s="132"/>
      <c r="AF84" s="132"/>
      <c r="AP84" s="132"/>
      <c r="AZ84" s="132"/>
      <c r="BA84" s="132"/>
      <c r="BJ84" s="132"/>
      <c r="BT84" s="132"/>
      <c r="CD84" s="132"/>
      <c r="CN84" s="132"/>
      <c r="CX84" s="132"/>
      <c r="DH84" s="132"/>
      <c r="DR84" s="132"/>
      <c r="EB84" s="132"/>
      <c r="EL84" s="132"/>
      <c r="EV84" s="132"/>
      <c r="FF84" s="132"/>
      <c r="FP84" s="132"/>
      <c r="FZ84" s="132"/>
      <c r="GJ84" s="132"/>
      <c r="GT84" s="132"/>
      <c r="HD84" s="132"/>
      <c r="HN84" s="132"/>
      <c r="HX84" s="132"/>
    </row>
    <row xmlns:x14ac="http://schemas.microsoft.com/office/spreadsheetml/2009/9/ac" r="85" s="3" customFormat="true" x14ac:dyDescent="0.25">
      <c r="A85" s="393" t="str">
        <f ca="true">IF(ISBLANK('Data Summary'!A87),"",'Data Summary'!A87)</f>
        <v/>
      </c>
      <c r="B85" s="132"/>
      <c r="L85" s="132"/>
      <c r="V85" s="132"/>
      <c r="AF85" s="132"/>
      <c r="AP85" s="132"/>
      <c r="AZ85" s="132"/>
      <c r="BA85" s="132"/>
      <c r="BJ85" s="132"/>
      <c r="BT85" s="132"/>
      <c r="CD85" s="132"/>
      <c r="CN85" s="132"/>
      <c r="CX85" s="132"/>
      <c r="DH85" s="132"/>
      <c r="DR85" s="132"/>
      <c r="EB85" s="132"/>
      <c r="EL85" s="132"/>
      <c r="EV85" s="132"/>
      <c r="FF85" s="132"/>
      <c r="FP85" s="132"/>
      <c r="FZ85" s="132"/>
      <c r="GJ85" s="132"/>
      <c r="GT85" s="132"/>
      <c r="HD85" s="132"/>
      <c r="HN85" s="132"/>
      <c r="HX85" s="132"/>
    </row>
    <row xmlns:x14ac="http://schemas.microsoft.com/office/spreadsheetml/2009/9/ac" r="86" s="3" customFormat="true" x14ac:dyDescent="0.25">
      <c r="A86" s="393" t="str">
        <f ca="true">IF(ISBLANK('Data Summary'!A88),"",'Data Summary'!A88)</f>
        <v/>
      </c>
      <c r="B86" s="132"/>
      <c r="L86" s="132"/>
      <c r="V86" s="132"/>
      <c r="AF86" s="132"/>
      <c r="AP86" s="132"/>
      <c r="AZ86" s="132"/>
      <c r="BA86" s="132"/>
      <c r="BJ86" s="132"/>
      <c r="BT86" s="132"/>
      <c r="CD86" s="132"/>
      <c r="CN86" s="132"/>
      <c r="CX86" s="132"/>
      <c r="DH86" s="132"/>
      <c r="DR86" s="132"/>
      <c r="EB86" s="132"/>
      <c r="EL86" s="132"/>
      <c r="EV86" s="132"/>
      <c r="FF86" s="132"/>
      <c r="FP86" s="132"/>
      <c r="FZ86" s="132"/>
      <c r="GJ86" s="132"/>
      <c r="GT86" s="132"/>
      <c r="HD86" s="132"/>
      <c r="HN86" s="132"/>
      <c r="HX86" s="132"/>
    </row>
    <row xmlns:x14ac="http://schemas.microsoft.com/office/spreadsheetml/2009/9/ac" r="87" s="3" customFormat="true" x14ac:dyDescent="0.25">
      <c r="A87" s="393" t="str">
        <f ca="true">IF(ISBLANK('Data Summary'!A89),"",'Data Summary'!A89)</f>
        <v/>
      </c>
      <c r="B87" s="132"/>
      <c r="L87" s="132"/>
      <c r="V87" s="132"/>
      <c r="AF87" s="132"/>
      <c r="AP87" s="132"/>
      <c r="AZ87" s="132"/>
      <c r="BA87" s="132"/>
      <c r="BJ87" s="132"/>
      <c r="BT87" s="132"/>
      <c r="CD87" s="132"/>
      <c r="CN87" s="132"/>
      <c r="CX87" s="132"/>
      <c r="DH87" s="132"/>
      <c r="DR87" s="132"/>
      <c r="EB87" s="132"/>
      <c r="EL87" s="132"/>
      <c r="EV87" s="132"/>
      <c r="FF87" s="132"/>
      <c r="FP87" s="132"/>
      <c r="FZ87" s="132"/>
      <c r="GJ87" s="132"/>
      <c r="GT87" s="132"/>
      <c r="HD87" s="132"/>
      <c r="HN87" s="132"/>
      <c r="HX87" s="132"/>
    </row>
    <row xmlns:x14ac="http://schemas.microsoft.com/office/spreadsheetml/2009/9/ac" r="88" s="3" customFormat="true" x14ac:dyDescent="0.25">
      <c r="A88" s="393" t="str">
        <f ca="true">IF(ISBLANK('Data Summary'!A90),"",'Data Summary'!A90)</f>
        <v/>
      </c>
      <c r="B88" s="132"/>
      <c r="L88" s="132"/>
      <c r="V88" s="132"/>
      <c r="AF88" s="132"/>
      <c r="AP88" s="132"/>
      <c r="AZ88" s="132"/>
      <c r="BA88" s="132"/>
      <c r="BJ88" s="132"/>
      <c r="BT88" s="132"/>
      <c r="CD88" s="132"/>
      <c r="CN88" s="132"/>
      <c r="CX88" s="132"/>
      <c r="DH88" s="132"/>
      <c r="DR88" s="132"/>
      <c r="EB88" s="132"/>
      <c r="EL88" s="132"/>
      <c r="EV88" s="132"/>
      <c r="FF88" s="132"/>
      <c r="FP88" s="132"/>
      <c r="FZ88" s="132"/>
      <c r="GJ88" s="132"/>
      <c r="GT88" s="132"/>
      <c r="HD88" s="132"/>
      <c r="HN88" s="132"/>
      <c r="HX88" s="132"/>
    </row>
    <row xmlns:x14ac="http://schemas.microsoft.com/office/spreadsheetml/2009/9/ac" r="89" s="3" customFormat="true" x14ac:dyDescent="0.25">
      <c r="A89" s="393" t="str">
        <f ca="true">IF(ISBLANK('Data Summary'!A91),"",'Data Summary'!A91)</f>
        <v/>
      </c>
      <c r="B89" s="132"/>
      <c r="L89" s="132"/>
      <c r="V89" s="132"/>
      <c r="AF89" s="132"/>
      <c r="AP89" s="132"/>
      <c r="AZ89" s="132"/>
      <c r="BA89" s="132"/>
      <c r="BJ89" s="132"/>
      <c r="BT89" s="132"/>
      <c r="CD89" s="132"/>
      <c r="CN89" s="132"/>
      <c r="CX89" s="132"/>
      <c r="DH89" s="132"/>
      <c r="DR89" s="132"/>
      <c r="EB89" s="132"/>
      <c r="EL89" s="132"/>
      <c r="EV89" s="132"/>
      <c r="FF89" s="132"/>
      <c r="FP89" s="132"/>
      <c r="FZ89" s="132"/>
      <c r="GJ89" s="132"/>
      <c r="GT89" s="132"/>
      <c r="HD89" s="132"/>
      <c r="HN89" s="132"/>
      <c r="HX89" s="132"/>
    </row>
    <row xmlns:x14ac="http://schemas.microsoft.com/office/spreadsheetml/2009/9/ac" r="90" s="3" customFormat="true" x14ac:dyDescent="0.25">
      <c r="A90" s="393" t="str">
        <f ca="true">IF(ISBLANK('Data Summary'!A92),"",'Data Summary'!A92)</f>
        <v/>
      </c>
      <c r="B90" s="132"/>
      <c r="L90" s="132"/>
      <c r="V90" s="132"/>
      <c r="AF90" s="132"/>
      <c r="AP90" s="132"/>
      <c r="AZ90" s="132"/>
      <c r="BA90" s="132"/>
      <c r="BJ90" s="132"/>
      <c r="BT90" s="132"/>
      <c r="CD90" s="132"/>
      <c r="CN90" s="132"/>
      <c r="CX90" s="132"/>
      <c r="DH90" s="132"/>
      <c r="DR90" s="132"/>
      <c r="EB90" s="132"/>
      <c r="EL90" s="132"/>
      <c r="EV90" s="132"/>
      <c r="FF90" s="132"/>
      <c r="FP90" s="132"/>
      <c r="FZ90" s="132"/>
      <c r="GJ90" s="132"/>
      <c r="GT90" s="132"/>
      <c r="HD90" s="132"/>
      <c r="HN90" s="132"/>
      <c r="HX90" s="132"/>
    </row>
    <row xmlns:x14ac="http://schemas.microsoft.com/office/spreadsheetml/2009/9/ac" r="91" s="3" customFormat="true" x14ac:dyDescent="0.25">
      <c r="A91" s="393" t="str">
        <f ca="true">IF(ISBLANK('Data Summary'!A93),"",'Data Summary'!A93)</f>
        <v/>
      </c>
      <c r="B91" s="132"/>
      <c r="L91" s="132"/>
      <c r="V91" s="132"/>
      <c r="AF91" s="132"/>
      <c r="AP91" s="132"/>
      <c r="AZ91" s="132"/>
      <c r="BA91" s="132"/>
      <c r="BJ91" s="132"/>
      <c r="BT91" s="132"/>
      <c r="CD91" s="132"/>
      <c r="CN91" s="132"/>
      <c r="CX91" s="132"/>
      <c r="DH91" s="132"/>
      <c r="DR91" s="132"/>
      <c r="EB91" s="132"/>
      <c r="EL91" s="132"/>
      <c r="EV91" s="132"/>
      <c r="FF91" s="132"/>
      <c r="FP91" s="132"/>
      <c r="FZ91" s="132"/>
      <c r="GJ91" s="132"/>
      <c r="GT91" s="132"/>
      <c r="HD91" s="132"/>
      <c r="HN91" s="132"/>
      <c r="HX91" s="132"/>
    </row>
    <row xmlns:x14ac="http://schemas.microsoft.com/office/spreadsheetml/2009/9/ac" r="92" s="3" customFormat="true" x14ac:dyDescent="0.25">
      <c r="A92" s="393" t="str">
        <f ca="true">IF(ISBLANK('Data Summary'!A94),"",'Data Summary'!A94)</f>
        <v/>
      </c>
      <c r="B92" s="132"/>
      <c r="L92" s="132"/>
      <c r="V92" s="132"/>
      <c r="AF92" s="132"/>
      <c r="AP92" s="132"/>
      <c r="AZ92" s="132"/>
      <c r="BA92" s="132"/>
      <c r="BJ92" s="132"/>
      <c r="BT92" s="132"/>
      <c r="CD92" s="132"/>
      <c r="CN92" s="132"/>
      <c r="CX92" s="132"/>
      <c r="DH92" s="132"/>
      <c r="DR92" s="132"/>
      <c r="EB92" s="132"/>
      <c r="EL92" s="132"/>
      <c r="EV92" s="132"/>
      <c r="FF92" s="132"/>
      <c r="FP92" s="132"/>
      <c r="FZ92" s="132"/>
      <c r="GJ92" s="132"/>
      <c r="GT92" s="132"/>
      <c r="HD92" s="132"/>
      <c r="HN92" s="132"/>
      <c r="HX92" s="132"/>
    </row>
    <row xmlns:x14ac="http://schemas.microsoft.com/office/spreadsheetml/2009/9/ac" r="93" s="3" customFormat="true" x14ac:dyDescent="0.25">
      <c r="A93" s="393" t="str">
        <f ca="true">IF(ISBLANK('Data Summary'!A95),"",'Data Summary'!A95)</f>
        <v/>
      </c>
      <c r="B93" s="132"/>
      <c r="L93" s="132"/>
      <c r="V93" s="132"/>
      <c r="AF93" s="132"/>
      <c r="AP93" s="132"/>
      <c r="AZ93" s="132"/>
      <c r="BA93" s="132"/>
      <c r="BJ93" s="132"/>
      <c r="BT93" s="132"/>
      <c r="CD93" s="132"/>
      <c r="CN93" s="132"/>
      <c r="CX93" s="132"/>
      <c r="DH93" s="132"/>
      <c r="DR93" s="132"/>
      <c r="EB93" s="132"/>
      <c r="EL93" s="132"/>
      <c r="EV93" s="132"/>
      <c r="FF93" s="132"/>
      <c r="FP93" s="132"/>
      <c r="FZ93" s="132"/>
      <c r="GJ93" s="132"/>
      <c r="GT93" s="132"/>
      <c r="HD93" s="132"/>
      <c r="HN93" s="132"/>
      <c r="HX93" s="132"/>
    </row>
    <row xmlns:x14ac="http://schemas.microsoft.com/office/spreadsheetml/2009/9/ac" r="94" s="3" customFormat="true" x14ac:dyDescent="0.25">
      <c r="A94" s="393" t="str">
        <f ca="true">IF(ISBLANK('Data Summary'!A96),"",'Data Summary'!A96)</f>
        <v/>
      </c>
      <c r="B94" s="132"/>
      <c r="L94" s="132"/>
      <c r="V94" s="132"/>
      <c r="AF94" s="132"/>
      <c r="AP94" s="132"/>
      <c r="AZ94" s="132"/>
      <c r="BA94" s="132"/>
      <c r="BJ94" s="132"/>
      <c r="BT94" s="132"/>
      <c r="CD94" s="132"/>
      <c r="CN94" s="132"/>
      <c r="CX94" s="132"/>
      <c r="DH94" s="132"/>
      <c r="DR94" s="132"/>
      <c r="EB94" s="132"/>
      <c r="EL94" s="132"/>
      <c r="EV94" s="132"/>
      <c r="FF94" s="132"/>
      <c r="FP94" s="132"/>
      <c r="FZ94" s="132"/>
      <c r="GJ94" s="132"/>
      <c r="GT94" s="132"/>
      <c r="HD94" s="132"/>
      <c r="HN94" s="132"/>
      <c r="HX94" s="132"/>
    </row>
    <row xmlns:x14ac="http://schemas.microsoft.com/office/spreadsheetml/2009/9/ac" r="95" s="3" customFormat="true" x14ac:dyDescent="0.25">
      <c r="A95" s="393" t="str">
        <f ca="true">IF(ISBLANK('Data Summary'!A97),"",'Data Summary'!A97)</f>
        <v/>
      </c>
      <c r="B95" s="132"/>
      <c r="L95" s="132"/>
      <c r="V95" s="132"/>
      <c r="AF95" s="132"/>
      <c r="AP95" s="132"/>
      <c r="AZ95" s="132"/>
      <c r="BA95" s="132"/>
      <c r="BJ95" s="132"/>
      <c r="BT95" s="132"/>
      <c r="CD95" s="132"/>
      <c r="CN95" s="132"/>
      <c r="CX95" s="132"/>
      <c r="DH95" s="132"/>
      <c r="DR95" s="132"/>
      <c r="EB95" s="132"/>
      <c r="EL95" s="132"/>
      <c r="EV95" s="132"/>
      <c r="FF95" s="132"/>
      <c r="FP95" s="132"/>
      <c r="FZ95" s="132"/>
      <c r="GJ95" s="132"/>
      <c r="GT95" s="132"/>
      <c r="HD95" s="132"/>
      <c r="HN95" s="132"/>
      <c r="HX95" s="132"/>
    </row>
    <row xmlns:x14ac="http://schemas.microsoft.com/office/spreadsheetml/2009/9/ac" r="96" s="3" customFormat="true" x14ac:dyDescent="0.25">
      <c r="A96" s="393" t="str">
        <f ca="true">IF(ISBLANK('Data Summary'!A98),"",'Data Summary'!A98)</f>
        <v/>
      </c>
      <c r="B96" s="132"/>
      <c r="L96" s="132"/>
      <c r="V96" s="132"/>
      <c r="AF96" s="132"/>
      <c r="AP96" s="132"/>
      <c r="AZ96" s="132"/>
      <c r="BA96" s="132"/>
      <c r="BJ96" s="132"/>
      <c r="BT96" s="132"/>
      <c r="CD96" s="132"/>
      <c r="CN96" s="132"/>
      <c r="CX96" s="132"/>
      <c r="DH96" s="132"/>
      <c r="DR96" s="132"/>
      <c r="EB96" s="132"/>
      <c r="EL96" s="132"/>
      <c r="EV96" s="132"/>
      <c r="FF96" s="132"/>
      <c r="FP96" s="132"/>
      <c r="FZ96" s="132"/>
      <c r="GJ96" s="132"/>
      <c r="GT96" s="132"/>
      <c r="HD96" s="132"/>
      <c r="HN96" s="132"/>
      <c r="HX96" s="132"/>
    </row>
    <row xmlns:x14ac="http://schemas.microsoft.com/office/spreadsheetml/2009/9/ac" r="97" s="3" customFormat="true" x14ac:dyDescent="0.25">
      <c r="A97" s="393" t="str">
        <f ca="true">IF(ISBLANK('Data Summary'!A99),"",'Data Summary'!A99)</f>
        <v/>
      </c>
      <c r="B97" s="132"/>
      <c r="L97" s="132"/>
      <c r="V97" s="132"/>
      <c r="AF97" s="132"/>
      <c r="AP97" s="132"/>
      <c r="AZ97" s="132"/>
      <c r="BA97" s="132"/>
      <c r="BJ97" s="132"/>
      <c r="BT97" s="132"/>
      <c r="CD97" s="132"/>
      <c r="CN97" s="132"/>
      <c r="CX97" s="132"/>
      <c r="DH97" s="132"/>
      <c r="DR97" s="132"/>
      <c r="EB97" s="132"/>
      <c r="EL97" s="132"/>
      <c r="EV97" s="132"/>
      <c r="FF97" s="132"/>
      <c r="FP97" s="132"/>
      <c r="FZ97" s="132"/>
      <c r="GJ97" s="132"/>
      <c r="GT97" s="132"/>
      <c r="HD97" s="132"/>
      <c r="HN97" s="132"/>
      <c r="HX97" s="132"/>
    </row>
    <row xmlns:x14ac="http://schemas.microsoft.com/office/spreadsheetml/2009/9/ac" r="98" s="3" customFormat="true" x14ac:dyDescent="0.25">
      <c r="A98" s="393" t="str">
        <f ca="true">IF(ISBLANK('Data Summary'!A100),"",'Data Summary'!A100)</f>
        <v/>
      </c>
      <c r="B98" s="132"/>
      <c r="L98" s="132"/>
      <c r="V98" s="132"/>
      <c r="AF98" s="132"/>
      <c r="AP98" s="132"/>
      <c r="AZ98" s="132"/>
      <c r="BA98" s="132"/>
      <c r="BJ98" s="132"/>
      <c r="BT98" s="132"/>
      <c r="CD98" s="132"/>
      <c r="CN98" s="132"/>
      <c r="CX98" s="132"/>
      <c r="DH98" s="132"/>
      <c r="DR98" s="132"/>
      <c r="EB98" s="132"/>
      <c r="EL98" s="132"/>
      <c r="EV98" s="132"/>
      <c r="FF98" s="132"/>
      <c r="FP98" s="132"/>
      <c r="FZ98" s="132"/>
      <c r="GJ98" s="132"/>
      <c r="GT98" s="132"/>
      <c r="HD98" s="132"/>
      <c r="HN98" s="132"/>
      <c r="HX98" s="132"/>
    </row>
    <row xmlns:x14ac="http://schemas.microsoft.com/office/spreadsheetml/2009/9/ac" r="99" s="3" customFormat="true" x14ac:dyDescent="0.25">
      <c r="A99" s="393" t="str">
        <f ca="true">IF(ISBLANK('Data Summary'!A101),"",'Data Summary'!A101)</f>
        <v/>
      </c>
      <c r="B99" s="132"/>
      <c r="L99" s="132"/>
      <c r="V99" s="132"/>
      <c r="AF99" s="132"/>
      <c r="AP99" s="132"/>
      <c r="AZ99" s="132"/>
      <c r="BA99" s="132"/>
      <c r="BJ99" s="132"/>
      <c r="BT99" s="132"/>
      <c r="CD99" s="132"/>
      <c r="CN99" s="132"/>
      <c r="CX99" s="132"/>
      <c r="DH99" s="132"/>
      <c r="DR99" s="132"/>
      <c r="EB99" s="132"/>
      <c r="EL99" s="132"/>
      <c r="EV99" s="132"/>
      <c r="FF99" s="132"/>
      <c r="FP99" s="132"/>
      <c r="FZ99" s="132"/>
      <c r="GJ99" s="132"/>
      <c r="GT99" s="132"/>
      <c r="HD99" s="132"/>
      <c r="HN99" s="132"/>
      <c r="HX99" s="132"/>
    </row>
    <row xmlns:x14ac="http://schemas.microsoft.com/office/spreadsheetml/2009/9/ac" r="100" s="3" customFormat="true" x14ac:dyDescent="0.25">
      <c r="A100" s="393" t="str">
        <f ca="true">IF(ISBLANK('Data Summary'!A102),"",'Data Summary'!A102)</f>
        <v/>
      </c>
      <c r="B100" s="132"/>
      <c r="L100" s="132"/>
      <c r="V100" s="132"/>
      <c r="AF100" s="132"/>
      <c r="AP100" s="132"/>
      <c r="AZ100" s="132"/>
      <c r="BA100" s="132"/>
      <c r="BJ100" s="132"/>
      <c r="BT100" s="132"/>
      <c r="CD100" s="132"/>
      <c r="CN100" s="132"/>
      <c r="CX100" s="132"/>
      <c r="DH100" s="132"/>
      <c r="DR100" s="132"/>
      <c r="EB100" s="132"/>
      <c r="EL100" s="132"/>
      <c r="EV100" s="132"/>
      <c r="FF100" s="132"/>
      <c r="FP100" s="132"/>
      <c r="FZ100" s="132"/>
      <c r="GJ100" s="132"/>
      <c r="GT100" s="132"/>
      <c r="HD100" s="132"/>
      <c r="HN100" s="132"/>
      <c r="HX100" s="132"/>
    </row>
    <row xmlns:x14ac="http://schemas.microsoft.com/office/spreadsheetml/2009/9/ac" r="101" s="3" customFormat="true" x14ac:dyDescent="0.25">
      <c r="A101" s="393" t="str">
        <f ca="true">IF(ISBLANK('Data Summary'!A103),"",'Data Summary'!A103)</f>
        <v/>
      </c>
      <c r="B101" s="132"/>
      <c r="L101" s="132"/>
      <c r="V101" s="132"/>
      <c r="AF101" s="132"/>
      <c r="AP101" s="132"/>
      <c r="AZ101" s="132"/>
      <c r="BA101" s="132"/>
      <c r="BJ101" s="132"/>
      <c r="BT101" s="132"/>
      <c r="CD101" s="132"/>
      <c r="CN101" s="132"/>
      <c r="CX101" s="132"/>
      <c r="DH101" s="132"/>
      <c r="DR101" s="132"/>
      <c r="EB101" s="132"/>
      <c r="EL101" s="132"/>
      <c r="EV101" s="132"/>
      <c r="FF101" s="132"/>
      <c r="FP101" s="132"/>
      <c r="FZ101" s="132"/>
      <c r="GJ101" s="132"/>
      <c r="GT101" s="132"/>
      <c r="HD101" s="132"/>
      <c r="HN101" s="132"/>
      <c r="HX101" s="132"/>
    </row>
    <row xmlns:x14ac="http://schemas.microsoft.com/office/spreadsheetml/2009/9/ac" r="102" s="3" customFormat="true" x14ac:dyDescent="0.25">
      <c r="A102" s="393" t="str">
        <f ca="true">IF(ISBLANK('Data Summary'!A104),"",'Data Summary'!A104)</f>
        <v/>
      </c>
      <c r="B102" s="132"/>
      <c r="L102" s="132"/>
      <c r="V102" s="132"/>
      <c r="AF102" s="132"/>
      <c r="AP102" s="132"/>
      <c r="AZ102" s="132"/>
      <c r="BA102" s="132"/>
      <c r="BJ102" s="132"/>
      <c r="BT102" s="132"/>
      <c r="CD102" s="132"/>
      <c r="CN102" s="132"/>
      <c r="CX102" s="132"/>
      <c r="DH102" s="132"/>
      <c r="DR102" s="132"/>
      <c r="EB102" s="132"/>
      <c r="EL102" s="132"/>
      <c r="EV102" s="132"/>
      <c r="FF102" s="132"/>
      <c r="FP102" s="132"/>
      <c r="FZ102" s="132"/>
      <c r="GJ102" s="132"/>
      <c r="GT102" s="132"/>
      <c r="HD102" s="132"/>
      <c r="HN102" s="132"/>
      <c r="HX102" s="132"/>
    </row>
    <row xmlns:x14ac="http://schemas.microsoft.com/office/spreadsheetml/2009/9/ac" r="103" s="3" customFormat="true" x14ac:dyDescent="0.25">
      <c r="A103" s="393" t="str">
        <f ca="true">IF(ISBLANK('Data Summary'!A105),"",'Data Summary'!A105)</f>
        <v/>
      </c>
      <c r="B103" s="132"/>
      <c r="L103" s="132"/>
      <c r="V103" s="132"/>
      <c r="AF103" s="132"/>
      <c r="AP103" s="132"/>
      <c r="AZ103" s="132"/>
      <c r="BA103" s="132"/>
      <c r="BJ103" s="132"/>
      <c r="BT103" s="132"/>
      <c r="CD103" s="132"/>
      <c r="CN103" s="132"/>
      <c r="CX103" s="132"/>
      <c r="DH103" s="132"/>
      <c r="DR103" s="132"/>
      <c r="EB103" s="132"/>
      <c r="EL103" s="132"/>
      <c r="EV103" s="132"/>
      <c r="FF103" s="132"/>
      <c r="FP103" s="132"/>
      <c r="FZ103" s="132"/>
      <c r="GJ103" s="132"/>
      <c r="GT103" s="132"/>
      <c r="HD103" s="132"/>
      <c r="HN103" s="132"/>
      <c r="HX103" s="132"/>
    </row>
    <row xmlns:x14ac="http://schemas.microsoft.com/office/spreadsheetml/2009/9/ac" r="104" s="3" customFormat="true" x14ac:dyDescent="0.25">
      <c r="A104" s="393" t="str">
        <f ca="true">IF(ISBLANK('Data Summary'!A106),"",'Data Summary'!A106)</f>
        <v/>
      </c>
      <c r="B104" s="132"/>
      <c r="L104" s="132"/>
      <c r="V104" s="132"/>
      <c r="AF104" s="132"/>
      <c r="AP104" s="132"/>
      <c r="AZ104" s="132"/>
      <c r="BA104" s="132"/>
      <c r="BJ104" s="132"/>
      <c r="BT104" s="132"/>
      <c r="CD104" s="132"/>
      <c r="CN104" s="132"/>
      <c r="CX104" s="132"/>
      <c r="DH104" s="132"/>
      <c r="DR104" s="132"/>
      <c r="EB104" s="132"/>
      <c r="EL104" s="132"/>
      <c r="EV104" s="132"/>
      <c r="FF104" s="132"/>
      <c r="FP104" s="132"/>
      <c r="FZ104" s="132"/>
      <c r="GJ104" s="132"/>
      <c r="GT104" s="132"/>
      <c r="HD104" s="132"/>
      <c r="HN104" s="132"/>
      <c r="HX104" s="132"/>
    </row>
    <row xmlns:x14ac="http://schemas.microsoft.com/office/spreadsheetml/2009/9/ac" r="105" s="3" customFormat="true" x14ac:dyDescent="0.25">
      <c r="A105" s="393" t="str">
        <f ca="true">IF(ISBLANK('Data Summary'!A107),"",'Data Summary'!A107)</f>
        <v/>
      </c>
      <c r="B105" s="132"/>
      <c r="L105" s="132"/>
      <c r="V105" s="132"/>
      <c r="AF105" s="132"/>
      <c r="AP105" s="132"/>
      <c r="AZ105" s="132"/>
      <c r="BA105" s="132"/>
      <c r="BJ105" s="132"/>
      <c r="BT105" s="132"/>
      <c r="CD105" s="132"/>
      <c r="CN105" s="132"/>
      <c r="CX105" s="132"/>
      <c r="DH105" s="132"/>
      <c r="DR105" s="132"/>
      <c r="EB105" s="132"/>
      <c r="EL105" s="132"/>
      <c r="EV105" s="132"/>
      <c r="FF105" s="132"/>
      <c r="FP105" s="132"/>
      <c r="FZ105" s="132"/>
      <c r="GJ105" s="132"/>
      <c r="GT105" s="132"/>
      <c r="HD105" s="132"/>
      <c r="HN105" s="132"/>
      <c r="HX105" s="132"/>
    </row>
    <row xmlns:x14ac="http://schemas.microsoft.com/office/spreadsheetml/2009/9/ac" r="106" s="3" customFormat="true" x14ac:dyDescent="0.25">
      <c r="A106" s="393" t="str">
        <f ca="true">IF(ISBLANK('Data Summary'!A108),"",'Data Summary'!A108)</f>
        <v/>
      </c>
      <c r="B106" s="132"/>
      <c r="L106" s="132"/>
      <c r="V106" s="132"/>
      <c r="AF106" s="132"/>
      <c r="AP106" s="132"/>
      <c r="AZ106" s="132"/>
      <c r="BA106" s="132"/>
      <c r="BJ106" s="132"/>
      <c r="BT106" s="132"/>
      <c r="CD106" s="132"/>
      <c r="CN106" s="132"/>
      <c r="CX106" s="132"/>
      <c r="DH106" s="132"/>
      <c r="DR106" s="132"/>
      <c r="EB106" s="132"/>
      <c r="EL106" s="132"/>
      <c r="EV106" s="132"/>
      <c r="FF106" s="132"/>
      <c r="FP106" s="132"/>
      <c r="FZ106" s="132"/>
      <c r="GJ106" s="132"/>
      <c r="GT106" s="132"/>
      <c r="HD106" s="132"/>
      <c r="HN106" s="132"/>
      <c r="HX106" s="132"/>
    </row>
    <row xmlns:x14ac="http://schemas.microsoft.com/office/spreadsheetml/2009/9/ac" r="107" s="3" customFormat="true" x14ac:dyDescent="0.25">
      <c r="A107" s="393" t="str">
        <f ca="true">IF(ISBLANK('Data Summary'!A109),"",'Data Summary'!A109)</f>
        <v/>
      </c>
      <c r="B107" s="132"/>
      <c r="L107" s="132"/>
      <c r="V107" s="132"/>
      <c r="AF107" s="132"/>
      <c r="AP107" s="132"/>
      <c r="AZ107" s="132"/>
      <c r="BA107" s="132"/>
      <c r="BJ107" s="132"/>
      <c r="BT107" s="132"/>
      <c r="CD107" s="132"/>
      <c r="CN107" s="132"/>
      <c r="CX107" s="132"/>
      <c r="DH107" s="132"/>
      <c r="DR107" s="132"/>
      <c r="EB107" s="132"/>
      <c r="EL107" s="132"/>
      <c r="EV107" s="132"/>
      <c r="FF107" s="132"/>
      <c r="FP107" s="132"/>
      <c r="FZ107" s="132"/>
      <c r="GJ107" s="132"/>
      <c r="GT107" s="132"/>
      <c r="HD107" s="132"/>
      <c r="HN107" s="132"/>
      <c r="HX107" s="132"/>
    </row>
    <row xmlns:x14ac="http://schemas.microsoft.com/office/spreadsheetml/2009/9/ac" r="108" s="3" customFormat="true" x14ac:dyDescent="0.25">
      <c r="A108" s="393" t="str">
        <f ca="true">IF(ISBLANK('Data Summary'!A110),"",'Data Summary'!A110)</f>
        <v/>
      </c>
      <c r="B108" s="132"/>
      <c r="L108" s="132"/>
      <c r="V108" s="132"/>
      <c r="AF108" s="132"/>
      <c r="AP108" s="132"/>
      <c r="AZ108" s="132"/>
      <c r="BA108" s="132"/>
      <c r="BJ108" s="132"/>
      <c r="BT108" s="132"/>
      <c r="CD108" s="132"/>
      <c r="CN108" s="132"/>
      <c r="CX108" s="132"/>
      <c r="DH108" s="132"/>
      <c r="DR108" s="132"/>
      <c r="EB108" s="132"/>
      <c r="EL108" s="132"/>
      <c r="EV108" s="132"/>
      <c r="FF108" s="132"/>
      <c r="FP108" s="132"/>
      <c r="FZ108" s="132"/>
      <c r="GJ108" s="132"/>
      <c r="GT108" s="132"/>
      <c r="HD108" s="132"/>
      <c r="HN108" s="132"/>
      <c r="HX108" s="132"/>
    </row>
    <row xmlns:x14ac="http://schemas.microsoft.com/office/spreadsheetml/2009/9/ac" r="109" s="3" customFormat="true" x14ac:dyDescent="0.25">
      <c r="A109" s="393" t="str">
        <f ca="true">IF(ISBLANK('Data Summary'!A111),"",'Data Summary'!A111)</f>
        <v/>
      </c>
      <c r="B109" s="132"/>
      <c r="L109" s="132"/>
      <c r="V109" s="132"/>
      <c r="AF109" s="132"/>
      <c r="AP109" s="132"/>
      <c r="AZ109" s="132"/>
      <c r="BA109" s="132"/>
      <c r="BJ109" s="132"/>
      <c r="BT109" s="132"/>
      <c r="CD109" s="132"/>
      <c r="CN109" s="132"/>
      <c r="CX109" s="132"/>
      <c r="DH109" s="132"/>
      <c r="DR109" s="132"/>
      <c r="EB109" s="132"/>
      <c r="EL109" s="132"/>
      <c r="EV109" s="132"/>
      <c r="FF109" s="132"/>
      <c r="FP109" s="132"/>
      <c r="FZ109" s="132"/>
      <c r="GJ109" s="132"/>
      <c r="GT109" s="132"/>
      <c r="HD109" s="132"/>
      <c r="HN109" s="132"/>
      <c r="HX109" s="132"/>
    </row>
    <row xmlns:x14ac="http://schemas.microsoft.com/office/spreadsheetml/2009/9/ac" r="110" s="3" customFormat="true" x14ac:dyDescent="0.25">
      <c r="A110" s="393" t="str">
        <f ca="true">IF(ISBLANK('Data Summary'!A112),"",'Data Summary'!A112)</f>
        <v/>
      </c>
      <c r="B110" s="132"/>
      <c r="L110" s="132"/>
      <c r="V110" s="132"/>
      <c r="AF110" s="132"/>
      <c r="AP110" s="132"/>
      <c r="AZ110" s="132"/>
      <c r="BA110" s="132"/>
      <c r="BJ110" s="132"/>
      <c r="BT110" s="132"/>
      <c r="CD110" s="132"/>
      <c r="CN110" s="132"/>
      <c r="CX110" s="132"/>
      <c r="DH110" s="132"/>
      <c r="DR110" s="132"/>
      <c r="EB110" s="132"/>
      <c r="EL110" s="132"/>
      <c r="EV110" s="132"/>
      <c r="FF110" s="132"/>
      <c r="FP110" s="132"/>
      <c r="FZ110" s="132"/>
      <c r="GJ110" s="132"/>
      <c r="GT110" s="132"/>
      <c r="HD110" s="132"/>
      <c r="HN110" s="132"/>
      <c r="HX110" s="132"/>
    </row>
    <row xmlns:x14ac="http://schemas.microsoft.com/office/spreadsheetml/2009/9/ac" r="111" s="3" customFormat="true" x14ac:dyDescent="0.25">
      <c r="A111" s="393" t="str">
        <f ca="true">IF(ISBLANK('Data Summary'!A113),"",'Data Summary'!A113)</f>
        <v/>
      </c>
      <c r="B111" s="132"/>
      <c r="L111" s="132"/>
      <c r="V111" s="132"/>
      <c r="AF111" s="132"/>
      <c r="AP111" s="132"/>
      <c r="AZ111" s="132"/>
      <c r="BA111" s="132"/>
      <c r="BJ111" s="132"/>
      <c r="BT111" s="132"/>
      <c r="CD111" s="132"/>
      <c r="CN111" s="132"/>
      <c r="CX111" s="132"/>
      <c r="DH111" s="132"/>
      <c r="DR111" s="132"/>
      <c r="EB111" s="132"/>
      <c r="EL111" s="132"/>
      <c r="EV111" s="132"/>
      <c r="FF111" s="132"/>
      <c r="FP111" s="132"/>
      <c r="FZ111" s="132"/>
      <c r="GJ111" s="132"/>
      <c r="GT111" s="132"/>
      <c r="HD111" s="132"/>
      <c r="HN111" s="132"/>
      <c r="HX111" s="132"/>
    </row>
    <row xmlns:x14ac="http://schemas.microsoft.com/office/spreadsheetml/2009/9/ac" r="112" s="3" customFormat="true" x14ac:dyDescent="0.25">
      <c r="A112" s="393" t="str">
        <f ca="true">IF(ISBLANK('Data Summary'!A114),"",'Data Summary'!A114)</f>
        <v/>
      </c>
      <c r="B112" s="132"/>
      <c r="L112" s="132"/>
      <c r="V112" s="132"/>
      <c r="AF112" s="132"/>
      <c r="AP112" s="132"/>
      <c r="AZ112" s="132"/>
      <c r="BA112" s="132"/>
      <c r="BJ112" s="132"/>
      <c r="BT112" s="132"/>
      <c r="CD112" s="132"/>
      <c r="CN112" s="132"/>
      <c r="CX112" s="132"/>
      <c r="DH112" s="132"/>
      <c r="DR112" s="132"/>
      <c r="EB112" s="132"/>
      <c r="EL112" s="132"/>
      <c r="EV112" s="132"/>
      <c r="FF112" s="132"/>
      <c r="FP112" s="132"/>
      <c r="FZ112" s="132"/>
      <c r="GJ112" s="132"/>
      <c r="GT112" s="132"/>
      <c r="HD112" s="132"/>
      <c r="HN112" s="132"/>
      <c r="HX112" s="132"/>
    </row>
    <row xmlns:x14ac="http://schemas.microsoft.com/office/spreadsheetml/2009/9/ac" r="113" s="3" customFormat="true" x14ac:dyDescent="0.25">
      <c r="A113" s="393" t="str">
        <f ca="true">IF(ISBLANK('Data Summary'!A115),"",'Data Summary'!A115)</f>
        <v/>
      </c>
      <c r="B113" s="132"/>
      <c r="L113" s="132"/>
      <c r="V113" s="132"/>
      <c r="AF113" s="132"/>
      <c r="AP113" s="132"/>
      <c r="AZ113" s="132"/>
      <c r="BA113" s="132"/>
      <c r="BJ113" s="132"/>
      <c r="BT113" s="132"/>
      <c r="CD113" s="132"/>
      <c r="CN113" s="132"/>
      <c r="CX113" s="132"/>
      <c r="DH113" s="132"/>
      <c r="DR113" s="132"/>
      <c r="EB113" s="132"/>
      <c r="EL113" s="132"/>
      <c r="EV113" s="132"/>
      <c r="FF113" s="132"/>
      <c r="FP113" s="132"/>
      <c r="FZ113" s="132"/>
      <c r="GJ113" s="132"/>
      <c r="GT113" s="132"/>
      <c r="HD113" s="132"/>
      <c r="HN113" s="132"/>
      <c r="HX113" s="132"/>
    </row>
    <row xmlns:x14ac="http://schemas.microsoft.com/office/spreadsheetml/2009/9/ac" r="114" s="3" customFormat="true" x14ac:dyDescent="0.25">
      <c r="A114" s="393" t="str">
        <f ca="true">IF(ISBLANK('Data Summary'!A116),"",'Data Summary'!A116)</f>
        <v/>
      </c>
      <c r="B114" s="132"/>
      <c r="L114" s="132"/>
      <c r="V114" s="132"/>
      <c r="AF114" s="132"/>
      <c r="AP114" s="132"/>
      <c r="AZ114" s="132"/>
      <c r="BA114" s="132"/>
      <c r="BJ114" s="132"/>
      <c r="BT114" s="132"/>
      <c r="CD114" s="132"/>
      <c r="CN114" s="132"/>
      <c r="CX114" s="132"/>
      <c r="DH114" s="132"/>
      <c r="DR114" s="132"/>
      <c r="EB114" s="132"/>
      <c r="EL114" s="132"/>
      <c r="EV114" s="132"/>
      <c r="FF114" s="132"/>
      <c r="FP114" s="132"/>
      <c r="FZ114" s="132"/>
      <c r="GJ114" s="132"/>
      <c r="GT114" s="132"/>
      <c r="HD114" s="132"/>
      <c r="HN114" s="132"/>
      <c r="HX114" s="132"/>
    </row>
    <row xmlns:x14ac="http://schemas.microsoft.com/office/spreadsheetml/2009/9/ac" r="115" s="3" customFormat="true" x14ac:dyDescent="0.25">
      <c r="A115" s="393" t="str">
        <f ca="true">IF(ISBLANK('Data Summary'!A117),"",'Data Summary'!A117)</f>
        <v/>
      </c>
      <c r="B115" s="132"/>
      <c r="L115" s="132"/>
      <c r="V115" s="132"/>
      <c r="AF115" s="132"/>
      <c r="AP115" s="132"/>
      <c r="AZ115" s="132"/>
      <c r="BA115" s="132"/>
      <c r="BJ115" s="132"/>
      <c r="BT115" s="132"/>
      <c r="CD115" s="132"/>
      <c r="CN115" s="132"/>
      <c r="CX115" s="132"/>
      <c r="DH115" s="132"/>
      <c r="DR115" s="132"/>
      <c r="EB115" s="132"/>
      <c r="EL115" s="132"/>
      <c r="EV115" s="132"/>
      <c r="FF115" s="132"/>
      <c r="FP115" s="132"/>
      <c r="FZ115" s="132"/>
      <c r="GJ115" s="132"/>
      <c r="GT115" s="132"/>
      <c r="HD115" s="132"/>
      <c r="HN115" s="132"/>
      <c r="HX115" s="132"/>
    </row>
    <row xmlns:x14ac="http://schemas.microsoft.com/office/spreadsheetml/2009/9/ac" r="116" s="3" customFormat="true" x14ac:dyDescent="0.25">
      <c r="A116" s="393" t="str">
        <f ca="true">IF(ISBLANK('Data Summary'!A118),"",'Data Summary'!A118)</f>
        <v/>
      </c>
      <c r="B116" s="132"/>
      <c r="L116" s="132"/>
      <c r="V116" s="132"/>
      <c r="AF116" s="132"/>
      <c r="AP116" s="132"/>
      <c r="AZ116" s="132"/>
      <c r="BA116" s="132"/>
      <c r="BJ116" s="132"/>
      <c r="BT116" s="132"/>
      <c r="CD116" s="132"/>
      <c r="CN116" s="132"/>
      <c r="CX116" s="132"/>
      <c r="DH116" s="132"/>
      <c r="DR116" s="132"/>
      <c r="EB116" s="132"/>
      <c r="EL116" s="132"/>
      <c r="EV116" s="132"/>
      <c r="FF116" s="132"/>
      <c r="FP116" s="132"/>
      <c r="FZ116" s="132"/>
      <c r="GJ116" s="132"/>
      <c r="GT116" s="132"/>
      <c r="HD116" s="132"/>
      <c r="HN116" s="132"/>
      <c r="HX116" s="132"/>
    </row>
    <row xmlns:x14ac="http://schemas.microsoft.com/office/spreadsheetml/2009/9/ac" r="117" s="3" customFormat="true" x14ac:dyDescent="0.25">
      <c r="A117" s="393" t="str">
        <f ca="true">IF(ISBLANK('Data Summary'!A119),"",'Data Summary'!A119)</f>
        <v/>
      </c>
      <c r="B117" s="132"/>
      <c r="L117" s="132"/>
      <c r="V117" s="132"/>
      <c r="AF117" s="132"/>
      <c r="AP117" s="132"/>
      <c r="AZ117" s="132"/>
      <c r="BA117" s="132"/>
      <c r="BJ117" s="132"/>
      <c r="BT117" s="132"/>
      <c r="CD117" s="132"/>
      <c r="CN117" s="132"/>
      <c r="CX117" s="132"/>
      <c r="DH117" s="132"/>
      <c r="DR117" s="132"/>
      <c r="EB117" s="132"/>
      <c r="EL117" s="132"/>
      <c r="EV117" s="132"/>
      <c r="FF117" s="132"/>
      <c r="FP117" s="132"/>
      <c r="FZ117" s="132"/>
      <c r="GJ117" s="132"/>
      <c r="GT117" s="132"/>
      <c r="HD117" s="132"/>
      <c r="HN117" s="132"/>
      <c r="HX117" s="132"/>
    </row>
    <row xmlns:x14ac="http://schemas.microsoft.com/office/spreadsheetml/2009/9/ac" r="118" s="3" customFormat="true" x14ac:dyDescent="0.25">
      <c r="A118" s="393" t="str">
        <f ca="true">IF(ISBLANK('Data Summary'!A120),"",'Data Summary'!A120)</f>
        <v/>
      </c>
      <c r="B118" s="132"/>
      <c r="L118" s="132"/>
      <c r="V118" s="132"/>
      <c r="AF118" s="132"/>
      <c r="AP118" s="132"/>
      <c r="AZ118" s="132"/>
      <c r="BA118" s="132"/>
      <c r="BJ118" s="132"/>
      <c r="BT118" s="132"/>
      <c r="CD118" s="132"/>
      <c r="CN118" s="132"/>
      <c r="CX118" s="132"/>
      <c r="DH118" s="132"/>
      <c r="DR118" s="132"/>
      <c r="EB118" s="132"/>
      <c r="EL118" s="132"/>
      <c r="EV118" s="132"/>
      <c r="FF118" s="132"/>
      <c r="FP118" s="132"/>
      <c r="FZ118" s="132"/>
      <c r="GJ118" s="132"/>
      <c r="GT118" s="132"/>
      <c r="HD118" s="132"/>
      <c r="HN118" s="132"/>
      <c r="HX118" s="132"/>
    </row>
    <row xmlns:x14ac="http://schemas.microsoft.com/office/spreadsheetml/2009/9/ac" r="119" s="3" customFormat="true" x14ac:dyDescent="0.25">
      <c r="A119" s="393" t="str">
        <f ca="true">IF(ISBLANK('Data Summary'!A121),"",'Data Summary'!A121)</f>
        <v/>
      </c>
      <c r="B119" s="132"/>
      <c r="L119" s="132"/>
      <c r="V119" s="132"/>
      <c r="AF119" s="132"/>
      <c r="AP119" s="132"/>
      <c r="AZ119" s="132"/>
      <c r="BA119" s="132"/>
      <c r="BJ119" s="132"/>
      <c r="BT119" s="132"/>
      <c r="CD119" s="132"/>
      <c r="CN119" s="132"/>
      <c r="CX119" s="132"/>
      <c r="DH119" s="132"/>
      <c r="DR119" s="132"/>
      <c r="EB119" s="132"/>
      <c r="EL119" s="132"/>
      <c r="EV119" s="132"/>
      <c r="FF119" s="132"/>
      <c r="FP119" s="132"/>
      <c r="FZ119" s="132"/>
      <c r="GJ119" s="132"/>
      <c r="GT119" s="132"/>
      <c r="HD119" s="132"/>
      <c r="HN119" s="132"/>
      <c r="HX119" s="132"/>
    </row>
    <row xmlns:x14ac="http://schemas.microsoft.com/office/spreadsheetml/2009/9/ac" r="120" s="3" customFormat="true" x14ac:dyDescent="0.25">
      <c r="A120" s="393" t="str">
        <f ca="true">IF(ISBLANK('Data Summary'!A122),"",'Data Summary'!A122)</f>
        <v/>
      </c>
      <c r="B120" s="132"/>
      <c r="L120" s="132"/>
      <c r="V120" s="132"/>
      <c r="AF120" s="132"/>
      <c r="AP120" s="132"/>
      <c r="AZ120" s="132"/>
      <c r="BA120" s="132"/>
      <c r="BJ120" s="132"/>
      <c r="BT120" s="132"/>
      <c r="CD120" s="132"/>
      <c r="CN120" s="132"/>
      <c r="CX120" s="132"/>
      <c r="DH120" s="132"/>
      <c r="DR120" s="132"/>
      <c r="EB120" s="132"/>
      <c r="EL120" s="132"/>
      <c r="EV120" s="132"/>
      <c r="FF120" s="132"/>
      <c r="FP120" s="132"/>
      <c r="FZ120" s="132"/>
      <c r="GJ120" s="132"/>
      <c r="GT120" s="132"/>
      <c r="HD120" s="132"/>
      <c r="HN120" s="132"/>
      <c r="HX120" s="132"/>
    </row>
    <row xmlns:x14ac="http://schemas.microsoft.com/office/spreadsheetml/2009/9/ac" r="121" s="3" customFormat="true" x14ac:dyDescent="0.25">
      <c r="A121" s="393" t="str">
        <f ca="true">IF(ISBLANK('Data Summary'!A123),"",'Data Summary'!A123)</f>
        <v/>
      </c>
      <c r="B121" s="132"/>
      <c r="L121" s="132"/>
      <c r="V121" s="132"/>
      <c r="AF121" s="132"/>
      <c r="AP121" s="132"/>
      <c r="AZ121" s="132"/>
      <c r="BA121" s="132"/>
      <c r="BJ121" s="132"/>
      <c r="BT121" s="132"/>
      <c r="CD121" s="132"/>
      <c r="CN121" s="132"/>
      <c r="CX121" s="132"/>
      <c r="DH121" s="132"/>
      <c r="DR121" s="132"/>
      <c r="EB121" s="132"/>
      <c r="EL121" s="132"/>
      <c r="EV121" s="132"/>
      <c r="FF121" s="132"/>
      <c r="FP121" s="132"/>
      <c r="FZ121" s="132"/>
      <c r="GJ121" s="132"/>
      <c r="GT121" s="132"/>
      <c r="HD121" s="132"/>
      <c r="HN121" s="132"/>
      <c r="HX121" s="132"/>
    </row>
    <row xmlns:x14ac="http://schemas.microsoft.com/office/spreadsheetml/2009/9/ac" r="122" s="3" customFormat="true" x14ac:dyDescent="0.25">
      <c r="A122" s="393" t="str">
        <f ca="true">IF(ISBLANK('Data Summary'!A124),"",'Data Summary'!A124)</f>
        <v/>
      </c>
      <c r="B122" s="132"/>
      <c r="L122" s="132"/>
      <c r="V122" s="132"/>
      <c r="AF122" s="132"/>
      <c r="AP122" s="132"/>
      <c r="AZ122" s="132"/>
      <c r="BA122" s="132"/>
      <c r="BJ122" s="132"/>
      <c r="BT122" s="132"/>
      <c r="CD122" s="132"/>
      <c r="CN122" s="132"/>
      <c r="CX122" s="132"/>
      <c r="DH122" s="132"/>
      <c r="DR122" s="132"/>
      <c r="EB122" s="132"/>
      <c r="EL122" s="132"/>
      <c r="EV122" s="132"/>
      <c r="FF122" s="132"/>
      <c r="FP122" s="132"/>
      <c r="FZ122" s="132"/>
      <c r="GJ122" s="132"/>
      <c r="GT122" s="132"/>
      <c r="HD122" s="132"/>
      <c r="HN122" s="132"/>
      <c r="HX122" s="132"/>
    </row>
    <row xmlns:x14ac="http://schemas.microsoft.com/office/spreadsheetml/2009/9/ac" r="123" s="3" customFormat="true" x14ac:dyDescent="0.25">
      <c r="A123" s="393" t="str">
        <f ca="true">IF(ISBLANK('Data Summary'!A125),"",'Data Summary'!A125)</f>
        <v/>
      </c>
      <c r="B123" s="132"/>
      <c r="L123" s="132"/>
      <c r="V123" s="132"/>
      <c r="AF123" s="132"/>
      <c r="AP123" s="132"/>
      <c r="AZ123" s="132"/>
      <c r="BA123" s="132"/>
      <c r="BJ123" s="132"/>
      <c r="BT123" s="132"/>
      <c r="CD123" s="132"/>
      <c r="CN123" s="132"/>
      <c r="CX123" s="132"/>
      <c r="DH123" s="132"/>
      <c r="DR123" s="132"/>
      <c r="EB123" s="132"/>
      <c r="EL123" s="132"/>
      <c r="EV123" s="132"/>
      <c r="FF123" s="132"/>
      <c r="FP123" s="132"/>
      <c r="FZ123" s="132"/>
      <c r="GJ123" s="132"/>
      <c r="GT123" s="132"/>
      <c r="HD123" s="132"/>
      <c r="HN123" s="132"/>
      <c r="HX123" s="132"/>
    </row>
    <row xmlns:x14ac="http://schemas.microsoft.com/office/spreadsheetml/2009/9/ac" r="124" s="3" customFormat="true" x14ac:dyDescent="0.25">
      <c r="A124" s="393" t="str">
        <f ca="true">IF(ISBLANK('Data Summary'!A126),"",'Data Summary'!A126)</f>
        <v/>
      </c>
      <c r="B124" s="132"/>
      <c r="L124" s="132"/>
      <c r="V124" s="132"/>
      <c r="AF124" s="132"/>
      <c r="AP124" s="132"/>
      <c r="AZ124" s="132"/>
      <c r="BA124" s="132"/>
      <c r="BJ124" s="132"/>
      <c r="BT124" s="132"/>
      <c r="CD124" s="132"/>
      <c r="CN124" s="132"/>
      <c r="CX124" s="132"/>
      <c r="DH124" s="132"/>
      <c r="DR124" s="132"/>
      <c r="EB124" s="132"/>
      <c r="EL124" s="132"/>
      <c r="EV124" s="132"/>
      <c r="FF124" s="132"/>
      <c r="FP124" s="132"/>
      <c r="FZ124" s="132"/>
      <c r="GJ124" s="132"/>
      <c r="GT124" s="132"/>
      <c r="HD124" s="132"/>
      <c r="HN124" s="132"/>
      <c r="HX124" s="132"/>
    </row>
    <row xmlns:x14ac="http://schemas.microsoft.com/office/spreadsheetml/2009/9/ac" r="125" s="3" customFormat="true" x14ac:dyDescent="0.25">
      <c r="A125" s="393" t="str">
        <f ca="true">IF(ISBLANK('Data Summary'!A127),"",'Data Summary'!A127)</f>
        <v/>
      </c>
      <c r="B125" s="132"/>
      <c r="L125" s="132"/>
      <c r="V125" s="132"/>
      <c r="AF125" s="132"/>
      <c r="AP125" s="132"/>
      <c r="AZ125" s="132"/>
      <c r="BA125" s="132"/>
      <c r="BJ125" s="132"/>
      <c r="BT125" s="132"/>
      <c r="CD125" s="132"/>
      <c r="CN125" s="132"/>
      <c r="CX125" s="132"/>
      <c r="DH125" s="132"/>
      <c r="DR125" s="132"/>
      <c r="EB125" s="132"/>
      <c r="EL125" s="132"/>
      <c r="EV125" s="132"/>
      <c r="FF125" s="132"/>
      <c r="FP125" s="132"/>
      <c r="FZ125" s="132"/>
      <c r="GJ125" s="132"/>
      <c r="GT125" s="132"/>
      <c r="HD125" s="132"/>
      <c r="HN125" s="132"/>
      <c r="HX125" s="132"/>
    </row>
    <row xmlns:x14ac="http://schemas.microsoft.com/office/spreadsheetml/2009/9/ac" r="126" s="3" customFormat="true" x14ac:dyDescent="0.25">
      <c r="A126" s="393" t="str">
        <f ca="true">IF(ISBLANK('Data Summary'!A128),"",'Data Summary'!A128)</f>
        <v/>
      </c>
      <c r="B126" s="132"/>
      <c r="L126" s="132"/>
      <c r="V126" s="132"/>
      <c r="AF126" s="132"/>
      <c r="AP126" s="132"/>
      <c r="AZ126" s="132"/>
      <c r="BA126" s="132"/>
      <c r="BJ126" s="132"/>
      <c r="BT126" s="132"/>
      <c r="CD126" s="132"/>
      <c r="CN126" s="132"/>
      <c r="CX126" s="132"/>
      <c r="DH126" s="132"/>
      <c r="DR126" s="132"/>
      <c r="EB126" s="132"/>
      <c r="EL126" s="132"/>
      <c r="EV126" s="132"/>
      <c r="FF126" s="132"/>
      <c r="FP126" s="132"/>
      <c r="FZ126" s="132"/>
      <c r="GJ126" s="132"/>
      <c r="GT126" s="132"/>
      <c r="HD126" s="132"/>
      <c r="HN126" s="132"/>
      <c r="HX126" s="132"/>
    </row>
    <row xmlns:x14ac="http://schemas.microsoft.com/office/spreadsheetml/2009/9/ac" r="127" s="3" customFormat="true" x14ac:dyDescent="0.25">
      <c r="A127" s="393" t="str">
        <f ca="true">IF(ISBLANK('Data Summary'!A129),"",'Data Summary'!A129)</f>
        <v/>
      </c>
      <c r="B127" s="132"/>
      <c r="L127" s="132"/>
      <c r="V127" s="132"/>
      <c r="AF127" s="132"/>
      <c r="AP127" s="132"/>
      <c r="AZ127" s="132"/>
      <c r="BA127" s="132"/>
      <c r="BJ127" s="132"/>
      <c r="BT127" s="132"/>
      <c r="CD127" s="132"/>
      <c r="CN127" s="132"/>
      <c r="CX127" s="132"/>
      <c r="DH127" s="132"/>
      <c r="DR127" s="132"/>
      <c r="EB127" s="132"/>
      <c r="EL127" s="132"/>
      <c r="EV127" s="132"/>
      <c r="FF127" s="132"/>
      <c r="FP127" s="132"/>
      <c r="FZ127" s="132"/>
      <c r="GJ127" s="132"/>
      <c r="GT127" s="132"/>
      <c r="HD127" s="132"/>
      <c r="HN127" s="132"/>
      <c r="HX127" s="132"/>
    </row>
    <row xmlns:x14ac="http://schemas.microsoft.com/office/spreadsheetml/2009/9/ac" r="128" s="3" customFormat="true" x14ac:dyDescent="0.25">
      <c r="A128" s="393" t="str">
        <f ca="true">IF(ISBLANK('Data Summary'!A130),"",'Data Summary'!A130)</f>
        <v/>
      </c>
      <c r="B128" s="132"/>
      <c r="L128" s="132"/>
      <c r="V128" s="132"/>
      <c r="AF128" s="132"/>
      <c r="AP128" s="132"/>
      <c r="AZ128" s="132"/>
      <c r="BA128" s="132"/>
      <c r="BJ128" s="132"/>
      <c r="BT128" s="132"/>
      <c r="CD128" s="132"/>
      <c r="CN128" s="132"/>
      <c r="CX128" s="132"/>
      <c r="DH128" s="132"/>
      <c r="DR128" s="132"/>
      <c r="EB128" s="132"/>
      <c r="EL128" s="132"/>
      <c r="EV128" s="132"/>
      <c r="FF128" s="132"/>
      <c r="FP128" s="132"/>
      <c r="FZ128" s="132"/>
      <c r="GJ128" s="132"/>
      <c r="GT128" s="132"/>
      <c r="HD128" s="132"/>
      <c r="HN128" s="132"/>
      <c r="HX128" s="132"/>
    </row>
    <row xmlns:x14ac="http://schemas.microsoft.com/office/spreadsheetml/2009/9/ac" r="129" s="3" customFormat="true" x14ac:dyDescent="0.25">
      <c r="A129" s="393" t="str">
        <f ca="true">IF(ISBLANK('Data Summary'!A131),"",'Data Summary'!A131)</f>
        <v/>
      </c>
      <c r="B129" s="132"/>
      <c r="L129" s="132"/>
      <c r="V129" s="132"/>
      <c r="AF129" s="132"/>
      <c r="AP129" s="132"/>
      <c r="AZ129" s="132"/>
      <c r="BA129" s="132"/>
      <c r="BJ129" s="132"/>
      <c r="BT129" s="132"/>
      <c r="CD129" s="132"/>
      <c r="CN129" s="132"/>
      <c r="CX129" s="132"/>
      <c r="DH129" s="132"/>
      <c r="DR129" s="132"/>
      <c r="EB129" s="132"/>
      <c r="EL129" s="132"/>
      <c r="EV129" s="132"/>
      <c r="FF129" s="132"/>
      <c r="FP129" s="132"/>
      <c r="FZ129" s="132"/>
      <c r="GJ129" s="132"/>
      <c r="GT129" s="132"/>
      <c r="HD129" s="132"/>
      <c r="HN129" s="132"/>
      <c r="HX129" s="132"/>
    </row>
    <row xmlns:x14ac="http://schemas.microsoft.com/office/spreadsheetml/2009/9/ac" r="130" s="3" customFormat="true" x14ac:dyDescent="0.25">
      <c r="A130" s="393" t="str">
        <f ca="true">IF(ISBLANK('Data Summary'!A132),"",'Data Summary'!A132)</f>
        <v/>
      </c>
      <c r="B130" s="132"/>
      <c r="L130" s="132"/>
      <c r="V130" s="132"/>
      <c r="AF130" s="132"/>
      <c r="AP130" s="132"/>
      <c r="AZ130" s="132"/>
      <c r="BA130" s="132"/>
      <c r="BJ130" s="132"/>
      <c r="BT130" s="132"/>
      <c r="CD130" s="132"/>
      <c r="CN130" s="132"/>
      <c r="CX130" s="132"/>
      <c r="DH130" s="132"/>
      <c r="DR130" s="132"/>
      <c r="EB130" s="132"/>
      <c r="EL130" s="132"/>
      <c r="EV130" s="132"/>
      <c r="FF130" s="132"/>
      <c r="FP130" s="132"/>
      <c r="FZ130" s="132"/>
      <c r="GJ130" s="132"/>
      <c r="GT130" s="132"/>
      <c r="HD130" s="132"/>
      <c r="HN130" s="132"/>
      <c r="HX130" s="132"/>
    </row>
    <row xmlns:x14ac="http://schemas.microsoft.com/office/spreadsheetml/2009/9/ac" r="131" s="3" customFormat="true" x14ac:dyDescent="0.25">
      <c r="A131" s="393" t="str">
        <f ca="true">IF(ISBLANK('Data Summary'!A133),"",'Data Summary'!A133)</f>
        <v/>
      </c>
      <c r="B131" s="132"/>
      <c r="L131" s="132"/>
      <c r="V131" s="132"/>
      <c r="AF131" s="132"/>
      <c r="AP131" s="132"/>
      <c r="AZ131" s="132"/>
      <c r="BA131" s="132"/>
      <c r="BJ131" s="132"/>
      <c r="BT131" s="132"/>
      <c r="CD131" s="132"/>
      <c r="CN131" s="132"/>
      <c r="CX131" s="132"/>
      <c r="DH131" s="132"/>
      <c r="DR131" s="132"/>
      <c r="EB131" s="132"/>
      <c r="EL131" s="132"/>
      <c r="EV131" s="132"/>
      <c r="FF131" s="132"/>
      <c r="FP131" s="132"/>
      <c r="FZ131" s="132"/>
      <c r="GJ131" s="132"/>
      <c r="GT131" s="132"/>
      <c r="HD131" s="132"/>
      <c r="HN131" s="132"/>
      <c r="HX131" s="132"/>
    </row>
    <row xmlns:x14ac="http://schemas.microsoft.com/office/spreadsheetml/2009/9/ac" r="132" s="3" customFormat="true" x14ac:dyDescent="0.25">
      <c r="A132" s="393" t="str">
        <f ca="true">IF(ISBLANK('Data Summary'!A134),"",'Data Summary'!A134)</f>
        <v/>
      </c>
      <c r="B132" s="132"/>
      <c r="L132" s="132"/>
      <c r="V132" s="132"/>
      <c r="AF132" s="132"/>
      <c r="AP132" s="132"/>
      <c r="AZ132" s="132"/>
      <c r="BA132" s="132"/>
      <c r="BJ132" s="132"/>
      <c r="BT132" s="132"/>
      <c r="CD132" s="132"/>
      <c r="CN132" s="132"/>
      <c r="CX132" s="132"/>
      <c r="DH132" s="132"/>
      <c r="DR132" s="132"/>
      <c r="EB132" s="132"/>
      <c r="EL132" s="132"/>
      <c r="EV132" s="132"/>
      <c r="FF132" s="132"/>
      <c r="FP132" s="132"/>
      <c r="FZ132" s="132"/>
      <c r="GJ132" s="132"/>
      <c r="GT132" s="132"/>
      <c r="HD132" s="132"/>
      <c r="HN132" s="132"/>
      <c r="HX132" s="132"/>
    </row>
    <row xmlns:x14ac="http://schemas.microsoft.com/office/spreadsheetml/2009/9/ac" r="133" s="3" customFormat="true" x14ac:dyDescent="0.25">
      <c r="A133" s="393" t="str">
        <f ca="true">IF(ISBLANK('Data Summary'!A135),"",'Data Summary'!A135)</f>
        <v/>
      </c>
      <c r="B133" s="132"/>
      <c r="L133" s="132"/>
      <c r="V133" s="132"/>
      <c r="AF133" s="132"/>
      <c r="AP133" s="132"/>
      <c r="AZ133" s="132"/>
      <c r="BA133" s="132"/>
      <c r="BJ133" s="132"/>
      <c r="BT133" s="132"/>
      <c r="CD133" s="132"/>
      <c r="CN133" s="132"/>
      <c r="CX133" s="132"/>
      <c r="DH133" s="132"/>
      <c r="DR133" s="132"/>
      <c r="EB133" s="132"/>
      <c r="EL133" s="132"/>
      <c r="EV133" s="132"/>
      <c r="FF133" s="132"/>
      <c r="FP133" s="132"/>
      <c r="FZ133" s="132"/>
      <c r="GJ133" s="132"/>
      <c r="GT133" s="132"/>
      <c r="HD133" s="132"/>
      <c r="HN133" s="132"/>
      <c r="HX133" s="132"/>
    </row>
    <row xmlns:x14ac="http://schemas.microsoft.com/office/spreadsheetml/2009/9/ac" r="134" s="3" customFormat="true" x14ac:dyDescent="0.25">
      <c r="A134" s="393" t="str">
        <f ca="true">IF(ISBLANK('Data Summary'!A136),"",'Data Summary'!A136)</f>
        <v/>
      </c>
      <c r="B134" s="132"/>
      <c r="L134" s="132"/>
      <c r="V134" s="132"/>
      <c r="AF134" s="132"/>
      <c r="AP134" s="132"/>
      <c r="AZ134" s="132"/>
      <c r="BA134" s="132"/>
      <c r="BJ134" s="132"/>
      <c r="BT134" s="132"/>
      <c r="CD134" s="132"/>
      <c r="CN134" s="132"/>
      <c r="CX134" s="132"/>
      <c r="DH134" s="132"/>
      <c r="DR134" s="132"/>
      <c r="EB134" s="132"/>
      <c r="EL134" s="132"/>
      <c r="EV134" s="132"/>
      <c r="FF134" s="132"/>
      <c r="FP134" s="132"/>
      <c r="FZ134" s="132"/>
      <c r="GJ134" s="132"/>
      <c r="GT134" s="132"/>
      <c r="HD134" s="132"/>
      <c r="HN134" s="132"/>
      <c r="HX134" s="132"/>
    </row>
    <row xmlns:x14ac="http://schemas.microsoft.com/office/spreadsheetml/2009/9/ac" r="135" s="3" customFormat="true" x14ac:dyDescent="0.25">
      <c r="A135" s="393" t="str">
        <f ca="true">IF(ISBLANK('Data Summary'!A137),"",'Data Summary'!A137)</f>
        <v/>
      </c>
      <c r="B135" s="132"/>
      <c r="L135" s="132"/>
      <c r="V135" s="132"/>
      <c r="AF135" s="132"/>
      <c r="AP135" s="132"/>
      <c r="AZ135" s="132"/>
      <c r="BA135" s="132"/>
      <c r="BJ135" s="132"/>
      <c r="BT135" s="132"/>
      <c r="CD135" s="132"/>
      <c r="CN135" s="132"/>
      <c r="CX135" s="132"/>
      <c r="DH135" s="132"/>
      <c r="DR135" s="132"/>
      <c r="EB135" s="132"/>
      <c r="EL135" s="132"/>
      <c r="EV135" s="132"/>
      <c r="FF135" s="132"/>
      <c r="FP135" s="132"/>
      <c r="FZ135" s="132"/>
      <c r="GJ135" s="132"/>
      <c r="GT135" s="132"/>
      <c r="HD135" s="132"/>
      <c r="HN135" s="132"/>
      <c r="HX135" s="132"/>
    </row>
    <row xmlns:x14ac="http://schemas.microsoft.com/office/spreadsheetml/2009/9/ac" r="136" s="3" customFormat="true" x14ac:dyDescent="0.25">
      <c r="A136" s="393" t="str">
        <f ca="true">IF(ISBLANK('Data Summary'!A138),"",'Data Summary'!A138)</f>
        <v/>
      </c>
      <c r="B136" s="132"/>
      <c r="L136" s="132"/>
      <c r="V136" s="132"/>
      <c r="AF136" s="132"/>
      <c r="AP136" s="132"/>
      <c r="AZ136" s="132"/>
      <c r="BA136" s="132"/>
      <c r="BJ136" s="132"/>
      <c r="BT136" s="132"/>
      <c r="CD136" s="132"/>
      <c r="CN136" s="132"/>
      <c r="CX136" s="132"/>
      <c r="DH136" s="132"/>
      <c r="DR136" s="132"/>
      <c r="EB136" s="132"/>
      <c r="EL136" s="132"/>
      <c r="EV136" s="132"/>
      <c r="FF136" s="132"/>
      <c r="FP136" s="132"/>
      <c r="FZ136" s="132"/>
      <c r="GJ136" s="132"/>
      <c r="GT136" s="132"/>
      <c r="HD136" s="132"/>
      <c r="HN136" s="132"/>
      <c r="HX136" s="132"/>
    </row>
    <row xmlns:x14ac="http://schemas.microsoft.com/office/spreadsheetml/2009/9/ac" r="137" s="3" customFormat="true" x14ac:dyDescent="0.25">
      <c r="A137" s="393" t="str">
        <f ca="true">IF(ISBLANK('Data Summary'!A139),"",'Data Summary'!A139)</f>
        <v/>
      </c>
      <c r="B137" s="132"/>
      <c r="L137" s="132"/>
      <c r="V137" s="132"/>
      <c r="AF137" s="132"/>
      <c r="AP137" s="132"/>
      <c r="AZ137" s="132"/>
      <c r="BA137" s="132"/>
      <c r="BJ137" s="132"/>
      <c r="BT137" s="132"/>
      <c r="CD137" s="132"/>
      <c r="CN137" s="132"/>
      <c r="CX137" s="132"/>
      <c r="DH137" s="132"/>
      <c r="DR137" s="132"/>
      <c r="EB137" s="132"/>
      <c r="EL137" s="132"/>
      <c r="EV137" s="132"/>
      <c r="FF137" s="132"/>
      <c r="FP137" s="132"/>
      <c r="FZ137" s="132"/>
      <c r="GJ137" s="132"/>
      <c r="GT137" s="132"/>
      <c r="HD137" s="132"/>
      <c r="HN137" s="132"/>
      <c r="HX137" s="132"/>
    </row>
    <row xmlns:x14ac="http://schemas.microsoft.com/office/spreadsheetml/2009/9/ac" r="138" s="3" customFormat="true" x14ac:dyDescent="0.25">
      <c r="A138" s="393" t="str">
        <f ca="true">IF(ISBLANK('Data Summary'!A140),"",'Data Summary'!A140)</f>
        <v/>
      </c>
      <c r="B138" s="132"/>
      <c r="L138" s="132"/>
      <c r="V138" s="132"/>
      <c r="AF138" s="132"/>
      <c r="AP138" s="132"/>
      <c r="AZ138" s="132"/>
      <c r="BA138" s="132"/>
      <c r="BJ138" s="132"/>
      <c r="BT138" s="132"/>
      <c r="CD138" s="132"/>
      <c r="CN138" s="132"/>
      <c r="CX138" s="132"/>
      <c r="DH138" s="132"/>
      <c r="DR138" s="132"/>
      <c r="EB138" s="132"/>
      <c r="EL138" s="132"/>
      <c r="EV138" s="132"/>
      <c r="FF138" s="132"/>
      <c r="FP138" s="132"/>
      <c r="FZ138" s="132"/>
      <c r="GJ138" s="132"/>
      <c r="GT138" s="132"/>
      <c r="HD138" s="132"/>
      <c r="HN138" s="132"/>
      <c r="HX138" s="132"/>
    </row>
    <row xmlns:x14ac="http://schemas.microsoft.com/office/spreadsheetml/2009/9/ac" r="139" s="3" customFormat="true" x14ac:dyDescent="0.25">
      <c r="A139" s="393" t="str">
        <f ca="true">IF(ISBLANK('Data Summary'!A141),"",'Data Summary'!A141)</f>
        <v/>
      </c>
      <c r="B139" s="132"/>
      <c r="L139" s="132"/>
      <c r="V139" s="132"/>
      <c r="AF139" s="132"/>
      <c r="AP139" s="132"/>
      <c r="AZ139" s="132"/>
      <c r="BA139" s="132"/>
      <c r="BJ139" s="132"/>
      <c r="BT139" s="132"/>
      <c r="CD139" s="132"/>
      <c r="CN139" s="132"/>
      <c r="CX139" s="132"/>
      <c r="DH139" s="132"/>
      <c r="DR139" s="132"/>
      <c r="EB139" s="132"/>
      <c r="EL139" s="132"/>
      <c r="EV139" s="132"/>
      <c r="FF139" s="132"/>
      <c r="FP139" s="132"/>
      <c r="FZ139" s="132"/>
      <c r="GJ139" s="132"/>
      <c r="GT139" s="132"/>
      <c r="HD139" s="132"/>
      <c r="HN139" s="132"/>
      <c r="HX139" s="132"/>
    </row>
    <row xmlns:x14ac="http://schemas.microsoft.com/office/spreadsheetml/2009/9/ac" r="140" s="3" customFormat="true" x14ac:dyDescent="0.25">
      <c r="A140" s="393" t="str">
        <f ca="true">IF(ISBLANK('Data Summary'!A142),"",'Data Summary'!A142)</f>
        <v/>
      </c>
      <c r="B140" s="132"/>
      <c r="L140" s="132"/>
      <c r="V140" s="132"/>
      <c r="AF140" s="132"/>
      <c r="AP140" s="132"/>
      <c r="AZ140" s="132"/>
      <c r="BA140" s="132"/>
      <c r="BJ140" s="132"/>
      <c r="BT140" s="132"/>
      <c r="CD140" s="132"/>
      <c r="CN140" s="132"/>
      <c r="CX140" s="132"/>
      <c r="DH140" s="132"/>
      <c r="DR140" s="132"/>
      <c r="EB140" s="132"/>
      <c r="EL140" s="132"/>
      <c r="EV140" s="132"/>
      <c r="FF140" s="132"/>
      <c r="FP140" s="132"/>
      <c r="FZ140" s="132"/>
      <c r="GJ140" s="132"/>
      <c r="GT140" s="132"/>
      <c r="HD140" s="132"/>
      <c r="HN140" s="132"/>
      <c r="HX140" s="132"/>
    </row>
    <row xmlns:x14ac="http://schemas.microsoft.com/office/spreadsheetml/2009/9/ac" r="141" s="3" customFormat="true" x14ac:dyDescent="0.25">
      <c r="A141" s="393" t="str">
        <f ca="true">IF(ISBLANK('Data Summary'!A143),"",'Data Summary'!A143)</f>
        <v/>
      </c>
      <c r="B141" s="132"/>
      <c r="L141" s="132"/>
      <c r="V141" s="132"/>
      <c r="AF141" s="132"/>
      <c r="AP141" s="132"/>
      <c r="AZ141" s="132"/>
      <c r="BA141" s="132"/>
      <c r="BJ141" s="132"/>
      <c r="BT141" s="132"/>
      <c r="CD141" s="132"/>
      <c r="CN141" s="132"/>
      <c r="CX141" s="132"/>
      <c r="DH141" s="132"/>
      <c r="DR141" s="132"/>
      <c r="EB141" s="132"/>
      <c r="EL141" s="132"/>
      <c r="EV141" s="132"/>
      <c r="FF141" s="132"/>
      <c r="FP141" s="132"/>
      <c r="FZ141" s="132"/>
      <c r="GJ141" s="132"/>
      <c r="GT141" s="132"/>
      <c r="HD141" s="132"/>
      <c r="HN141" s="132"/>
      <c r="HX141" s="132"/>
    </row>
    <row xmlns:x14ac="http://schemas.microsoft.com/office/spreadsheetml/2009/9/ac" r="142" s="3" customFormat="true" x14ac:dyDescent="0.25">
      <c r="A142" s="393" t="str">
        <f ca="true">IF(ISBLANK('Data Summary'!A144),"",'Data Summary'!A144)</f>
        <v/>
      </c>
      <c r="B142" s="132"/>
      <c r="L142" s="132"/>
      <c r="V142" s="132"/>
      <c r="AF142" s="132"/>
      <c r="AP142" s="132"/>
      <c r="AZ142" s="132"/>
      <c r="BA142" s="132"/>
      <c r="BJ142" s="132"/>
      <c r="BT142" s="132"/>
      <c r="CD142" s="132"/>
      <c r="CN142" s="132"/>
      <c r="CX142" s="132"/>
      <c r="DH142" s="132"/>
      <c r="DR142" s="132"/>
      <c r="EB142" s="132"/>
      <c r="EL142" s="132"/>
      <c r="EV142" s="132"/>
      <c r="FF142" s="132"/>
      <c r="FP142" s="132"/>
      <c r="FZ142" s="132"/>
      <c r="GJ142" s="132"/>
      <c r="GT142" s="132"/>
      <c r="HD142" s="132"/>
      <c r="HN142" s="132"/>
      <c r="HX142" s="132"/>
    </row>
    <row xmlns:x14ac="http://schemas.microsoft.com/office/spreadsheetml/2009/9/ac" r="143" s="3" customFormat="true" x14ac:dyDescent="0.25">
      <c r="A143" s="393" t="str">
        <f ca="true">IF(ISBLANK('Data Summary'!A145),"",'Data Summary'!A145)</f>
        <v/>
      </c>
      <c r="B143" s="132"/>
      <c r="L143" s="132"/>
      <c r="V143" s="132"/>
      <c r="AF143" s="132"/>
      <c r="AP143" s="132"/>
      <c r="AZ143" s="132"/>
      <c r="BA143" s="132"/>
      <c r="BJ143" s="132"/>
      <c r="BT143" s="132"/>
      <c r="CD143" s="132"/>
      <c r="CN143" s="132"/>
      <c r="CX143" s="132"/>
      <c r="DH143" s="132"/>
      <c r="DR143" s="132"/>
      <c r="EB143" s="132"/>
      <c r="EL143" s="132"/>
      <c r="EV143" s="132"/>
      <c r="FF143" s="132"/>
      <c r="FP143" s="132"/>
      <c r="FZ143" s="132"/>
      <c r="GJ143" s="132"/>
      <c r="GT143" s="132"/>
      <c r="HD143" s="132"/>
      <c r="HN143" s="132"/>
      <c r="HX143" s="132"/>
    </row>
    <row xmlns:x14ac="http://schemas.microsoft.com/office/spreadsheetml/2009/9/ac" r="144" s="3" customFormat="true" x14ac:dyDescent="0.25">
      <c r="A144" s="393" t="str">
        <f ca="true">IF(ISBLANK('Data Summary'!A146),"",'Data Summary'!A146)</f>
        <v/>
      </c>
      <c r="B144" s="132"/>
      <c r="L144" s="132"/>
      <c r="V144" s="132"/>
      <c r="AF144" s="132"/>
      <c r="AP144" s="132"/>
      <c r="AZ144" s="132"/>
      <c r="BA144" s="132"/>
      <c r="BJ144" s="132"/>
      <c r="BT144" s="132"/>
      <c r="CD144" s="132"/>
      <c r="CN144" s="132"/>
      <c r="CX144" s="132"/>
      <c r="DH144" s="132"/>
      <c r="DR144" s="132"/>
      <c r="EB144" s="132"/>
      <c r="EL144" s="132"/>
      <c r="EV144" s="132"/>
      <c r="FF144" s="132"/>
      <c r="FP144" s="132"/>
      <c r="FZ144" s="132"/>
      <c r="GJ144" s="132"/>
      <c r="GT144" s="132"/>
      <c r="HD144" s="132"/>
      <c r="HN144" s="132"/>
      <c r="HX144" s="132"/>
    </row>
    <row xmlns:x14ac="http://schemas.microsoft.com/office/spreadsheetml/2009/9/ac" r="145" s="3" customFormat="true" x14ac:dyDescent="0.25">
      <c r="A145" s="393" t="str">
        <f ca="true">IF(ISBLANK('Data Summary'!A147),"",'Data Summary'!A147)</f>
        <v/>
      </c>
      <c r="B145" s="132"/>
      <c r="L145" s="132"/>
      <c r="V145" s="132"/>
      <c r="AF145" s="132"/>
      <c r="AP145" s="132"/>
      <c r="AZ145" s="132"/>
      <c r="BA145" s="132"/>
      <c r="BJ145" s="132"/>
      <c r="BT145" s="132"/>
      <c r="CD145" s="132"/>
      <c r="CN145" s="132"/>
      <c r="CX145" s="132"/>
      <c r="DH145" s="132"/>
      <c r="DR145" s="132"/>
      <c r="EB145" s="132"/>
      <c r="EL145" s="132"/>
      <c r="EV145" s="132"/>
      <c r="FF145" s="132"/>
      <c r="FP145" s="132"/>
      <c r="FZ145" s="132"/>
      <c r="GJ145" s="132"/>
      <c r="GT145" s="132"/>
      <c r="HD145" s="132"/>
      <c r="HN145" s="132"/>
      <c r="HX145" s="132"/>
    </row>
    <row xmlns:x14ac="http://schemas.microsoft.com/office/spreadsheetml/2009/9/ac" r="146" s="3" customFormat="true" x14ac:dyDescent="0.25">
      <c r="A146" s="393" t="str">
        <f ca="true">IF(ISBLANK('Data Summary'!A148),"",'Data Summary'!A148)</f>
        <v/>
      </c>
      <c r="B146" s="132"/>
      <c r="L146" s="132"/>
      <c r="V146" s="132"/>
      <c r="AF146" s="132"/>
      <c r="AP146" s="132"/>
      <c r="AZ146" s="132"/>
      <c r="BA146" s="132"/>
      <c r="BJ146" s="132"/>
      <c r="BT146" s="132"/>
      <c r="CD146" s="132"/>
      <c r="CN146" s="132"/>
      <c r="CX146" s="132"/>
      <c r="DH146" s="132"/>
      <c r="DR146" s="132"/>
      <c r="EB146" s="132"/>
      <c r="EL146" s="132"/>
      <c r="EV146" s="132"/>
      <c r="FF146" s="132"/>
      <c r="FP146" s="132"/>
      <c r="FZ146" s="132"/>
      <c r="GJ146" s="132"/>
      <c r="GT146" s="132"/>
      <c r="HD146" s="132"/>
      <c r="HN146" s="132"/>
      <c r="HX146" s="132"/>
    </row>
    <row xmlns:x14ac="http://schemas.microsoft.com/office/spreadsheetml/2009/9/ac" r="147" s="3" customFormat="true" x14ac:dyDescent="0.25">
      <c r="A147" s="393" t="str">
        <f ca="true">IF(ISBLANK('Data Summary'!A149),"",'Data Summary'!A149)</f>
        <v/>
      </c>
      <c r="B147" s="132"/>
      <c r="L147" s="132"/>
      <c r="V147" s="132"/>
      <c r="AF147" s="132"/>
      <c r="AP147" s="132"/>
      <c r="AZ147" s="132"/>
      <c r="BA147" s="132"/>
      <c r="BJ147" s="132"/>
      <c r="BT147" s="132"/>
      <c r="CD147" s="132"/>
      <c r="CN147" s="132"/>
      <c r="CX147" s="132"/>
      <c r="DH147" s="132"/>
      <c r="DR147" s="132"/>
      <c r="EB147" s="132"/>
      <c r="EL147" s="132"/>
      <c r="EV147" s="132"/>
      <c r="FF147" s="132"/>
      <c r="FP147" s="132"/>
      <c r="FZ147" s="132"/>
      <c r="GJ147" s="132"/>
      <c r="GT147" s="132"/>
      <c r="HD147" s="132"/>
      <c r="HN147" s="132"/>
      <c r="HX147" s="132"/>
    </row>
    <row xmlns:x14ac="http://schemas.microsoft.com/office/spreadsheetml/2009/9/ac" r="148" s="3" customFormat="true" x14ac:dyDescent="0.25">
      <c r="A148" s="393" t="str">
        <f ca="true">IF(ISBLANK('Data Summary'!A150),"",'Data Summary'!A150)</f>
        <v/>
      </c>
      <c r="B148" s="132"/>
      <c r="L148" s="132"/>
      <c r="V148" s="132"/>
      <c r="AF148" s="132"/>
      <c r="AP148" s="132"/>
      <c r="AZ148" s="132"/>
      <c r="BA148" s="132"/>
      <c r="BJ148" s="132"/>
      <c r="BT148" s="132"/>
      <c r="CD148" s="132"/>
      <c r="CN148" s="132"/>
      <c r="CX148" s="132"/>
      <c r="DH148" s="132"/>
      <c r="DR148" s="132"/>
      <c r="EB148" s="132"/>
      <c r="EL148" s="132"/>
      <c r="EV148" s="132"/>
      <c r="FF148" s="132"/>
      <c r="FP148" s="132"/>
      <c r="FZ148" s="132"/>
      <c r="GJ148" s="132"/>
      <c r="GT148" s="132"/>
      <c r="HD148" s="132"/>
      <c r="HN148" s="132"/>
      <c r="HX148" s="132"/>
    </row>
    <row xmlns:x14ac="http://schemas.microsoft.com/office/spreadsheetml/2009/9/ac" r="149" s="3" customFormat="true" x14ac:dyDescent="0.25">
      <c r="A149" s="393" t="str">
        <f ca="true">IF(ISBLANK('Data Summary'!A151),"",'Data Summary'!A151)</f>
        <v/>
      </c>
      <c r="B149" s="132"/>
      <c r="L149" s="132"/>
      <c r="V149" s="132"/>
      <c r="AF149" s="132"/>
      <c r="AP149" s="132"/>
      <c r="AZ149" s="132"/>
      <c r="BA149" s="132"/>
      <c r="BJ149" s="132"/>
      <c r="BT149" s="132"/>
      <c r="CD149" s="132"/>
      <c r="CN149" s="132"/>
      <c r="CX149" s="132"/>
      <c r="DH149" s="132"/>
      <c r="DR149" s="132"/>
      <c r="EB149" s="132"/>
      <c r="EL149" s="132"/>
      <c r="EV149" s="132"/>
      <c r="FF149" s="132"/>
      <c r="FP149" s="132"/>
      <c r="FZ149" s="132"/>
      <c r="GJ149" s="132"/>
      <c r="GT149" s="132"/>
      <c r="HD149" s="132"/>
      <c r="HN149" s="132"/>
      <c r="HX149" s="132"/>
    </row>
    <row xmlns:x14ac="http://schemas.microsoft.com/office/spreadsheetml/2009/9/ac" r="150" s="3" customFormat="true" x14ac:dyDescent="0.25">
      <c r="A150" s="393" t="str">
        <f ca="true">IF(ISBLANK('Data Summary'!A152),"",'Data Summary'!A152)</f>
        <v/>
      </c>
      <c r="B150" s="132"/>
      <c r="L150" s="132"/>
      <c r="V150" s="132"/>
      <c r="AF150" s="132"/>
      <c r="AP150" s="132"/>
      <c r="AZ150" s="132"/>
      <c r="BA150" s="132"/>
      <c r="BJ150" s="132"/>
      <c r="BT150" s="132"/>
      <c r="CD150" s="132"/>
      <c r="CN150" s="132"/>
      <c r="CX150" s="132"/>
      <c r="DH150" s="132"/>
      <c r="DR150" s="132"/>
      <c r="EB150" s="132"/>
      <c r="EL150" s="132"/>
      <c r="EV150" s="132"/>
      <c r="FF150" s="132"/>
      <c r="FP150" s="132"/>
      <c r="FZ150" s="132"/>
      <c r="GJ150" s="132"/>
      <c r="GT150" s="132"/>
      <c r="HD150" s="132"/>
      <c r="HN150" s="132"/>
      <c r="HX150" s="132"/>
    </row>
    <row xmlns:x14ac="http://schemas.microsoft.com/office/spreadsheetml/2009/9/ac" r="151" s="3" customFormat="true" x14ac:dyDescent="0.25">
      <c r="A151" s="393" t="str">
        <f ca="true">IF(ISBLANK('Data Summary'!A153),"",'Data Summary'!A153)</f>
        <v/>
      </c>
      <c r="B151" s="132"/>
      <c r="L151" s="132"/>
      <c r="V151" s="132"/>
      <c r="AF151" s="132"/>
      <c r="AP151" s="132"/>
      <c r="AZ151" s="132"/>
      <c r="BA151" s="132"/>
      <c r="BJ151" s="132"/>
      <c r="BT151" s="132"/>
      <c r="CD151" s="132"/>
      <c r="CN151" s="132"/>
      <c r="CX151" s="132"/>
      <c r="DH151" s="132"/>
      <c r="DR151" s="132"/>
      <c r="EB151" s="132"/>
      <c r="EL151" s="132"/>
      <c r="EV151" s="132"/>
      <c r="FF151" s="132"/>
      <c r="FP151" s="132"/>
      <c r="FZ151" s="132"/>
      <c r="GJ151" s="132"/>
      <c r="GT151" s="132"/>
      <c r="HD151" s="132"/>
      <c r="HN151" s="132"/>
      <c r="HX151" s="132"/>
    </row>
    <row xmlns:x14ac="http://schemas.microsoft.com/office/spreadsheetml/2009/9/ac" r="152" s="3" customFormat="true" x14ac:dyDescent="0.25">
      <c r="A152" s="391"/>
      <c r="B152" s="132"/>
      <c r="L152" s="132"/>
      <c r="V152" s="132"/>
      <c r="AF152" s="132"/>
      <c r="AP152" s="132"/>
      <c r="AZ152" s="132"/>
      <c r="BA152" s="132"/>
      <c r="BJ152" s="132"/>
      <c r="BT152" s="132"/>
      <c r="CD152" s="132"/>
      <c r="CN152" s="132"/>
      <c r="CX152" s="132"/>
      <c r="DH152" s="132"/>
      <c r="DR152" s="132"/>
      <c r="EB152" s="132"/>
      <c r="EL152" s="132"/>
      <c r="EV152" s="132"/>
      <c r="FF152" s="132"/>
      <c r="FP152" s="132"/>
      <c r="FZ152" s="132"/>
      <c r="GJ152" s="132"/>
      <c r="GT152" s="132"/>
      <c r="HD152" s="132"/>
      <c r="HN152" s="132"/>
      <c r="HX152" s="132"/>
    </row>
    <row xmlns:x14ac="http://schemas.microsoft.com/office/spreadsheetml/2009/9/ac" r="153" s="3" customFormat="true" x14ac:dyDescent="0.25">
      <c r="A153" s="391"/>
      <c r="B153" s="132"/>
      <c r="L153" s="132"/>
      <c r="V153" s="132"/>
      <c r="AF153" s="132"/>
      <c r="AP153" s="132"/>
      <c r="AZ153" s="132"/>
      <c r="BA153" s="132"/>
      <c r="BJ153" s="132"/>
      <c r="BT153" s="132"/>
      <c r="CD153" s="132"/>
      <c r="CN153" s="132"/>
      <c r="CX153" s="132"/>
      <c r="DH153" s="132"/>
      <c r="DR153" s="132"/>
      <c r="EB153" s="132"/>
      <c r="EL153" s="132"/>
      <c r="EV153" s="132"/>
      <c r="FF153" s="132"/>
      <c r="FP153" s="132"/>
      <c r="FZ153" s="132"/>
      <c r="GJ153" s="132"/>
      <c r="GT153" s="132"/>
      <c r="HD153" s="132"/>
      <c r="HN153" s="132"/>
      <c r="HX153" s="132"/>
    </row>
    <row xmlns:x14ac="http://schemas.microsoft.com/office/spreadsheetml/2009/9/ac" r="154" s="3" customFormat="true" x14ac:dyDescent="0.25">
      <c r="A154" s="391"/>
      <c r="B154" s="132"/>
      <c r="L154" s="132"/>
      <c r="V154" s="132"/>
      <c r="AF154" s="132"/>
      <c r="AP154" s="132"/>
      <c r="AZ154" s="132"/>
      <c r="BA154" s="132"/>
      <c r="BJ154" s="132"/>
      <c r="BT154" s="132"/>
      <c r="CD154" s="132"/>
      <c r="CN154" s="132"/>
      <c r="CX154" s="132"/>
      <c r="DH154" s="132"/>
      <c r="DR154" s="132"/>
      <c r="EB154" s="132"/>
      <c r="EL154" s="132"/>
      <c r="EV154" s="132"/>
      <c r="FF154" s="132"/>
      <c r="FP154" s="132"/>
      <c r="FZ154" s="132"/>
      <c r="GJ154" s="132"/>
      <c r="GT154" s="132"/>
      <c r="HD154" s="132"/>
      <c r="HN154" s="132"/>
      <c r="HX154" s="132"/>
    </row>
    <row xmlns:x14ac="http://schemas.microsoft.com/office/spreadsheetml/2009/9/ac" r="155" s="3" customFormat="true" x14ac:dyDescent="0.25">
      <c r="A155" s="391"/>
      <c r="B155" s="132"/>
      <c r="L155" s="132"/>
      <c r="V155" s="132"/>
      <c r="AF155" s="132"/>
      <c r="AP155" s="132"/>
      <c r="AZ155" s="132"/>
      <c r="BA155" s="132"/>
      <c r="BJ155" s="132"/>
      <c r="BT155" s="132"/>
      <c r="CD155" s="132"/>
      <c r="CN155" s="132"/>
      <c r="CX155" s="132"/>
      <c r="DH155" s="132"/>
      <c r="DR155" s="132"/>
      <c r="EB155" s="132"/>
      <c r="EL155" s="132"/>
      <c r="EV155" s="132"/>
      <c r="FF155" s="132"/>
      <c r="FP155" s="132"/>
      <c r="FZ155" s="132"/>
      <c r="GJ155" s="132"/>
      <c r="GT155" s="132"/>
      <c r="HD155" s="132"/>
      <c r="HN155" s="132"/>
      <c r="HX155" s="132"/>
    </row>
    <row xmlns:x14ac="http://schemas.microsoft.com/office/spreadsheetml/2009/9/ac" r="156" s="3" customFormat="true" x14ac:dyDescent="0.25">
      <c r="A156" s="391"/>
      <c r="B156" s="132"/>
      <c r="L156" s="132"/>
      <c r="V156" s="132"/>
      <c r="AF156" s="132"/>
      <c r="AP156" s="132"/>
      <c r="AZ156" s="132"/>
      <c r="BA156" s="132"/>
      <c r="BJ156" s="132"/>
      <c r="BT156" s="132"/>
      <c r="CD156" s="132"/>
      <c r="CN156" s="132"/>
      <c r="CX156" s="132"/>
      <c r="DH156" s="132"/>
      <c r="DR156" s="132"/>
      <c r="EB156" s="132"/>
      <c r="EL156" s="132"/>
      <c r="EV156" s="132"/>
      <c r="FF156" s="132"/>
      <c r="FP156" s="132"/>
      <c r="FZ156" s="132"/>
      <c r="GJ156" s="132"/>
      <c r="GT156" s="132"/>
      <c r="HD156" s="132"/>
      <c r="HN156" s="132"/>
      <c r="HX156" s="132"/>
    </row>
    <row xmlns:x14ac="http://schemas.microsoft.com/office/spreadsheetml/2009/9/ac" r="157" s="3" customFormat="true" x14ac:dyDescent="0.25">
      <c r="A157" s="391"/>
      <c r="B157" s="132"/>
      <c r="L157" s="132"/>
      <c r="V157" s="132"/>
      <c r="AF157" s="132"/>
      <c r="AP157" s="132"/>
      <c r="AZ157" s="132"/>
      <c r="BA157" s="132"/>
      <c r="BJ157" s="132"/>
      <c r="BT157" s="132"/>
      <c r="CD157" s="132"/>
      <c r="CN157" s="132"/>
      <c r="CX157" s="132"/>
      <c r="DH157" s="132"/>
      <c r="DR157" s="132"/>
      <c r="EB157" s="132"/>
      <c r="EL157" s="132"/>
      <c r="EV157" s="132"/>
      <c r="FF157" s="132"/>
      <c r="FP157" s="132"/>
      <c r="FZ157" s="132"/>
      <c r="GJ157" s="132"/>
      <c r="GT157" s="132"/>
      <c r="HD157" s="132"/>
      <c r="HN157" s="132"/>
      <c r="HX157" s="132"/>
    </row>
    <row xmlns:x14ac="http://schemas.microsoft.com/office/spreadsheetml/2009/9/ac" r="158" s="3" customFormat="true" x14ac:dyDescent="0.25">
      <c r="A158" s="391"/>
      <c r="B158" s="132"/>
      <c r="L158" s="132"/>
      <c r="V158" s="132"/>
      <c r="AF158" s="132"/>
      <c r="AP158" s="132"/>
      <c r="AZ158" s="132"/>
      <c r="BA158" s="132"/>
      <c r="BJ158" s="132"/>
      <c r="BT158" s="132"/>
      <c r="CD158" s="132"/>
      <c r="CN158" s="132"/>
      <c r="CX158" s="132"/>
      <c r="DH158" s="132"/>
      <c r="DR158" s="132"/>
      <c r="EB158" s="132"/>
      <c r="EL158" s="132"/>
      <c r="EV158" s="132"/>
      <c r="FF158" s="132"/>
      <c r="FP158" s="132"/>
      <c r="FZ158" s="132"/>
      <c r="GJ158" s="132"/>
      <c r="GT158" s="132"/>
      <c r="HD158" s="132"/>
      <c r="HN158" s="132"/>
      <c r="HX158" s="132"/>
    </row>
    <row xmlns:x14ac="http://schemas.microsoft.com/office/spreadsheetml/2009/9/ac" r="159" s="3" customFormat="true" x14ac:dyDescent="0.25">
      <c r="A159" s="391"/>
      <c r="B159" s="132"/>
      <c r="L159" s="132"/>
      <c r="V159" s="132"/>
      <c r="AF159" s="132"/>
      <c r="AP159" s="132"/>
      <c r="AZ159" s="132"/>
      <c r="BA159" s="132"/>
      <c r="BJ159" s="132"/>
      <c r="BT159" s="132"/>
      <c r="CD159" s="132"/>
      <c r="CN159" s="132"/>
      <c r="CX159" s="132"/>
      <c r="DH159" s="132"/>
      <c r="DR159" s="132"/>
      <c r="EB159" s="132"/>
      <c r="EL159" s="132"/>
      <c r="EV159" s="132"/>
      <c r="FF159" s="132"/>
      <c r="FP159" s="132"/>
      <c r="FZ159" s="132"/>
      <c r="GJ159" s="132"/>
      <c r="GT159" s="132"/>
      <c r="HD159" s="132"/>
      <c r="HN159" s="132"/>
      <c r="HX159" s="132"/>
    </row>
    <row xmlns:x14ac="http://schemas.microsoft.com/office/spreadsheetml/2009/9/ac" r="160" s="3" customFormat="true" x14ac:dyDescent="0.25">
      <c r="A160" s="391"/>
      <c r="B160" s="132"/>
      <c r="L160" s="132"/>
      <c r="V160" s="132"/>
      <c r="AF160" s="132"/>
      <c r="AP160" s="132"/>
      <c r="AZ160" s="132"/>
      <c r="BA160" s="132"/>
      <c r="BJ160" s="132"/>
      <c r="BT160" s="132"/>
      <c r="CD160" s="132"/>
      <c r="CN160" s="132"/>
      <c r="CX160" s="132"/>
      <c r="DH160" s="132"/>
      <c r="DR160" s="132"/>
      <c r="EB160" s="132"/>
      <c r="EL160" s="132"/>
      <c r="EV160" s="132"/>
      <c r="FF160" s="132"/>
      <c r="FP160" s="132"/>
      <c r="FZ160" s="132"/>
      <c r="GJ160" s="132"/>
      <c r="GT160" s="132"/>
      <c r="HD160" s="132"/>
      <c r="HN160" s="132"/>
      <c r="HX160" s="132"/>
    </row>
    <row xmlns:x14ac="http://schemas.microsoft.com/office/spreadsheetml/2009/9/ac" r="161" s="3" customFormat="true" x14ac:dyDescent="0.25">
      <c r="A161" s="391"/>
      <c r="B161" s="132"/>
      <c r="L161" s="132"/>
      <c r="V161" s="132"/>
      <c r="AF161" s="132"/>
      <c r="AP161" s="132"/>
      <c r="AZ161" s="132"/>
      <c r="BA161" s="132"/>
      <c r="BJ161" s="132"/>
      <c r="BT161" s="132"/>
      <c r="CD161" s="132"/>
      <c r="CN161" s="132"/>
      <c r="CX161" s="132"/>
      <c r="DH161" s="132"/>
      <c r="DR161" s="132"/>
      <c r="EB161" s="132"/>
      <c r="EL161" s="132"/>
      <c r="EV161" s="132"/>
      <c r="FF161" s="132"/>
      <c r="FP161" s="132"/>
      <c r="FZ161" s="132"/>
      <c r="GJ161" s="132"/>
      <c r="GT161" s="132"/>
      <c r="HD161" s="132"/>
      <c r="HN161" s="132"/>
      <c r="HX161" s="132"/>
    </row>
    <row xmlns:x14ac="http://schemas.microsoft.com/office/spreadsheetml/2009/9/ac" r="162" s="3" customFormat="true" x14ac:dyDescent="0.25">
      <c r="A162" s="391"/>
      <c r="B162" s="132"/>
      <c r="L162" s="132"/>
      <c r="V162" s="132"/>
      <c r="AF162" s="132"/>
      <c r="AP162" s="132"/>
      <c r="AZ162" s="132"/>
      <c r="BA162" s="132"/>
      <c r="BJ162" s="132"/>
      <c r="BT162" s="132"/>
      <c r="CD162" s="132"/>
      <c r="CN162" s="132"/>
      <c r="CX162" s="132"/>
      <c r="DH162" s="132"/>
      <c r="DR162" s="132"/>
      <c r="EB162" s="132"/>
      <c r="EL162" s="132"/>
      <c r="EV162" s="132"/>
      <c r="FF162" s="132"/>
      <c r="FP162" s="132"/>
      <c r="FZ162" s="132"/>
      <c r="GJ162" s="132"/>
      <c r="GT162" s="132"/>
      <c r="HD162" s="132"/>
      <c r="HN162" s="132"/>
      <c r="HX162" s="132"/>
    </row>
    <row xmlns:x14ac="http://schemas.microsoft.com/office/spreadsheetml/2009/9/ac" r="163" s="3" customFormat="true" x14ac:dyDescent="0.25">
      <c r="A163" s="391"/>
      <c r="B163" s="132"/>
      <c r="L163" s="132"/>
      <c r="V163" s="132"/>
      <c r="AF163" s="132"/>
      <c r="AP163" s="132"/>
      <c r="AZ163" s="132"/>
      <c r="BA163" s="132"/>
      <c r="BJ163" s="132"/>
      <c r="BT163" s="132"/>
      <c r="CD163" s="132"/>
      <c r="CN163" s="132"/>
      <c r="CX163" s="132"/>
      <c r="DH163" s="132"/>
      <c r="DR163" s="132"/>
      <c r="EB163" s="132"/>
      <c r="EL163" s="132"/>
      <c r="EV163" s="132"/>
      <c r="FF163" s="132"/>
      <c r="FP163" s="132"/>
      <c r="FZ163" s="132"/>
      <c r="GJ163" s="132"/>
      <c r="GT163" s="132"/>
      <c r="HD163" s="132"/>
      <c r="HN163" s="132"/>
      <c r="HX163" s="132"/>
    </row>
    <row xmlns:x14ac="http://schemas.microsoft.com/office/spreadsheetml/2009/9/ac" r="164" s="3" customFormat="true" x14ac:dyDescent="0.25">
      <c r="A164" s="391"/>
      <c r="B164" s="132"/>
      <c r="L164" s="132"/>
      <c r="V164" s="132"/>
      <c r="AF164" s="132"/>
      <c r="AP164" s="132"/>
      <c r="AZ164" s="132"/>
      <c r="BA164" s="132"/>
      <c r="BJ164" s="132"/>
      <c r="BT164" s="132"/>
      <c r="CD164" s="132"/>
      <c r="CN164" s="132"/>
      <c r="CX164" s="132"/>
      <c r="DH164" s="132"/>
      <c r="DR164" s="132"/>
      <c r="EB164" s="132"/>
      <c r="EL164" s="132"/>
      <c r="EV164" s="132"/>
      <c r="FF164" s="132"/>
      <c r="FP164" s="132"/>
      <c r="FZ164" s="132"/>
      <c r="GJ164" s="132"/>
      <c r="GT164" s="132"/>
      <c r="HD164" s="132"/>
      <c r="HN164" s="132"/>
      <c r="HX164" s="132"/>
    </row>
    <row xmlns:x14ac="http://schemas.microsoft.com/office/spreadsheetml/2009/9/ac" r="165" s="3" customFormat="true" x14ac:dyDescent="0.25">
      <c r="A165" s="391"/>
      <c r="B165" s="132"/>
      <c r="L165" s="132"/>
      <c r="V165" s="132"/>
      <c r="AF165" s="132"/>
      <c r="AP165" s="132"/>
      <c r="AZ165" s="132"/>
      <c r="BA165" s="132"/>
      <c r="BJ165" s="132"/>
      <c r="BT165" s="132"/>
      <c r="CD165" s="132"/>
      <c r="CN165" s="132"/>
      <c r="CX165" s="132"/>
      <c r="DH165" s="132"/>
      <c r="DR165" s="132"/>
      <c r="EB165" s="132"/>
      <c r="EL165" s="132"/>
      <c r="EV165" s="132"/>
      <c r="FF165" s="132"/>
      <c r="FP165" s="132"/>
      <c r="FZ165" s="132"/>
      <c r="GJ165" s="132"/>
      <c r="GT165" s="132"/>
      <c r="HD165" s="132"/>
      <c r="HN165" s="132"/>
      <c r="HX165" s="132"/>
    </row>
    <row xmlns:x14ac="http://schemas.microsoft.com/office/spreadsheetml/2009/9/ac" r="166" s="3" customFormat="true" x14ac:dyDescent="0.25">
      <c r="A166" s="391"/>
      <c r="B166" s="132"/>
      <c r="L166" s="132"/>
      <c r="V166" s="132"/>
      <c r="AF166" s="132"/>
      <c r="AP166" s="132"/>
      <c r="AZ166" s="132"/>
      <c r="BA166" s="132"/>
      <c r="BJ166" s="132"/>
      <c r="BT166" s="132"/>
      <c r="CD166" s="132"/>
      <c r="CN166" s="132"/>
      <c r="CX166" s="132"/>
      <c r="DH166" s="132"/>
      <c r="DR166" s="132"/>
      <c r="EB166" s="132"/>
      <c r="EL166" s="132"/>
      <c r="EV166" s="132"/>
      <c r="FF166" s="132"/>
      <c r="FP166" s="132"/>
      <c r="FZ166" s="132"/>
      <c r="GJ166" s="132"/>
      <c r="GT166" s="132"/>
      <c r="HD166" s="132"/>
      <c r="HN166" s="132"/>
      <c r="HX166" s="132"/>
    </row>
    <row xmlns:x14ac="http://schemas.microsoft.com/office/spreadsheetml/2009/9/ac" r="167" s="3" customFormat="true" x14ac:dyDescent="0.25">
      <c r="A167" s="391"/>
      <c r="B167" s="132"/>
      <c r="L167" s="132"/>
      <c r="V167" s="132"/>
      <c r="AF167" s="132"/>
      <c r="AP167" s="132"/>
      <c r="AZ167" s="132"/>
      <c r="BA167" s="132"/>
      <c r="BJ167" s="132"/>
      <c r="BT167" s="132"/>
      <c r="CD167" s="132"/>
      <c r="CN167" s="132"/>
      <c r="CX167" s="132"/>
      <c r="DH167" s="132"/>
      <c r="DR167" s="132"/>
      <c r="EB167" s="132"/>
      <c r="EL167" s="132"/>
      <c r="EV167" s="132"/>
      <c r="FF167" s="132"/>
      <c r="FP167" s="132"/>
      <c r="FZ167" s="132"/>
      <c r="GJ167" s="132"/>
      <c r="GT167" s="132"/>
      <c r="HD167" s="132"/>
      <c r="HN167" s="132"/>
      <c r="HX167" s="132"/>
    </row>
    <row xmlns:x14ac="http://schemas.microsoft.com/office/spreadsheetml/2009/9/ac" r="168" s="3" customFormat="true" x14ac:dyDescent="0.25">
      <c r="A168" s="391"/>
      <c r="B168" s="132"/>
      <c r="L168" s="132"/>
      <c r="V168" s="132"/>
      <c r="AF168" s="132"/>
      <c r="AP168" s="132"/>
      <c r="AZ168" s="132"/>
      <c r="BA168" s="132"/>
      <c r="BJ168" s="132"/>
      <c r="BT168" s="132"/>
      <c r="CD168" s="132"/>
      <c r="CN168" s="132"/>
      <c r="CX168" s="132"/>
      <c r="DH168" s="132"/>
      <c r="DR168" s="132"/>
      <c r="EB168" s="132"/>
      <c r="EL168" s="132"/>
      <c r="EV168" s="132"/>
      <c r="FF168" s="132"/>
      <c r="FP168" s="132"/>
      <c r="FZ168" s="132"/>
      <c r="GJ168" s="132"/>
      <c r="GT168" s="132"/>
      <c r="HD168" s="132"/>
      <c r="HN168" s="132"/>
      <c r="HX168" s="132"/>
    </row>
    <row xmlns:x14ac="http://schemas.microsoft.com/office/spreadsheetml/2009/9/ac" r="169" s="3" customFormat="true" x14ac:dyDescent="0.25">
      <c r="A169" s="391"/>
      <c r="B169" s="132"/>
      <c r="L169" s="132"/>
      <c r="V169" s="132"/>
      <c r="AF169" s="132"/>
      <c r="AP169" s="132"/>
      <c r="AZ169" s="132"/>
      <c r="BA169" s="132"/>
      <c r="BJ169" s="132"/>
      <c r="BT169" s="132"/>
      <c r="CD169" s="132"/>
      <c r="CN169" s="132"/>
      <c r="CX169" s="132"/>
      <c r="DH169" s="132"/>
      <c r="DR169" s="132"/>
      <c r="EB169" s="132"/>
      <c r="EL169" s="132"/>
      <c r="EV169" s="132"/>
      <c r="FF169" s="132"/>
      <c r="FP169" s="132"/>
      <c r="FZ169" s="132"/>
      <c r="GJ169" s="132"/>
      <c r="GT169" s="132"/>
      <c r="HD169" s="132"/>
      <c r="HN169" s="132"/>
      <c r="HX169" s="132"/>
    </row>
    <row xmlns:x14ac="http://schemas.microsoft.com/office/spreadsheetml/2009/9/ac" r="170" s="3" customFormat="true" x14ac:dyDescent="0.25">
      <c r="A170" s="391"/>
      <c r="B170" s="132"/>
      <c r="L170" s="132"/>
      <c r="V170" s="132"/>
      <c r="AF170" s="132"/>
      <c r="AP170" s="132"/>
      <c r="AZ170" s="132"/>
      <c r="BA170" s="132"/>
      <c r="BJ170" s="132"/>
      <c r="BT170" s="132"/>
      <c r="CD170" s="132"/>
      <c r="CN170" s="132"/>
      <c r="CX170" s="132"/>
      <c r="DH170" s="132"/>
      <c r="DR170" s="132"/>
      <c r="EB170" s="132"/>
      <c r="EL170" s="132"/>
      <c r="EV170" s="132"/>
      <c r="FF170" s="132"/>
      <c r="FP170" s="132"/>
      <c r="FZ170" s="132"/>
      <c r="GJ170" s="132"/>
      <c r="GT170" s="132"/>
      <c r="HD170" s="132"/>
      <c r="HN170" s="132"/>
      <c r="HX170" s="132"/>
    </row>
    <row xmlns:x14ac="http://schemas.microsoft.com/office/spreadsheetml/2009/9/ac" r="171" s="3" customFormat="true" x14ac:dyDescent="0.25">
      <c r="A171" s="391"/>
      <c r="B171" s="132"/>
      <c r="L171" s="132"/>
      <c r="V171" s="132"/>
      <c r="AF171" s="132"/>
      <c r="AP171" s="132"/>
      <c r="AZ171" s="132"/>
      <c r="BA171" s="132"/>
      <c r="BJ171" s="132"/>
      <c r="BT171" s="132"/>
      <c r="CD171" s="132"/>
      <c r="CN171" s="132"/>
      <c r="CX171" s="132"/>
      <c r="DH171" s="132"/>
      <c r="DR171" s="132"/>
      <c r="EB171" s="132"/>
      <c r="EL171" s="132"/>
      <c r="EV171" s="132"/>
      <c r="FF171" s="132"/>
      <c r="FP171" s="132"/>
      <c r="FZ171" s="132"/>
      <c r="GJ171" s="132"/>
      <c r="GT171" s="132"/>
      <c r="HD171" s="132"/>
      <c r="HN171" s="132"/>
      <c r="HX171" s="132"/>
    </row>
    <row xmlns:x14ac="http://schemas.microsoft.com/office/spreadsheetml/2009/9/ac" r="172" s="3" customFormat="true" x14ac:dyDescent="0.25">
      <c r="A172" s="391"/>
      <c r="B172" s="132"/>
      <c r="L172" s="132"/>
      <c r="V172" s="132"/>
      <c r="AF172" s="132"/>
      <c r="AP172" s="132"/>
      <c r="AZ172" s="132"/>
      <c r="BA172" s="132"/>
      <c r="BJ172" s="132"/>
      <c r="BT172" s="132"/>
      <c r="CD172" s="132"/>
      <c r="CN172" s="132"/>
      <c r="CX172" s="132"/>
      <c r="DH172" s="132"/>
      <c r="DR172" s="132"/>
      <c r="EB172" s="132"/>
      <c r="EL172" s="132"/>
      <c r="EV172" s="132"/>
      <c r="FF172" s="132"/>
      <c r="FP172" s="132"/>
      <c r="FZ172" s="132"/>
      <c r="GJ172" s="132"/>
      <c r="GT172" s="132"/>
      <c r="HD172" s="132"/>
      <c r="HN172" s="132"/>
      <c r="HX172" s="132"/>
    </row>
    <row xmlns:x14ac="http://schemas.microsoft.com/office/spreadsheetml/2009/9/ac" r="173" s="3" customFormat="true" x14ac:dyDescent="0.25">
      <c r="A173" s="391"/>
      <c r="B173" s="132"/>
      <c r="L173" s="132"/>
      <c r="V173" s="132"/>
      <c r="AF173" s="132"/>
      <c r="AP173" s="132"/>
      <c r="AZ173" s="132"/>
      <c r="BA173" s="132"/>
      <c r="BJ173" s="132"/>
      <c r="BT173" s="132"/>
      <c r="CD173" s="132"/>
      <c r="CN173" s="132"/>
      <c r="CX173" s="132"/>
      <c r="DH173" s="132"/>
      <c r="DR173" s="132"/>
      <c r="EB173" s="132"/>
      <c r="EL173" s="132"/>
      <c r="EV173" s="132"/>
      <c r="FF173" s="132"/>
      <c r="FP173" s="132"/>
      <c r="FZ173" s="132"/>
      <c r="GJ173" s="132"/>
      <c r="GT173" s="132"/>
      <c r="HD173" s="132"/>
      <c r="HN173" s="132"/>
      <c r="HX173" s="132"/>
    </row>
    <row xmlns:x14ac="http://schemas.microsoft.com/office/spreadsheetml/2009/9/ac" r="174" s="3" customFormat="true" x14ac:dyDescent="0.25">
      <c r="A174" s="391"/>
      <c r="B174" s="132"/>
      <c r="L174" s="132"/>
      <c r="V174" s="132"/>
      <c r="AF174" s="132"/>
      <c r="AP174" s="132"/>
      <c r="AZ174" s="132"/>
      <c r="BA174" s="132"/>
      <c r="BJ174" s="132"/>
      <c r="BT174" s="132"/>
      <c r="CD174" s="132"/>
      <c r="CN174" s="132"/>
      <c r="CX174" s="132"/>
      <c r="DH174" s="132"/>
      <c r="DR174" s="132"/>
      <c r="EB174" s="132"/>
      <c r="EL174" s="132"/>
      <c r="EV174" s="132"/>
      <c r="FF174" s="132"/>
      <c r="FP174" s="132"/>
      <c r="FZ174" s="132"/>
      <c r="GJ174" s="132"/>
      <c r="GT174" s="132"/>
      <c r="HD174" s="132"/>
      <c r="HN174" s="132"/>
      <c r="HX174" s="132"/>
    </row>
    <row xmlns:x14ac="http://schemas.microsoft.com/office/spreadsheetml/2009/9/ac" r="175" s="3" customFormat="true" x14ac:dyDescent="0.25">
      <c r="A175" s="391"/>
      <c r="B175" s="132"/>
      <c r="L175" s="132"/>
      <c r="V175" s="132"/>
      <c r="AF175" s="132"/>
      <c r="AP175" s="132"/>
      <c r="AZ175" s="132"/>
      <c r="BA175" s="132"/>
      <c r="BJ175" s="132"/>
      <c r="BT175" s="132"/>
      <c r="CD175" s="132"/>
      <c r="CN175" s="132"/>
      <c r="CX175" s="132"/>
      <c r="DH175" s="132"/>
      <c r="DR175" s="132"/>
      <c r="EB175" s="132"/>
      <c r="EL175" s="132"/>
      <c r="EV175" s="132"/>
      <c r="FF175" s="132"/>
      <c r="FP175" s="132"/>
      <c r="FZ175" s="132"/>
      <c r="GJ175" s="132"/>
      <c r="GT175" s="132"/>
      <c r="HD175" s="132"/>
      <c r="HN175" s="132"/>
      <c r="HX175" s="132"/>
    </row>
    <row xmlns:x14ac="http://schemas.microsoft.com/office/spreadsheetml/2009/9/ac" r="176" s="3" customFormat="true" x14ac:dyDescent="0.25">
      <c r="A176" s="391"/>
      <c r="B176" s="132"/>
      <c r="L176" s="132"/>
      <c r="V176" s="132"/>
      <c r="AF176" s="132"/>
      <c r="AP176" s="132"/>
      <c r="AZ176" s="132"/>
      <c r="BA176" s="132"/>
      <c r="BJ176" s="132"/>
      <c r="BT176" s="132"/>
      <c r="CD176" s="132"/>
      <c r="CN176" s="132"/>
      <c r="CX176" s="132"/>
      <c r="DH176" s="132"/>
      <c r="DR176" s="132"/>
      <c r="EB176" s="132"/>
      <c r="EL176" s="132"/>
      <c r="EV176" s="132"/>
      <c r="FF176" s="132"/>
      <c r="FP176" s="132"/>
      <c r="FZ176" s="132"/>
      <c r="GJ176" s="132"/>
      <c r="GT176" s="132"/>
      <c r="HD176" s="132"/>
      <c r="HN176" s="132"/>
      <c r="HX176" s="132"/>
    </row>
    <row xmlns:x14ac="http://schemas.microsoft.com/office/spreadsheetml/2009/9/ac" r="177" s="3" customFormat="true" x14ac:dyDescent="0.25">
      <c r="A177" s="391"/>
      <c r="B177" s="132"/>
      <c r="L177" s="132"/>
      <c r="V177" s="132"/>
      <c r="AF177" s="132"/>
      <c r="AP177" s="132"/>
      <c r="AZ177" s="132"/>
      <c r="BA177" s="132"/>
      <c r="BJ177" s="132"/>
      <c r="BT177" s="132"/>
      <c r="CD177" s="132"/>
      <c r="CN177" s="132"/>
      <c r="CX177" s="132"/>
      <c r="DH177" s="132"/>
      <c r="DR177" s="132"/>
      <c r="EB177" s="132"/>
      <c r="EL177" s="132"/>
      <c r="EV177" s="132"/>
      <c r="FF177" s="132"/>
      <c r="FP177" s="132"/>
      <c r="FZ177" s="132"/>
      <c r="GJ177" s="132"/>
      <c r="GT177" s="132"/>
      <c r="HD177" s="132"/>
      <c r="HN177" s="132"/>
      <c r="HX177" s="132"/>
    </row>
    <row xmlns:x14ac="http://schemas.microsoft.com/office/spreadsheetml/2009/9/ac" r="178" s="3" customFormat="true" x14ac:dyDescent="0.25">
      <c r="A178" s="391"/>
      <c r="B178" s="132"/>
      <c r="L178" s="132"/>
      <c r="V178" s="132"/>
      <c r="AF178" s="132"/>
      <c r="AP178" s="132"/>
      <c r="AZ178" s="132"/>
      <c r="BA178" s="132"/>
      <c r="BJ178" s="132"/>
      <c r="BT178" s="132"/>
      <c r="CD178" s="132"/>
      <c r="CN178" s="132"/>
      <c r="CX178" s="132"/>
      <c r="DH178" s="132"/>
      <c r="DR178" s="132"/>
      <c r="EB178" s="132"/>
      <c r="EL178" s="132"/>
      <c r="EV178" s="132"/>
      <c r="FF178" s="132"/>
      <c r="FP178" s="132"/>
      <c r="FZ178" s="132"/>
      <c r="GJ178" s="132"/>
      <c r="GT178" s="132"/>
      <c r="HD178" s="132"/>
      <c r="HN178" s="132"/>
      <c r="HX178" s="132"/>
    </row>
    <row xmlns:x14ac="http://schemas.microsoft.com/office/spreadsheetml/2009/9/ac" r="179" s="3" customFormat="true" x14ac:dyDescent="0.25">
      <c r="A179" s="391"/>
      <c r="B179" s="132"/>
      <c r="L179" s="132"/>
      <c r="V179" s="132"/>
      <c r="AF179" s="132"/>
      <c r="AP179" s="132"/>
      <c r="AZ179" s="132"/>
      <c r="BA179" s="132"/>
      <c r="BJ179" s="132"/>
      <c r="BT179" s="132"/>
      <c r="CD179" s="132"/>
      <c r="CN179" s="132"/>
      <c r="CX179" s="132"/>
      <c r="DH179" s="132"/>
      <c r="DR179" s="132"/>
      <c r="EB179" s="132"/>
      <c r="EL179" s="132"/>
      <c r="EV179" s="132"/>
      <c r="FF179" s="132"/>
      <c r="FP179" s="132"/>
      <c r="FZ179" s="132"/>
      <c r="GJ179" s="132"/>
      <c r="GT179" s="132"/>
      <c r="HD179" s="132"/>
      <c r="HN179" s="132"/>
      <c r="HX179" s="132"/>
    </row>
    <row xmlns:x14ac="http://schemas.microsoft.com/office/spreadsheetml/2009/9/ac" r="180" s="3" customFormat="true" x14ac:dyDescent="0.25">
      <c r="A180" s="391"/>
      <c r="B180" s="132"/>
      <c r="L180" s="132"/>
      <c r="V180" s="132"/>
      <c r="AF180" s="132"/>
      <c r="AP180" s="132"/>
      <c r="AZ180" s="132"/>
      <c r="BA180" s="132"/>
      <c r="BJ180" s="132"/>
      <c r="BT180" s="132"/>
      <c r="CD180" s="132"/>
      <c r="CN180" s="132"/>
      <c r="CX180" s="132"/>
      <c r="DH180" s="132"/>
      <c r="DR180" s="132"/>
      <c r="EB180" s="132"/>
      <c r="EL180" s="132"/>
      <c r="EV180" s="132"/>
      <c r="FF180" s="132"/>
      <c r="FP180" s="132"/>
      <c r="FZ180" s="132"/>
      <c r="GJ180" s="132"/>
      <c r="GT180" s="132"/>
      <c r="HD180" s="132"/>
      <c r="HN180" s="132"/>
      <c r="HX180" s="132"/>
    </row>
    <row xmlns:x14ac="http://schemas.microsoft.com/office/spreadsheetml/2009/9/ac" r="181" s="3" customFormat="true" x14ac:dyDescent="0.25">
      <c r="A181" s="391"/>
      <c r="B181" s="132"/>
      <c r="L181" s="132"/>
      <c r="V181" s="132"/>
      <c r="AF181" s="132"/>
      <c r="AP181" s="132"/>
      <c r="AZ181" s="132"/>
      <c r="BA181" s="132"/>
      <c r="BJ181" s="132"/>
      <c r="BT181" s="132"/>
      <c r="CD181" s="132"/>
      <c r="CN181" s="132"/>
      <c r="CX181" s="132"/>
      <c r="DH181" s="132"/>
      <c r="DR181" s="132"/>
      <c r="EB181" s="132"/>
      <c r="EL181" s="132"/>
      <c r="EV181" s="132"/>
      <c r="FF181" s="132"/>
      <c r="FP181" s="132"/>
      <c r="FZ181" s="132"/>
      <c r="GJ181" s="132"/>
      <c r="GT181" s="132"/>
      <c r="HD181" s="132"/>
      <c r="HN181" s="132"/>
      <c r="HX181" s="132"/>
    </row>
    <row xmlns:x14ac="http://schemas.microsoft.com/office/spreadsheetml/2009/9/ac" r="182" s="3" customFormat="true" x14ac:dyDescent="0.25">
      <c r="A182" s="391"/>
      <c r="B182" s="132"/>
      <c r="L182" s="132"/>
      <c r="V182" s="132"/>
      <c r="AF182" s="132"/>
      <c r="AP182" s="132"/>
      <c r="AZ182" s="132"/>
      <c r="BA182" s="132"/>
      <c r="BJ182" s="132"/>
      <c r="BT182" s="132"/>
      <c r="CD182" s="132"/>
      <c r="CN182" s="132"/>
      <c r="CX182" s="132"/>
      <c r="DH182" s="132"/>
      <c r="DR182" s="132"/>
      <c r="EB182" s="132"/>
      <c r="EL182" s="132"/>
      <c r="EV182" s="132"/>
      <c r="FF182" s="132"/>
      <c r="FP182" s="132"/>
      <c r="FZ182" s="132"/>
      <c r="GJ182" s="132"/>
      <c r="GT182" s="132"/>
      <c r="HD182" s="132"/>
      <c r="HN182" s="132"/>
      <c r="HX182" s="132"/>
    </row>
    <row xmlns:x14ac="http://schemas.microsoft.com/office/spreadsheetml/2009/9/ac" r="183" s="3" customFormat="true" x14ac:dyDescent="0.25">
      <c r="A183" s="391"/>
      <c r="B183" s="132"/>
      <c r="L183" s="132"/>
      <c r="V183" s="132"/>
      <c r="AF183" s="132"/>
      <c r="AP183" s="132"/>
      <c r="AZ183" s="132"/>
      <c r="BA183" s="132"/>
      <c r="BJ183" s="132"/>
      <c r="BT183" s="132"/>
      <c r="CD183" s="132"/>
      <c r="CN183" s="132"/>
      <c r="CX183" s="132"/>
      <c r="DH183" s="132"/>
      <c r="DR183" s="132"/>
      <c r="EB183" s="132"/>
      <c r="EL183" s="132"/>
      <c r="EV183" s="132"/>
      <c r="FF183" s="132"/>
      <c r="FP183" s="132"/>
      <c r="FZ183" s="132"/>
      <c r="GJ183" s="132"/>
      <c r="GT183" s="132"/>
      <c r="HD183" s="132"/>
      <c r="HN183" s="132"/>
      <c r="HX183" s="132"/>
    </row>
    <row xmlns:x14ac="http://schemas.microsoft.com/office/spreadsheetml/2009/9/ac" r="184" s="3" customFormat="true" x14ac:dyDescent="0.25">
      <c r="A184" s="391"/>
      <c r="B184" s="132"/>
      <c r="L184" s="132"/>
      <c r="V184" s="132"/>
      <c r="AF184" s="132"/>
      <c r="AP184" s="132"/>
      <c r="AZ184" s="132"/>
      <c r="BA184" s="132"/>
      <c r="BJ184" s="132"/>
      <c r="BT184" s="132"/>
      <c r="CD184" s="132"/>
      <c r="CN184" s="132"/>
      <c r="CX184" s="132"/>
      <c r="DH184" s="132"/>
      <c r="DR184" s="132"/>
      <c r="EB184" s="132"/>
      <c r="EL184" s="132"/>
      <c r="EV184" s="132"/>
      <c r="FF184" s="132"/>
      <c r="FP184" s="132"/>
      <c r="FZ184" s="132"/>
      <c r="GJ184" s="132"/>
      <c r="GT184" s="132"/>
      <c r="HD184" s="132"/>
      <c r="HN184" s="132"/>
      <c r="HX184" s="132"/>
    </row>
    <row xmlns:x14ac="http://schemas.microsoft.com/office/spreadsheetml/2009/9/ac" r="185" s="3" customFormat="true" x14ac:dyDescent="0.25">
      <c r="A185" s="391"/>
      <c r="B185" s="132"/>
      <c r="L185" s="132"/>
      <c r="V185" s="132"/>
      <c r="AF185" s="132"/>
      <c r="AP185" s="132"/>
      <c r="AZ185" s="132"/>
      <c r="BA185" s="132"/>
      <c r="BJ185" s="132"/>
      <c r="BT185" s="132"/>
      <c r="CD185" s="132"/>
      <c r="CN185" s="132"/>
      <c r="CX185" s="132"/>
      <c r="DH185" s="132"/>
      <c r="DR185" s="132"/>
      <c r="EB185" s="132"/>
      <c r="EL185" s="132"/>
      <c r="EV185" s="132"/>
      <c r="FF185" s="132"/>
      <c r="FP185" s="132"/>
      <c r="FZ185" s="132"/>
      <c r="GJ185" s="132"/>
      <c r="GT185" s="132"/>
      <c r="HD185" s="132"/>
      <c r="HN185" s="132"/>
      <c r="HX185" s="132"/>
    </row>
    <row xmlns:x14ac="http://schemas.microsoft.com/office/spreadsheetml/2009/9/ac" r="186" s="3" customFormat="true" x14ac:dyDescent="0.25">
      <c r="A186" s="391"/>
      <c r="B186" s="132"/>
      <c r="L186" s="132"/>
      <c r="V186" s="132"/>
      <c r="AF186" s="132"/>
      <c r="AP186" s="132"/>
      <c r="AZ186" s="132"/>
      <c r="BA186" s="132"/>
      <c r="BJ186" s="132"/>
      <c r="BT186" s="132"/>
      <c r="CD186" s="132"/>
      <c r="CN186" s="132"/>
      <c r="CX186" s="132"/>
      <c r="DH186" s="132"/>
      <c r="DR186" s="132"/>
      <c r="EB186" s="132"/>
      <c r="EL186" s="132"/>
      <c r="EV186" s="132"/>
      <c r="FF186" s="132"/>
      <c r="FP186" s="132"/>
      <c r="FZ186" s="132"/>
      <c r="GJ186" s="132"/>
      <c r="GT186" s="132"/>
      <c r="HD186" s="132"/>
      <c r="HN186" s="132"/>
      <c r="HX186" s="132"/>
    </row>
    <row xmlns:x14ac="http://schemas.microsoft.com/office/spreadsheetml/2009/9/ac" r="187" s="3" customFormat="true" x14ac:dyDescent="0.25">
      <c r="A187" s="391"/>
      <c r="B187" s="132"/>
      <c r="L187" s="132"/>
      <c r="V187" s="132"/>
      <c r="AF187" s="132"/>
      <c r="AP187" s="132"/>
      <c r="AZ187" s="132"/>
      <c r="BA187" s="132"/>
      <c r="BJ187" s="132"/>
      <c r="BT187" s="132"/>
      <c r="CD187" s="132"/>
      <c r="CN187" s="132"/>
      <c r="CX187" s="132"/>
      <c r="DH187" s="132"/>
      <c r="DR187" s="132"/>
      <c r="EB187" s="132"/>
      <c r="EL187" s="132"/>
      <c r="EV187" s="132"/>
      <c r="FF187" s="132"/>
      <c r="FP187" s="132"/>
      <c r="FZ187" s="132"/>
      <c r="GJ187" s="132"/>
      <c r="GT187" s="132"/>
      <c r="HD187" s="132"/>
      <c r="HN187" s="132"/>
      <c r="HX187" s="132"/>
    </row>
    <row xmlns:x14ac="http://schemas.microsoft.com/office/spreadsheetml/2009/9/ac" r="188" s="3" customFormat="true" x14ac:dyDescent="0.25">
      <c r="A188" s="391"/>
      <c r="B188" s="132"/>
      <c r="L188" s="132"/>
      <c r="V188" s="132"/>
      <c r="AF188" s="132"/>
      <c r="AP188" s="132"/>
      <c r="AZ188" s="132"/>
      <c r="BA188" s="132"/>
      <c r="BJ188" s="132"/>
      <c r="BT188" s="132"/>
      <c r="CD188" s="132"/>
      <c r="CN188" s="132"/>
      <c r="CX188" s="132"/>
      <c r="DH188" s="132"/>
      <c r="DR188" s="132"/>
      <c r="EB188" s="132"/>
      <c r="EL188" s="132"/>
      <c r="EV188" s="132"/>
      <c r="FF188" s="132"/>
      <c r="FP188" s="132"/>
      <c r="FZ188" s="132"/>
      <c r="GJ188" s="132"/>
      <c r="GT188" s="132"/>
      <c r="HD188" s="132"/>
      <c r="HN188" s="132"/>
      <c r="HX188" s="132"/>
    </row>
    <row xmlns:x14ac="http://schemas.microsoft.com/office/spreadsheetml/2009/9/ac" r="189" s="3" customFormat="true" x14ac:dyDescent="0.25">
      <c r="A189" s="391"/>
      <c r="B189" s="132"/>
      <c r="L189" s="132"/>
      <c r="V189" s="132"/>
      <c r="AF189" s="132"/>
      <c r="AP189" s="132"/>
      <c r="AZ189" s="132"/>
      <c r="BA189" s="132"/>
      <c r="BJ189" s="132"/>
      <c r="BT189" s="132"/>
      <c r="CD189" s="132"/>
      <c r="CN189" s="132"/>
      <c r="CX189" s="132"/>
      <c r="DH189" s="132"/>
      <c r="DR189" s="132"/>
      <c r="EB189" s="132"/>
      <c r="EL189" s="132"/>
      <c r="EV189" s="132"/>
      <c r="FF189" s="132"/>
      <c r="FP189" s="132"/>
      <c r="FZ189" s="132"/>
      <c r="GJ189" s="132"/>
      <c r="GT189" s="132"/>
      <c r="HD189" s="132"/>
      <c r="HN189" s="132"/>
      <c r="HX189" s="132"/>
    </row>
    <row xmlns:x14ac="http://schemas.microsoft.com/office/spreadsheetml/2009/9/ac" r="190" s="3" customFormat="true" x14ac:dyDescent="0.25">
      <c r="A190" s="391"/>
      <c r="B190" s="132"/>
      <c r="L190" s="132"/>
      <c r="V190" s="132"/>
      <c r="AF190" s="132"/>
      <c r="AP190" s="132"/>
      <c r="AZ190" s="132"/>
      <c r="BA190" s="132"/>
      <c r="BJ190" s="132"/>
      <c r="BT190" s="132"/>
      <c r="CD190" s="132"/>
      <c r="CN190" s="132"/>
      <c r="CX190" s="132"/>
      <c r="DH190" s="132"/>
      <c r="DR190" s="132"/>
      <c r="EB190" s="132"/>
      <c r="EL190" s="132"/>
      <c r="EV190" s="132"/>
      <c r="FF190" s="132"/>
      <c r="FP190" s="132"/>
      <c r="FZ190" s="132"/>
      <c r="GJ190" s="132"/>
      <c r="GT190" s="132"/>
      <c r="HD190" s="132"/>
      <c r="HN190" s="132"/>
      <c r="HX190" s="132"/>
    </row>
    <row xmlns:x14ac="http://schemas.microsoft.com/office/spreadsheetml/2009/9/ac" r="191" s="3" customFormat="true" x14ac:dyDescent="0.25">
      <c r="A191" s="391"/>
      <c r="B191" s="132"/>
      <c r="L191" s="132"/>
      <c r="V191" s="132"/>
      <c r="AF191" s="132"/>
      <c r="AP191" s="132"/>
      <c r="AZ191" s="132"/>
      <c r="BA191" s="132"/>
      <c r="BJ191" s="132"/>
      <c r="BT191" s="132"/>
      <c r="CD191" s="132"/>
      <c r="CN191" s="132"/>
      <c r="CX191" s="132"/>
      <c r="DH191" s="132"/>
      <c r="DR191" s="132"/>
      <c r="EB191" s="132"/>
      <c r="EL191" s="132"/>
      <c r="EV191" s="132"/>
      <c r="FF191" s="132"/>
      <c r="FP191" s="132"/>
      <c r="FZ191" s="132"/>
      <c r="GJ191" s="132"/>
      <c r="GT191" s="132"/>
      <c r="HD191" s="132"/>
      <c r="HN191" s="132"/>
      <c r="HX191" s="132"/>
    </row>
    <row xmlns:x14ac="http://schemas.microsoft.com/office/spreadsheetml/2009/9/ac" r="192" s="3" customFormat="true" x14ac:dyDescent="0.25">
      <c r="A192" s="391"/>
      <c r="B192" s="132"/>
      <c r="L192" s="132"/>
      <c r="V192" s="132"/>
      <c r="AF192" s="132"/>
      <c r="AP192" s="132"/>
      <c r="AZ192" s="132"/>
      <c r="BA192" s="132"/>
      <c r="BJ192" s="132"/>
      <c r="BT192" s="132"/>
      <c r="CD192" s="132"/>
      <c r="CN192" s="132"/>
      <c r="CX192" s="132"/>
      <c r="DH192" s="132"/>
      <c r="DR192" s="132"/>
      <c r="EB192" s="132"/>
      <c r="EL192" s="132"/>
      <c r="EV192" s="132"/>
      <c r="FF192" s="132"/>
      <c r="FP192" s="132"/>
      <c r="FZ192" s="132"/>
      <c r="GJ192" s="132"/>
      <c r="GT192" s="132"/>
      <c r="HD192" s="132"/>
      <c r="HN192" s="132"/>
      <c r="HX192" s="132"/>
    </row>
    <row xmlns:x14ac="http://schemas.microsoft.com/office/spreadsheetml/2009/9/ac" r="193" s="3" customFormat="true" x14ac:dyDescent="0.25">
      <c r="A193" s="391"/>
      <c r="B193" s="132"/>
      <c r="L193" s="132"/>
      <c r="V193" s="132"/>
      <c r="AF193" s="132"/>
      <c r="AP193" s="132"/>
      <c r="AZ193" s="132"/>
      <c r="BA193" s="132"/>
      <c r="BJ193" s="132"/>
      <c r="BT193" s="132"/>
      <c r="CD193" s="132"/>
      <c r="CN193" s="132"/>
      <c r="CX193" s="132"/>
      <c r="DH193" s="132"/>
      <c r="DR193" s="132"/>
      <c r="EB193" s="132"/>
      <c r="EL193" s="132"/>
      <c r="EV193" s="132"/>
      <c r="FF193" s="132"/>
      <c r="FP193" s="132"/>
      <c r="FZ193" s="132"/>
      <c r="GJ193" s="132"/>
      <c r="GT193" s="132"/>
      <c r="HD193" s="132"/>
      <c r="HN193" s="132"/>
      <c r="HX193" s="132"/>
    </row>
    <row xmlns:x14ac="http://schemas.microsoft.com/office/spreadsheetml/2009/9/ac" r="194" s="3" customFormat="true" x14ac:dyDescent="0.25">
      <c r="A194" s="391"/>
      <c r="B194" s="132"/>
      <c r="L194" s="132"/>
      <c r="V194" s="132"/>
      <c r="AF194" s="132"/>
      <c r="AP194" s="132"/>
      <c r="AZ194" s="132"/>
      <c r="BA194" s="132"/>
      <c r="BJ194" s="132"/>
      <c r="BT194" s="132"/>
      <c r="CD194" s="132"/>
      <c r="CN194" s="132"/>
      <c r="CX194" s="132"/>
      <c r="DH194" s="132"/>
      <c r="DR194" s="132"/>
      <c r="EB194" s="132"/>
      <c r="EL194" s="132"/>
      <c r="EV194" s="132"/>
      <c r="FF194" s="132"/>
      <c r="FP194" s="132"/>
      <c r="FZ194" s="132"/>
      <c r="GJ194" s="132"/>
      <c r="GT194" s="132"/>
      <c r="HD194" s="132"/>
      <c r="HN194" s="132"/>
      <c r="HX194" s="132"/>
    </row>
    <row xmlns:x14ac="http://schemas.microsoft.com/office/spreadsheetml/2009/9/ac" r="195" s="3" customFormat="true" x14ac:dyDescent="0.25">
      <c r="A195" s="391"/>
      <c r="B195" s="132"/>
      <c r="L195" s="132"/>
      <c r="V195" s="132"/>
      <c r="AF195" s="132"/>
      <c r="AP195" s="132"/>
      <c r="AZ195" s="132"/>
      <c r="BA195" s="132"/>
      <c r="BJ195" s="132"/>
      <c r="BT195" s="132"/>
      <c r="CD195" s="132"/>
      <c r="CN195" s="132"/>
      <c r="CX195" s="132"/>
      <c r="DH195" s="132"/>
      <c r="DR195" s="132"/>
      <c r="EB195" s="132"/>
      <c r="EL195" s="132"/>
      <c r="EV195" s="132"/>
      <c r="FF195" s="132"/>
      <c r="FP195" s="132"/>
      <c r="FZ195" s="132"/>
      <c r="GJ195" s="132"/>
      <c r="GT195" s="132"/>
      <c r="HD195" s="132"/>
      <c r="HN195" s="132"/>
      <c r="HX195" s="132"/>
    </row>
    <row xmlns:x14ac="http://schemas.microsoft.com/office/spreadsheetml/2009/9/ac" r="196" s="3" customFormat="true" x14ac:dyDescent="0.25">
      <c r="A196" s="391"/>
      <c r="B196" s="132"/>
      <c r="L196" s="132"/>
      <c r="V196" s="132"/>
      <c r="AF196" s="132"/>
      <c r="AP196" s="132"/>
      <c r="AZ196" s="132"/>
      <c r="BA196" s="132"/>
      <c r="BJ196" s="132"/>
      <c r="BT196" s="132"/>
      <c r="CD196" s="132"/>
      <c r="CN196" s="132"/>
      <c r="CX196" s="132"/>
      <c r="DH196" s="132"/>
      <c r="DR196" s="132"/>
      <c r="EB196" s="132"/>
      <c r="EL196" s="132"/>
      <c r="EV196" s="132"/>
      <c r="FF196" s="132"/>
      <c r="FP196" s="132"/>
      <c r="FZ196" s="132"/>
      <c r="GJ196" s="132"/>
      <c r="GT196" s="132"/>
      <c r="HD196" s="132"/>
      <c r="HN196" s="132"/>
      <c r="HX196" s="132"/>
    </row>
    <row xmlns:x14ac="http://schemas.microsoft.com/office/spreadsheetml/2009/9/ac" r="197" s="3" customFormat="true" x14ac:dyDescent="0.25">
      <c r="A197" s="391"/>
      <c r="B197" s="132"/>
      <c r="L197" s="132"/>
      <c r="V197" s="132"/>
      <c r="AF197" s="132"/>
      <c r="AP197" s="132"/>
      <c r="AZ197" s="132"/>
      <c r="BA197" s="132"/>
      <c r="BJ197" s="132"/>
      <c r="BT197" s="132"/>
      <c r="CD197" s="132"/>
      <c r="CN197" s="132"/>
      <c r="CX197" s="132"/>
      <c r="DH197" s="132"/>
      <c r="DR197" s="132"/>
      <c r="EB197" s="132"/>
      <c r="EL197" s="132"/>
      <c r="EV197" s="132"/>
      <c r="FF197" s="132"/>
      <c r="FP197" s="132"/>
      <c r="FZ197" s="132"/>
      <c r="GJ197" s="132"/>
      <c r="GT197" s="132"/>
      <c r="HD197" s="132"/>
      <c r="HN197" s="132"/>
      <c r="HX197" s="132"/>
    </row>
    <row xmlns:x14ac="http://schemas.microsoft.com/office/spreadsheetml/2009/9/ac" r="198" s="3" customFormat="true" x14ac:dyDescent="0.25">
      <c r="A198" s="391"/>
      <c r="B198" s="132"/>
      <c r="L198" s="132"/>
      <c r="V198" s="132"/>
      <c r="AF198" s="132"/>
      <c r="AP198" s="132"/>
      <c r="AZ198" s="132"/>
      <c r="BA198" s="132"/>
      <c r="BJ198" s="132"/>
      <c r="BT198" s="132"/>
      <c r="CD198" s="132"/>
      <c r="CN198" s="132"/>
      <c r="CX198" s="132"/>
      <c r="DH198" s="132"/>
      <c r="DR198" s="132"/>
      <c r="EB198" s="132"/>
      <c r="EL198" s="132"/>
      <c r="EV198" s="132"/>
      <c r="FF198" s="132"/>
      <c r="FP198" s="132"/>
      <c r="FZ198" s="132"/>
      <c r="GJ198" s="132"/>
      <c r="GT198" s="132"/>
      <c r="HD198" s="132"/>
      <c r="HN198" s="132"/>
      <c r="HX198" s="132"/>
    </row>
    <row xmlns:x14ac="http://schemas.microsoft.com/office/spreadsheetml/2009/9/ac" r="199" s="3" customFormat="true" x14ac:dyDescent="0.25">
      <c r="A199" s="391"/>
      <c r="B199" s="132"/>
      <c r="L199" s="132"/>
      <c r="V199" s="132"/>
      <c r="AF199" s="132"/>
      <c r="AP199" s="132"/>
      <c r="AZ199" s="132"/>
      <c r="BA199" s="132"/>
      <c r="BJ199" s="132"/>
      <c r="BT199" s="132"/>
      <c r="CD199" s="132"/>
      <c r="CN199" s="132"/>
      <c r="CX199" s="132"/>
      <c r="DH199" s="132"/>
      <c r="DR199" s="132"/>
      <c r="EB199" s="132"/>
      <c r="EL199" s="132"/>
      <c r="EV199" s="132"/>
      <c r="FF199" s="132"/>
      <c r="FP199" s="132"/>
      <c r="FZ199" s="132"/>
      <c r="GJ199" s="132"/>
      <c r="GT199" s="132"/>
      <c r="HD199" s="132"/>
      <c r="HN199" s="132"/>
      <c r="HX199" s="132"/>
    </row>
    <row xmlns:x14ac="http://schemas.microsoft.com/office/spreadsheetml/2009/9/ac" r="200" s="3" customFormat="true" x14ac:dyDescent="0.25">
      <c r="A200" s="391"/>
      <c r="B200" s="132"/>
      <c r="L200" s="132"/>
      <c r="V200" s="132"/>
      <c r="AF200" s="132"/>
      <c r="AP200" s="132"/>
      <c r="AZ200" s="132"/>
      <c r="BA200" s="132"/>
      <c r="BJ200" s="132"/>
      <c r="BT200" s="132"/>
      <c r="CD200" s="132"/>
      <c r="CN200" s="132"/>
      <c r="CX200" s="132"/>
      <c r="DH200" s="132"/>
      <c r="DR200" s="132"/>
      <c r="EB200" s="132"/>
      <c r="EL200" s="132"/>
      <c r="EV200" s="132"/>
      <c r="FF200" s="132"/>
      <c r="FP200" s="132"/>
      <c r="FZ200" s="132"/>
      <c r="GJ200" s="132"/>
      <c r="GT200" s="132"/>
      <c r="HD200" s="132"/>
      <c r="HN200" s="132"/>
      <c r="HX200" s="132"/>
    </row>
    <row xmlns:x14ac="http://schemas.microsoft.com/office/spreadsheetml/2009/9/ac" r="201" s="3" customFormat="true" x14ac:dyDescent="0.25">
      <c r="A201" s="391"/>
      <c r="B201" s="132"/>
      <c r="L201" s="132"/>
      <c r="V201" s="132"/>
      <c r="AF201" s="132"/>
      <c r="AP201" s="132"/>
      <c r="AZ201" s="132"/>
      <c r="BA201" s="132"/>
      <c r="BJ201" s="132"/>
      <c r="BT201" s="132"/>
      <c r="CD201" s="132"/>
      <c r="CN201" s="132"/>
      <c r="CX201" s="132"/>
      <c r="DH201" s="132"/>
      <c r="DR201" s="132"/>
      <c r="EB201" s="132"/>
      <c r="EL201" s="132"/>
      <c r="EV201" s="132"/>
      <c r="FF201" s="132"/>
      <c r="FP201" s="132"/>
      <c r="FZ201" s="132"/>
      <c r="GJ201" s="132"/>
      <c r="GT201" s="132"/>
      <c r="HD201" s="132"/>
      <c r="HN201" s="132"/>
      <c r="HX201" s="132"/>
    </row>
    <row xmlns:x14ac="http://schemas.microsoft.com/office/spreadsheetml/2009/9/ac" r="202" s="3" customFormat="true" x14ac:dyDescent="0.25">
      <c r="A202" s="391"/>
      <c r="B202" s="132"/>
      <c r="L202" s="132"/>
      <c r="V202" s="132"/>
      <c r="AF202" s="132"/>
      <c r="AP202" s="132"/>
      <c r="AZ202" s="132"/>
      <c r="BA202" s="132"/>
      <c r="BJ202" s="132"/>
      <c r="BT202" s="132"/>
      <c r="CD202" s="132"/>
      <c r="CN202" s="132"/>
      <c r="CX202" s="132"/>
      <c r="DH202" s="132"/>
      <c r="DR202" s="132"/>
      <c r="EB202" s="132"/>
      <c r="EL202" s="132"/>
      <c r="EV202" s="132"/>
      <c r="FF202" s="132"/>
      <c r="FP202" s="132"/>
      <c r="FZ202" s="132"/>
      <c r="GJ202" s="132"/>
      <c r="GT202" s="132"/>
      <c r="HD202" s="132"/>
      <c r="HN202" s="132"/>
      <c r="HX202" s="132"/>
    </row>
    <row xmlns:x14ac="http://schemas.microsoft.com/office/spreadsheetml/2009/9/ac" r="203" s="3" customFormat="true" x14ac:dyDescent="0.25">
      <c r="A203" s="391"/>
      <c r="B203" s="132"/>
      <c r="L203" s="132"/>
      <c r="V203" s="132"/>
      <c r="AF203" s="132"/>
      <c r="AP203" s="132"/>
      <c r="AZ203" s="132"/>
      <c r="BA203" s="132"/>
      <c r="BJ203" s="132"/>
      <c r="BT203" s="132"/>
      <c r="CD203" s="132"/>
      <c r="CN203" s="132"/>
      <c r="CX203" s="132"/>
      <c r="DH203" s="132"/>
      <c r="DR203" s="132"/>
      <c r="EB203" s="132"/>
      <c r="EL203" s="132"/>
      <c r="EV203" s="132"/>
      <c r="FF203" s="132"/>
      <c r="FP203" s="132"/>
      <c r="FZ203" s="132"/>
      <c r="GJ203" s="132"/>
      <c r="GT203" s="132"/>
      <c r="HD203" s="132"/>
      <c r="HN203" s="132"/>
      <c r="HX203" s="132"/>
    </row>
    <row xmlns:x14ac="http://schemas.microsoft.com/office/spreadsheetml/2009/9/ac" r="204" s="3" customFormat="true" x14ac:dyDescent="0.25">
      <c r="A204" s="391"/>
      <c r="B204" s="132"/>
      <c r="L204" s="132"/>
      <c r="V204" s="132"/>
      <c r="AF204" s="132"/>
      <c r="AP204" s="132"/>
      <c r="AZ204" s="132"/>
      <c r="BA204" s="132"/>
      <c r="BJ204" s="132"/>
      <c r="BT204" s="132"/>
      <c r="CD204" s="132"/>
      <c r="CN204" s="132"/>
      <c r="CX204" s="132"/>
      <c r="DH204" s="132"/>
      <c r="DR204" s="132"/>
      <c r="EB204" s="132"/>
      <c r="EL204" s="132"/>
      <c r="EV204" s="132"/>
      <c r="FF204" s="132"/>
      <c r="FP204" s="132"/>
      <c r="FZ204" s="132"/>
      <c r="GJ204" s="132"/>
      <c r="GT204" s="132"/>
      <c r="HD204" s="132"/>
      <c r="HN204" s="132"/>
      <c r="HX204" s="132"/>
    </row>
    <row xmlns:x14ac="http://schemas.microsoft.com/office/spreadsheetml/2009/9/ac" r="205" s="3" customFormat="true" x14ac:dyDescent="0.25">
      <c r="A205" s="391"/>
      <c r="B205" s="132"/>
      <c r="L205" s="132"/>
      <c r="V205" s="132"/>
      <c r="AF205" s="132"/>
      <c r="AP205" s="132"/>
      <c r="AZ205" s="132"/>
      <c r="BA205" s="132"/>
      <c r="BJ205" s="132"/>
      <c r="BT205" s="132"/>
      <c r="CD205" s="132"/>
      <c r="CN205" s="132"/>
      <c r="CX205" s="132"/>
      <c r="DH205" s="132"/>
      <c r="DR205" s="132"/>
      <c r="EB205" s="132"/>
      <c r="EL205" s="132"/>
      <c r="EV205" s="132"/>
      <c r="FF205" s="132"/>
      <c r="FP205" s="132"/>
      <c r="FZ205" s="132"/>
      <c r="GJ205" s="132"/>
      <c r="GT205" s="132"/>
      <c r="HD205" s="132"/>
      <c r="HN205" s="132"/>
      <c r="HX205" s="132"/>
    </row>
    <row xmlns:x14ac="http://schemas.microsoft.com/office/spreadsheetml/2009/9/ac" r="206" s="3" customFormat="true" x14ac:dyDescent="0.25">
      <c r="A206" s="391"/>
      <c r="B206" s="132"/>
      <c r="L206" s="132"/>
      <c r="V206" s="132"/>
      <c r="AF206" s="132"/>
      <c r="AP206" s="132"/>
      <c r="AZ206" s="132"/>
      <c r="BA206" s="132"/>
      <c r="BJ206" s="132"/>
      <c r="BT206" s="132"/>
      <c r="CD206" s="132"/>
      <c r="CN206" s="132"/>
      <c r="CX206" s="132"/>
      <c r="DH206" s="132"/>
      <c r="DR206" s="132"/>
      <c r="EB206" s="132"/>
      <c r="EL206" s="132"/>
      <c r="EV206" s="132"/>
      <c r="FF206" s="132"/>
      <c r="FP206" s="132"/>
      <c r="FZ206" s="132"/>
      <c r="GJ206" s="132"/>
      <c r="GT206" s="132"/>
      <c r="HD206" s="132"/>
      <c r="HN206" s="132"/>
      <c r="HX206" s="132"/>
    </row>
    <row xmlns:x14ac="http://schemas.microsoft.com/office/spreadsheetml/2009/9/ac" r="207" s="3" customFormat="true" x14ac:dyDescent="0.25">
      <c r="A207" s="391"/>
      <c r="B207" s="132"/>
      <c r="L207" s="132"/>
      <c r="V207" s="132"/>
      <c r="AF207" s="132"/>
      <c r="AP207" s="132"/>
      <c r="AZ207" s="132"/>
      <c r="BA207" s="132"/>
      <c r="BJ207" s="132"/>
      <c r="BT207" s="132"/>
      <c r="CD207" s="132"/>
      <c r="CN207" s="132"/>
      <c r="CX207" s="132"/>
      <c r="DH207" s="132"/>
      <c r="DR207" s="132"/>
      <c r="EB207" s="132"/>
      <c r="EL207" s="132"/>
      <c r="EV207" s="132"/>
      <c r="FF207" s="132"/>
      <c r="FP207" s="132"/>
      <c r="FZ207" s="132"/>
      <c r="GJ207" s="132"/>
      <c r="GT207" s="132"/>
      <c r="HD207" s="132"/>
      <c r="HN207" s="132"/>
      <c r="HX207" s="132"/>
    </row>
    <row xmlns:x14ac="http://schemas.microsoft.com/office/spreadsheetml/2009/9/ac" r="208" s="3" customFormat="true" x14ac:dyDescent="0.25">
      <c r="A208" s="391"/>
      <c r="B208" s="132"/>
      <c r="L208" s="132"/>
      <c r="V208" s="132"/>
      <c r="AF208" s="132"/>
      <c r="AP208" s="132"/>
      <c r="AZ208" s="132"/>
      <c r="BA208" s="132"/>
      <c r="BJ208" s="132"/>
      <c r="BT208" s="132"/>
      <c r="CD208" s="132"/>
      <c r="CN208" s="132"/>
      <c r="CX208" s="132"/>
      <c r="DH208" s="132"/>
      <c r="DR208" s="132"/>
      <c r="EB208" s="132"/>
      <c r="EL208" s="132"/>
      <c r="EV208" s="132"/>
      <c r="FF208" s="132"/>
      <c r="FP208" s="132"/>
      <c r="FZ208" s="132"/>
      <c r="GJ208" s="132"/>
      <c r="GT208" s="132"/>
      <c r="HD208" s="132"/>
      <c r="HN208" s="132"/>
      <c r="HX208" s="132"/>
    </row>
    <row xmlns:x14ac="http://schemas.microsoft.com/office/spreadsheetml/2009/9/ac" r="209" s="3" customFormat="true" x14ac:dyDescent="0.25">
      <c r="A209" s="391"/>
      <c r="B209" s="132"/>
      <c r="L209" s="132"/>
      <c r="V209" s="132"/>
      <c r="AF209" s="132"/>
      <c r="AP209" s="132"/>
      <c r="AZ209" s="132"/>
      <c r="BA209" s="132"/>
      <c r="BJ209" s="132"/>
      <c r="BT209" s="132"/>
      <c r="CD209" s="132"/>
      <c r="CN209" s="132"/>
      <c r="CX209" s="132"/>
      <c r="DH209" s="132"/>
      <c r="DR209" s="132"/>
      <c r="EB209" s="132"/>
      <c r="EL209" s="132"/>
      <c r="EV209" s="132"/>
      <c r="FF209" s="132"/>
      <c r="FP209" s="132"/>
      <c r="FZ209" s="132"/>
      <c r="GJ209" s="132"/>
      <c r="GT209" s="132"/>
      <c r="HD209" s="132"/>
      <c r="HN209" s="132"/>
      <c r="HX209" s="132"/>
    </row>
    <row xmlns:x14ac="http://schemas.microsoft.com/office/spreadsheetml/2009/9/ac" r="210" s="3" customFormat="true" x14ac:dyDescent="0.25">
      <c r="A210" s="391"/>
      <c r="B210" s="132"/>
      <c r="L210" s="132"/>
      <c r="V210" s="132"/>
      <c r="AF210" s="132"/>
      <c r="AP210" s="132"/>
      <c r="AZ210" s="132"/>
      <c r="BA210" s="132"/>
      <c r="BJ210" s="132"/>
      <c r="BT210" s="132"/>
      <c r="CD210" s="132"/>
      <c r="CN210" s="132"/>
      <c r="CX210" s="132"/>
      <c r="DH210" s="132"/>
      <c r="DR210" s="132"/>
      <c r="EB210" s="132"/>
      <c r="EL210" s="132"/>
      <c r="EV210" s="132"/>
      <c r="FF210" s="132"/>
      <c r="FP210" s="132"/>
      <c r="FZ210" s="132"/>
      <c r="GJ210" s="132"/>
      <c r="GT210" s="132"/>
      <c r="HD210" s="132"/>
      <c r="HN210" s="132"/>
      <c r="HX210" s="132"/>
    </row>
    <row xmlns:x14ac="http://schemas.microsoft.com/office/spreadsheetml/2009/9/ac" r="211" s="3" customFormat="true" x14ac:dyDescent="0.25">
      <c r="A211" s="391"/>
      <c r="B211" s="132"/>
      <c r="L211" s="132"/>
      <c r="V211" s="132"/>
      <c r="AF211" s="132"/>
      <c r="AP211" s="132"/>
      <c r="AZ211" s="132"/>
      <c r="BA211" s="132"/>
      <c r="BJ211" s="132"/>
      <c r="BT211" s="132"/>
      <c r="CD211" s="132"/>
      <c r="CN211" s="132"/>
      <c r="CX211" s="132"/>
      <c r="DH211" s="132"/>
      <c r="DR211" s="132"/>
      <c r="EB211" s="132"/>
      <c r="EL211" s="132"/>
      <c r="EV211" s="132"/>
      <c r="FF211" s="132"/>
      <c r="FP211" s="132"/>
      <c r="FZ211" s="132"/>
      <c r="GJ211" s="132"/>
      <c r="GT211" s="132"/>
      <c r="HD211" s="132"/>
      <c r="HN211" s="132"/>
      <c r="HX211" s="132"/>
    </row>
    <row xmlns:x14ac="http://schemas.microsoft.com/office/spreadsheetml/2009/9/ac" r="212" s="3" customFormat="true" x14ac:dyDescent="0.25">
      <c r="A212" s="391"/>
      <c r="B212" s="132"/>
      <c r="L212" s="132"/>
      <c r="V212" s="132"/>
      <c r="AF212" s="132"/>
      <c r="AP212" s="132"/>
      <c r="AZ212" s="132"/>
      <c r="BA212" s="132"/>
      <c r="BJ212" s="132"/>
      <c r="BT212" s="132"/>
      <c r="CD212" s="132"/>
      <c r="CN212" s="132"/>
      <c r="CX212" s="132"/>
      <c r="DH212" s="132"/>
      <c r="DR212" s="132"/>
      <c r="EB212" s="132"/>
      <c r="EL212" s="132"/>
      <c r="EV212" s="132"/>
      <c r="FF212" s="132"/>
      <c r="FP212" s="132"/>
      <c r="FZ212" s="132"/>
      <c r="GJ212" s="132"/>
      <c r="GT212" s="132"/>
      <c r="HD212" s="132"/>
      <c r="HN212" s="132"/>
      <c r="HX212" s="132"/>
    </row>
    <row xmlns:x14ac="http://schemas.microsoft.com/office/spreadsheetml/2009/9/ac" r="213" s="3" customFormat="true" x14ac:dyDescent="0.25">
      <c r="A213" s="391"/>
      <c r="B213" s="132"/>
      <c r="L213" s="132"/>
      <c r="V213" s="132"/>
      <c r="AF213" s="132"/>
      <c r="AP213" s="132"/>
      <c r="AZ213" s="132"/>
      <c r="BA213" s="132"/>
      <c r="BJ213" s="132"/>
      <c r="BT213" s="132"/>
      <c r="CD213" s="132"/>
      <c r="CN213" s="132"/>
      <c r="CX213" s="132"/>
      <c r="DH213" s="132"/>
      <c r="DR213" s="132"/>
      <c r="EB213" s="132"/>
      <c r="EL213" s="132"/>
      <c r="EV213" s="132"/>
      <c r="FF213" s="132"/>
      <c r="FP213" s="132"/>
      <c r="FZ213" s="132"/>
      <c r="GJ213" s="132"/>
      <c r="GT213" s="132"/>
      <c r="HD213" s="132"/>
      <c r="HN213" s="132"/>
      <c r="HX213" s="132"/>
    </row>
    <row xmlns:x14ac="http://schemas.microsoft.com/office/spreadsheetml/2009/9/ac" r="214" s="3" customFormat="true" x14ac:dyDescent="0.25">
      <c r="A214" s="391"/>
      <c r="B214" s="132"/>
      <c r="L214" s="132"/>
      <c r="V214" s="132"/>
      <c r="AF214" s="132"/>
      <c r="AP214" s="132"/>
      <c r="AZ214" s="132"/>
      <c r="BA214" s="132"/>
      <c r="BJ214" s="132"/>
      <c r="BT214" s="132"/>
      <c r="CD214" s="132"/>
      <c r="CN214" s="132"/>
      <c r="CX214" s="132"/>
      <c r="DH214" s="132"/>
      <c r="DR214" s="132"/>
      <c r="EB214" s="132"/>
      <c r="EL214" s="132"/>
      <c r="EV214" s="132"/>
      <c r="FF214" s="132"/>
      <c r="FP214" s="132"/>
      <c r="FZ214" s="132"/>
      <c r="GJ214" s="132"/>
      <c r="GT214" s="132"/>
      <c r="HD214" s="132"/>
      <c r="HN214" s="132"/>
      <c r="HX214" s="132"/>
    </row>
    <row xmlns:x14ac="http://schemas.microsoft.com/office/spreadsheetml/2009/9/ac" r="215" s="3" customFormat="true" x14ac:dyDescent="0.25">
      <c r="A215" s="391"/>
      <c r="B215" s="132"/>
      <c r="L215" s="132"/>
      <c r="V215" s="132"/>
      <c r="AF215" s="132"/>
      <c r="AP215" s="132"/>
      <c r="AZ215" s="132"/>
      <c r="BA215" s="132"/>
      <c r="BJ215" s="132"/>
      <c r="BT215" s="132"/>
      <c r="CD215" s="132"/>
      <c r="CN215" s="132"/>
      <c r="CX215" s="132"/>
      <c r="DH215" s="132"/>
      <c r="DR215" s="132"/>
      <c r="EB215" s="132"/>
      <c r="EL215" s="132"/>
      <c r="EV215" s="132"/>
      <c r="FF215" s="132"/>
      <c r="FP215" s="132"/>
      <c r="FZ215" s="132"/>
      <c r="GJ215" s="132"/>
      <c r="GT215" s="132"/>
      <c r="HD215" s="132"/>
      <c r="HN215" s="132"/>
      <c r="HX215" s="132"/>
    </row>
    <row xmlns:x14ac="http://schemas.microsoft.com/office/spreadsheetml/2009/9/ac" r="216" s="3" customFormat="true" x14ac:dyDescent="0.25">
      <c r="A216" s="391"/>
      <c r="B216" s="132"/>
      <c r="L216" s="132"/>
      <c r="V216" s="132"/>
      <c r="AF216" s="132"/>
      <c r="AP216" s="132"/>
      <c r="AZ216" s="132"/>
      <c r="BA216" s="132"/>
      <c r="BJ216" s="132"/>
      <c r="BT216" s="132"/>
      <c r="CD216" s="132"/>
      <c r="CN216" s="132"/>
      <c r="CX216" s="132"/>
      <c r="DH216" s="132"/>
      <c r="DR216" s="132"/>
      <c r="EB216" s="132"/>
      <c r="EL216" s="132"/>
      <c r="EV216" s="132"/>
      <c r="FF216" s="132"/>
      <c r="FP216" s="132"/>
      <c r="FZ216" s="132"/>
      <c r="GJ216" s="132"/>
      <c r="GT216" s="132"/>
      <c r="HD216" s="132"/>
      <c r="HN216" s="132"/>
      <c r="HX216" s="132"/>
    </row>
    <row xmlns:x14ac="http://schemas.microsoft.com/office/spreadsheetml/2009/9/ac" r="217" s="3" customFormat="true" x14ac:dyDescent="0.25">
      <c r="A217" s="391"/>
      <c r="B217" s="132"/>
      <c r="L217" s="132"/>
      <c r="V217" s="132"/>
      <c r="AF217" s="132"/>
      <c r="AP217" s="132"/>
      <c r="AZ217" s="132"/>
      <c r="BA217" s="132"/>
      <c r="BJ217" s="132"/>
      <c r="BT217" s="132"/>
      <c r="CD217" s="132"/>
      <c r="CN217" s="132"/>
      <c r="CX217" s="132"/>
      <c r="DH217" s="132"/>
      <c r="DR217" s="132"/>
      <c r="EB217" s="132"/>
      <c r="EL217" s="132"/>
      <c r="EV217" s="132"/>
      <c r="FF217" s="132"/>
      <c r="FP217" s="132"/>
      <c r="FZ217" s="132"/>
      <c r="GJ217" s="132"/>
      <c r="GT217" s="132"/>
      <c r="HD217" s="132"/>
      <c r="HN217" s="132"/>
      <c r="HX217" s="132"/>
    </row>
    <row xmlns:x14ac="http://schemas.microsoft.com/office/spreadsheetml/2009/9/ac" r="218" s="3" customFormat="true" x14ac:dyDescent="0.25">
      <c r="A218" s="391"/>
      <c r="B218" s="132"/>
      <c r="L218" s="132"/>
      <c r="V218" s="132"/>
      <c r="AF218" s="132"/>
      <c r="AP218" s="132"/>
      <c r="AZ218" s="132"/>
      <c r="BA218" s="132"/>
      <c r="BJ218" s="132"/>
      <c r="BT218" s="132"/>
      <c r="CD218" s="132"/>
      <c r="CN218" s="132"/>
      <c r="CX218" s="132"/>
      <c r="DH218" s="132"/>
      <c r="DR218" s="132"/>
      <c r="EB218" s="132"/>
      <c r="EL218" s="132"/>
      <c r="EV218" s="132"/>
      <c r="FF218" s="132"/>
      <c r="FP218" s="132"/>
      <c r="FZ218" s="132"/>
      <c r="GJ218" s="132"/>
      <c r="GT218" s="132"/>
      <c r="HD218" s="132"/>
      <c r="HN218" s="132"/>
      <c r="HX218" s="132"/>
    </row>
    <row xmlns:x14ac="http://schemas.microsoft.com/office/spreadsheetml/2009/9/ac" r="219" s="3" customFormat="true" x14ac:dyDescent="0.25">
      <c r="A219" s="391"/>
      <c r="B219" s="132"/>
      <c r="L219" s="132"/>
      <c r="V219" s="132"/>
      <c r="AF219" s="132"/>
      <c r="AP219" s="132"/>
      <c r="AZ219" s="132"/>
      <c r="BA219" s="132"/>
      <c r="BJ219" s="132"/>
      <c r="BT219" s="132"/>
      <c r="CD219" s="132"/>
      <c r="CN219" s="132"/>
      <c r="CX219" s="132"/>
      <c r="DH219" s="132"/>
      <c r="DR219" s="132"/>
      <c r="EB219" s="132"/>
      <c r="EL219" s="132"/>
      <c r="EV219" s="132"/>
      <c r="FF219" s="132"/>
      <c r="FP219" s="132"/>
      <c r="FZ219" s="132"/>
      <c r="GJ219" s="132"/>
      <c r="GT219" s="132"/>
      <c r="HD219" s="132"/>
      <c r="HN219" s="132"/>
      <c r="HX219" s="132"/>
    </row>
    <row xmlns:x14ac="http://schemas.microsoft.com/office/spreadsheetml/2009/9/ac" r="220" s="3" customFormat="true" x14ac:dyDescent="0.25">
      <c r="A220" s="391"/>
      <c r="B220" s="132"/>
      <c r="L220" s="132"/>
      <c r="V220" s="132"/>
      <c r="AF220" s="132"/>
      <c r="AP220" s="132"/>
      <c r="AZ220" s="132"/>
      <c r="BA220" s="132"/>
      <c r="BJ220" s="132"/>
      <c r="BT220" s="132"/>
      <c r="CD220" s="132"/>
      <c r="CN220" s="132"/>
      <c r="CX220" s="132"/>
      <c r="DH220" s="132"/>
      <c r="DR220" s="132"/>
      <c r="EB220" s="132"/>
      <c r="EL220" s="132"/>
      <c r="EV220" s="132"/>
      <c r="FF220" s="132"/>
      <c r="FP220" s="132"/>
      <c r="FZ220" s="132"/>
      <c r="GJ220" s="132"/>
      <c r="GT220" s="132"/>
      <c r="HD220" s="132"/>
      <c r="HN220" s="132"/>
      <c r="HX220" s="132"/>
    </row>
    <row xmlns:x14ac="http://schemas.microsoft.com/office/spreadsheetml/2009/9/ac" r="221" s="3" customFormat="true" x14ac:dyDescent="0.25">
      <c r="A221" s="391"/>
      <c r="B221" s="132"/>
      <c r="L221" s="132"/>
      <c r="V221" s="132"/>
      <c r="AF221" s="132"/>
      <c r="AP221" s="132"/>
      <c r="AZ221" s="132"/>
      <c r="BA221" s="132"/>
      <c r="BJ221" s="132"/>
      <c r="BT221" s="132"/>
      <c r="CD221" s="132"/>
      <c r="CN221" s="132"/>
      <c r="CX221" s="132"/>
      <c r="DH221" s="132"/>
      <c r="DR221" s="132"/>
      <c r="EB221" s="132"/>
      <c r="EL221" s="132"/>
      <c r="EV221" s="132"/>
      <c r="FF221" s="132"/>
      <c r="FP221" s="132"/>
      <c r="FZ221" s="132"/>
      <c r="GJ221" s="132"/>
      <c r="GT221" s="132"/>
      <c r="HD221" s="132"/>
      <c r="HN221" s="132"/>
      <c r="HX221" s="132"/>
    </row>
    <row xmlns:x14ac="http://schemas.microsoft.com/office/spreadsheetml/2009/9/ac" r="222" s="3" customFormat="true" x14ac:dyDescent="0.25">
      <c r="A222" s="391"/>
      <c r="B222" s="132"/>
      <c r="L222" s="132"/>
      <c r="V222" s="132"/>
      <c r="AF222" s="132"/>
      <c r="AP222" s="132"/>
      <c r="AZ222" s="132"/>
      <c r="BA222" s="132"/>
      <c r="BJ222" s="132"/>
      <c r="BT222" s="132"/>
      <c r="CD222" s="132"/>
      <c r="CN222" s="132"/>
      <c r="CX222" s="132"/>
      <c r="DH222" s="132"/>
      <c r="DR222" s="132"/>
      <c r="EB222" s="132"/>
      <c r="EL222" s="132"/>
      <c r="EV222" s="132"/>
      <c r="FF222" s="132"/>
      <c r="FP222" s="132"/>
      <c r="FZ222" s="132"/>
      <c r="GJ222" s="132"/>
      <c r="GT222" s="132"/>
      <c r="HD222" s="132"/>
      <c r="HN222" s="132"/>
      <c r="HX222" s="132"/>
    </row>
    <row xmlns:x14ac="http://schemas.microsoft.com/office/spreadsheetml/2009/9/ac" r="223" s="3" customFormat="true" x14ac:dyDescent="0.25">
      <c r="A223" s="391"/>
      <c r="B223" s="132"/>
      <c r="L223" s="132"/>
      <c r="V223" s="132"/>
      <c r="AF223" s="132"/>
      <c r="AP223" s="132"/>
      <c r="AZ223" s="132"/>
      <c r="BA223" s="132"/>
      <c r="BJ223" s="132"/>
      <c r="BT223" s="132"/>
      <c r="CD223" s="132"/>
      <c r="CN223" s="132"/>
      <c r="CX223" s="132"/>
      <c r="DH223" s="132"/>
      <c r="DR223" s="132"/>
      <c r="EB223" s="132"/>
      <c r="EL223" s="132"/>
      <c r="EV223" s="132"/>
      <c r="FF223" s="132"/>
      <c r="FP223" s="132"/>
      <c r="FZ223" s="132"/>
      <c r="GJ223" s="132"/>
      <c r="GT223" s="132"/>
      <c r="HD223" s="132"/>
      <c r="HN223" s="132"/>
      <c r="HX223" s="132"/>
    </row>
    <row xmlns:x14ac="http://schemas.microsoft.com/office/spreadsheetml/2009/9/ac" r="224" s="3" customFormat="true" x14ac:dyDescent="0.25">
      <c r="A224" s="391"/>
      <c r="B224" s="132"/>
      <c r="L224" s="132"/>
      <c r="V224" s="132"/>
      <c r="AF224" s="132"/>
      <c r="AP224" s="132"/>
      <c r="AZ224" s="132"/>
      <c r="BA224" s="132"/>
      <c r="BJ224" s="132"/>
      <c r="BT224" s="132"/>
      <c r="CD224" s="132"/>
      <c r="CN224" s="132"/>
      <c r="CX224" s="132"/>
      <c r="DH224" s="132"/>
      <c r="DR224" s="132"/>
      <c r="EB224" s="132"/>
      <c r="EL224" s="132"/>
      <c r="EV224" s="132"/>
      <c r="FF224" s="132"/>
      <c r="FP224" s="132"/>
      <c r="FZ224" s="132"/>
      <c r="GJ224" s="132"/>
      <c r="GT224" s="132"/>
      <c r="HD224" s="132"/>
      <c r="HN224" s="132"/>
      <c r="HX224" s="132"/>
    </row>
    <row xmlns:x14ac="http://schemas.microsoft.com/office/spreadsheetml/2009/9/ac" r="225" s="3" customFormat="true" x14ac:dyDescent="0.25">
      <c r="A225" s="391"/>
      <c r="B225" s="132"/>
      <c r="L225" s="132"/>
      <c r="V225" s="132"/>
      <c r="AF225" s="132"/>
      <c r="AP225" s="132"/>
      <c r="AZ225" s="132"/>
      <c r="BA225" s="132"/>
      <c r="BJ225" s="132"/>
      <c r="BT225" s="132"/>
      <c r="CD225" s="132"/>
      <c r="CN225" s="132"/>
      <c r="CX225" s="132"/>
      <c r="DH225" s="132"/>
      <c r="DR225" s="132"/>
      <c r="EB225" s="132"/>
      <c r="EL225" s="132"/>
      <c r="EV225" s="132"/>
      <c r="FF225" s="132"/>
      <c r="FP225" s="132"/>
      <c r="FZ225" s="132"/>
      <c r="GJ225" s="132"/>
      <c r="GT225" s="132"/>
      <c r="HD225" s="132"/>
      <c r="HN225" s="132"/>
      <c r="HX225" s="132"/>
    </row>
    <row xmlns:x14ac="http://schemas.microsoft.com/office/spreadsheetml/2009/9/ac" r="226" s="3" customFormat="true" x14ac:dyDescent="0.25">
      <c r="A226" s="391"/>
      <c r="B226" s="132"/>
      <c r="L226" s="132"/>
      <c r="V226" s="132"/>
      <c r="AF226" s="132"/>
      <c r="AP226" s="132"/>
      <c r="AZ226" s="132"/>
      <c r="BA226" s="132"/>
      <c r="BJ226" s="132"/>
      <c r="BT226" s="132"/>
      <c r="CD226" s="132"/>
      <c r="CN226" s="132"/>
      <c r="CX226" s="132"/>
      <c r="DH226" s="132"/>
      <c r="DR226" s="132"/>
      <c r="EB226" s="132"/>
      <c r="EL226" s="132"/>
      <c r="EV226" s="132"/>
      <c r="FF226" s="132"/>
      <c r="FP226" s="132"/>
      <c r="FZ226" s="132"/>
      <c r="GJ226" s="132"/>
      <c r="GT226" s="132"/>
      <c r="HD226" s="132"/>
      <c r="HN226" s="132"/>
      <c r="HX226" s="132"/>
    </row>
    <row xmlns:x14ac="http://schemas.microsoft.com/office/spreadsheetml/2009/9/ac" r="227" s="3" customFormat="true" x14ac:dyDescent="0.25">
      <c r="A227" s="391"/>
      <c r="B227" s="132"/>
      <c r="L227" s="132"/>
      <c r="V227" s="132"/>
      <c r="AF227" s="132"/>
      <c r="AP227" s="132"/>
      <c r="AZ227" s="132"/>
      <c r="BA227" s="132"/>
      <c r="BJ227" s="132"/>
      <c r="BT227" s="132"/>
      <c r="CD227" s="132"/>
      <c r="CN227" s="132"/>
      <c r="CX227" s="132"/>
      <c r="DH227" s="132"/>
      <c r="DR227" s="132"/>
      <c r="EB227" s="132"/>
      <c r="EL227" s="132"/>
      <c r="EV227" s="132"/>
      <c r="FF227" s="132"/>
      <c r="FP227" s="132"/>
      <c r="FZ227" s="132"/>
      <c r="GJ227" s="132"/>
      <c r="GT227" s="132"/>
      <c r="HD227" s="132"/>
      <c r="HN227" s="132"/>
      <c r="HX227" s="132"/>
    </row>
    <row xmlns:x14ac="http://schemas.microsoft.com/office/spreadsheetml/2009/9/ac" r="228" s="3" customFormat="true" x14ac:dyDescent="0.25">
      <c r="A228" s="391"/>
      <c r="B228" s="132"/>
      <c r="L228" s="132"/>
      <c r="V228" s="132"/>
      <c r="AF228" s="132"/>
      <c r="AP228" s="132"/>
      <c r="AZ228" s="132"/>
      <c r="BA228" s="132"/>
      <c r="BJ228" s="132"/>
      <c r="BT228" s="132"/>
      <c r="CD228" s="132"/>
      <c r="CN228" s="132"/>
      <c r="CX228" s="132"/>
      <c r="DH228" s="132"/>
      <c r="DR228" s="132"/>
      <c r="EB228" s="132"/>
      <c r="EL228" s="132"/>
      <c r="EV228" s="132"/>
      <c r="FF228" s="132"/>
      <c r="FP228" s="132"/>
      <c r="FZ228" s="132"/>
      <c r="GJ228" s="132"/>
      <c r="GT228" s="132"/>
      <c r="HD228" s="132"/>
      <c r="HN228" s="132"/>
      <c r="HX228" s="132"/>
    </row>
    <row xmlns:x14ac="http://schemas.microsoft.com/office/spreadsheetml/2009/9/ac" r="229" s="3" customFormat="true" x14ac:dyDescent="0.25">
      <c r="A229" s="391"/>
      <c r="B229" s="132"/>
      <c r="L229" s="132"/>
      <c r="V229" s="132"/>
      <c r="AF229" s="132"/>
      <c r="AP229" s="132"/>
      <c r="AZ229" s="132"/>
      <c r="BA229" s="132"/>
      <c r="BJ229" s="132"/>
      <c r="BT229" s="132"/>
      <c r="CD229" s="132"/>
      <c r="CN229" s="132"/>
      <c r="CX229" s="132"/>
      <c r="DH229" s="132"/>
      <c r="DR229" s="132"/>
      <c r="EB229" s="132"/>
      <c r="EL229" s="132"/>
      <c r="EV229" s="132"/>
      <c r="FF229" s="132"/>
      <c r="FP229" s="132"/>
      <c r="FZ229" s="132"/>
      <c r="GJ229" s="132"/>
      <c r="GT229" s="132"/>
      <c r="HD229" s="132"/>
      <c r="HN229" s="132"/>
      <c r="HX229" s="132"/>
    </row>
    <row xmlns:x14ac="http://schemas.microsoft.com/office/spreadsheetml/2009/9/ac" r="230" s="3" customFormat="true" x14ac:dyDescent="0.25">
      <c r="A230" s="391"/>
      <c r="B230" s="132"/>
      <c r="L230" s="132"/>
      <c r="V230" s="132"/>
      <c r="AF230" s="132"/>
      <c r="AP230" s="132"/>
      <c r="AZ230" s="132"/>
      <c r="BA230" s="132"/>
      <c r="BJ230" s="132"/>
      <c r="BT230" s="132"/>
      <c r="CD230" s="132"/>
      <c r="CN230" s="132"/>
      <c r="CX230" s="132"/>
      <c r="DH230" s="132"/>
      <c r="DR230" s="132"/>
      <c r="EB230" s="132"/>
      <c r="EL230" s="132"/>
      <c r="EV230" s="132"/>
      <c r="FF230" s="132"/>
      <c r="FP230" s="132"/>
      <c r="FZ230" s="132"/>
      <c r="GJ230" s="132"/>
      <c r="GT230" s="132"/>
      <c r="HD230" s="132"/>
      <c r="HN230" s="132"/>
      <c r="HX230" s="132"/>
    </row>
    <row xmlns:x14ac="http://schemas.microsoft.com/office/spreadsheetml/2009/9/ac" r="231" s="3" customFormat="true" x14ac:dyDescent="0.25">
      <c r="A231" s="391"/>
      <c r="B231" s="132"/>
      <c r="L231" s="132"/>
      <c r="V231" s="132"/>
      <c r="AF231" s="132"/>
      <c r="AP231" s="132"/>
      <c r="AZ231" s="132"/>
      <c r="BA231" s="132"/>
      <c r="BJ231" s="132"/>
      <c r="BT231" s="132"/>
      <c r="CD231" s="132"/>
      <c r="CN231" s="132"/>
      <c r="CX231" s="132"/>
      <c r="DH231" s="132"/>
      <c r="DR231" s="132"/>
      <c r="EB231" s="132"/>
      <c r="EL231" s="132"/>
      <c r="EV231" s="132"/>
      <c r="FF231" s="132"/>
      <c r="FP231" s="132"/>
      <c r="FZ231" s="132"/>
      <c r="GJ231" s="132"/>
      <c r="GT231" s="132"/>
      <c r="HD231" s="132"/>
      <c r="HN231" s="132"/>
      <c r="HX231" s="132"/>
    </row>
    <row xmlns:x14ac="http://schemas.microsoft.com/office/spreadsheetml/2009/9/ac" r="232" s="3" customFormat="true" x14ac:dyDescent="0.25">
      <c r="A232" s="391"/>
      <c r="B232" s="132"/>
      <c r="L232" s="132"/>
      <c r="V232" s="132"/>
      <c r="AF232" s="132"/>
      <c r="AP232" s="132"/>
      <c r="AZ232" s="132"/>
      <c r="BA232" s="132"/>
      <c r="BJ232" s="132"/>
      <c r="BT232" s="132"/>
      <c r="CD232" s="132"/>
      <c r="CN232" s="132"/>
      <c r="CX232" s="132"/>
      <c r="DH232" s="132"/>
      <c r="DR232" s="132"/>
      <c r="EB232" s="132"/>
      <c r="EL232" s="132"/>
      <c r="EV232" s="132"/>
      <c r="FF232" s="132"/>
      <c r="FP232" s="132"/>
      <c r="FZ232" s="132"/>
      <c r="GJ232" s="132"/>
      <c r="GT232" s="132"/>
      <c r="HD232" s="132"/>
      <c r="HN232" s="132"/>
      <c r="HX232" s="132"/>
    </row>
    <row xmlns:x14ac="http://schemas.microsoft.com/office/spreadsheetml/2009/9/ac" r="233" s="3" customFormat="true" x14ac:dyDescent="0.25">
      <c r="A233" s="391"/>
      <c r="B233" s="132"/>
      <c r="L233" s="132"/>
      <c r="V233" s="132"/>
      <c r="AF233" s="132"/>
      <c r="AP233" s="132"/>
      <c r="AZ233" s="132"/>
      <c r="BA233" s="132"/>
      <c r="BJ233" s="132"/>
      <c r="BT233" s="132"/>
      <c r="CD233" s="132"/>
      <c r="CN233" s="132"/>
      <c r="CX233" s="132"/>
      <c r="DH233" s="132"/>
      <c r="DR233" s="132"/>
      <c r="EB233" s="132"/>
      <c r="EL233" s="132"/>
      <c r="EV233" s="132"/>
      <c r="FF233" s="132"/>
      <c r="FP233" s="132"/>
      <c r="FZ233" s="132"/>
      <c r="GJ233" s="132"/>
      <c r="GT233" s="132"/>
      <c r="HD233" s="132"/>
      <c r="HN233" s="132"/>
      <c r="HX233" s="132"/>
    </row>
    <row xmlns:x14ac="http://schemas.microsoft.com/office/spreadsheetml/2009/9/ac" r="234" s="3" customFormat="true" x14ac:dyDescent="0.25">
      <c r="A234" s="391"/>
      <c r="B234" s="132"/>
      <c r="L234" s="132"/>
      <c r="V234" s="132"/>
      <c r="AF234" s="132"/>
      <c r="AP234" s="132"/>
      <c r="AZ234" s="132"/>
      <c r="BA234" s="132"/>
      <c r="BJ234" s="132"/>
      <c r="BT234" s="132"/>
      <c r="CD234" s="132"/>
      <c r="CN234" s="132"/>
      <c r="CX234" s="132"/>
      <c r="DH234" s="132"/>
      <c r="DR234" s="132"/>
      <c r="EB234" s="132"/>
      <c r="EL234" s="132"/>
      <c r="EV234" s="132"/>
      <c r="FF234" s="132"/>
      <c r="FP234" s="132"/>
      <c r="FZ234" s="132"/>
      <c r="GJ234" s="132"/>
      <c r="GT234" s="132"/>
      <c r="HD234" s="132"/>
      <c r="HN234" s="132"/>
      <c r="HX234" s="132"/>
    </row>
    <row xmlns:x14ac="http://schemas.microsoft.com/office/spreadsheetml/2009/9/ac" r="235" s="3" customFormat="true" x14ac:dyDescent="0.25">
      <c r="A235" s="391"/>
      <c r="B235" s="132"/>
      <c r="L235" s="132"/>
      <c r="V235" s="132"/>
      <c r="AF235" s="132"/>
      <c r="AP235" s="132"/>
      <c r="AZ235" s="132"/>
      <c r="BA235" s="132"/>
      <c r="BJ235" s="132"/>
      <c r="BT235" s="132"/>
      <c r="CD235" s="132"/>
      <c r="CN235" s="132"/>
      <c r="CX235" s="132"/>
      <c r="DH235" s="132"/>
      <c r="DR235" s="132"/>
      <c r="EB235" s="132"/>
      <c r="EL235" s="132"/>
      <c r="EV235" s="132"/>
      <c r="FF235" s="132"/>
      <c r="FP235" s="132"/>
      <c r="FZ235" s="132"/>
      <c r="GJ235" s="132"/>
      <c r="GT235" s="132"/>
      <c r="HD235" s="132"/>
      <c r="HN235" s="132"/>
      <c r="HX235" s="132"/>
    </row>
    <row xmlns:x14ac="http://schemas.microsoft.com/office/spreadsheetml/2009/9/ac" r="236" s="3" customFormat="true" x14ac:dyDescent="0.25">
      <c r="A236" s="391"/>
      <c r="B236" s="132"/>
      <c r="L236" s="132"/>
      <c r="V236" s="132"/>
      <c r="AF236" s="132"/>
      <c r="AP236" s="132"/>
      <c r="AZ236" s="132"/>
      <c r="BA236" s="132"/>
      <c r="BJ236" s="132"/>
      <c r="BT236" s="132"/>
      <c r="CD236" s="132"/>
      <c r="CN236" s="132"/>
      <c r="CX236" s="132"/>
      <c r="DH236" s="132"/>
      <c r="DR236" s="132"/>
      <c r="EB236" s="132"/>
      <c r="EL236" s="132"/>
      <c r="EV236" s="132"/>
      <c r="FF236" s="132"/>
      <c r="FP236" s="132"/>
      <c r="FZ236" s="132"/>
      <c r="GJ236" s="132"/>
      <c r="GT236" s="132"/>
      <c r="HD236" s="132"/>
      <c r="HN236" s="132"/>
      <c r="HX236" s="132"/>
    </row>
    <row xmlns:x14ac="http://schemas.microsoft.com/office/spreadsheetml/2009/9/ac" r="237" s="3" customFormat="true" x14ac:dyDescent="0.25">
      <c r="A237" s="391"/>
      <c r="B237" s="132"/>
      <c r="L237" s="132"/>
      <c r="V237" s="132"/>
      <c r="AF237" s="132"/>
      <c r="AP237" s="132"/>
      <c r="AZ237" s="132"/>
      <c r="BA237" s="132"/>
      <c r="BJ237" s="132"/>
      <c r="BT237" s="132"/>
      <c r="CD237" s="132"/>
      <c r="CN237" s="132"/>
      <c r="CX237" s="132"/>
      <c r="DH237" s="132"/>
      <c r="DR237" s="132"/>
      <c r="EB237" s="132"/>
      <c r="EL237" s="132"/>
      <c r="EV237" s="132"/>
      <c r="FF237" s="132"/>
      <c r="FP237" s="132"/>
      <c r="FZ237" s="132"/>
      <c r="GJ237" s="132"/>
      <c r="GT237" s="132"/>
      <c r="HD237" s="132"/>
      <c r="HN237" s="132"/>
      <c r="HX237" s="132"/>
    </row>
    <row xmlns:x14ac="http://schemas.microsoft.com/office/spreadsheetml/2009/9/ac" r="238" s="3" customFormat="true" x14ac:dyDescent="0.25">
      <c r="A238" s="391"/>
      <c r="B238" s="132"/>
      <c r="L238" s="132"/>
      <c r="V238" s="132"/>
      <c r="AF238" s="132"/>
      <c r="AP238" s="132"/>
      <c r="AZ238" s="132"/>
      <c r="BA238" s="132"/>
      <c r="BJ238" s="132"/>
      <c r="BT238" s="132"/>
      <c r="CD238" s="132"/>
      <c r="CN238" s="132"/>
      <c r="CX238" s="132"/>
      <c r="DH238" s="132"/>
      <c r="DR238" s="132"/>
      <c r="EB238" s="132"/>
      <c r="EL238" s="132"/>
      <c r="EV238" s="132"/>
      <c r="FF238" s="132"/>
      <c r="FP238" s="132"/>
      <c r="FZ238" s="132"/>
      <c r="GJ238" s="132"/>
      <c r="GT238" s="132"/>
      <c r="HD238" s="132"/>
      <c r="HN238" s="132"/>
      <c r="HX238" s="132"/>
    </row>
    <row xmlns:x14ac="http://schemas.microsoft.com/office/spreadsheetml/2009/9/ac" r="239" s="3" customFormat="true" x14ac:dyDescent="0.25">
      <c r="A239" s="391"/>
      <c r="B239" s="132"/>
      <c r="L239" s="132"/>
      <c r="V239" s="132"/>
      <c r="AF239" s="132"/>
      <c r="AP239" s="132"/>
      <c r="AZ239" s="132"/>
      <c r="BA239" s="132"/>
      <c r="BJ239" s="132"/>
      <c r="BT239" s="132"/>
      <c r="CD239" s="132"/>
      <c r="CN239" s="132"/>
      <c r="CX239" s="132"/>
      <c r="DH239" s="132"/>
      <c r="DR239" s="132"/>
      <c r="EB239" s="132"/>
      <c r="EL239" s="132"/>
      <c r="EV239" s="132"/>
      <c r="FF239" s="132"/>
      <c r="FP239" s="132"/>
      <c r="FZ239" s="132"/>
      <c r="GJ239" s="132"/>
      <c r="GT239" s="132"/>
      <c r="HD239" s="132"/>
      <c r="HN239" s="132"/>
      <c r="HX239" s="132"/>
    </row>
    <row xmlns:x14ac="http://schemas.microsoft.com/office/spreadsheetml/2009/9/ac" r="240" s="3" customFormat="true" x14ac:dyDescent="0.25">
      <c r="A240" s="391"/>
      <c r="B240" s="132"/>
      <c r="L240" s="132"/>
      <c r="V240" s="132"/>
      <c r="AF240" s="132"/>
      <c r="AP240" s="132"/>
      <c r="AZ240" s="132"/>
      <c r="BA240" s="132"/>
      <c r="BJ240" s="132"/>
      <c r="BT240" s="132"/>
      <c r="CD240" s="132"/>
      <c r="CN240" s="132"/>
      <c r="CX240" s="132"/>
      <c r="DH240" s="132"/>
      <c r="DR240" s="132"/>
      <c r="EB240" s="132"/>
      <c r="EL240" s="132"/>
      <c r="EV240" s="132"/>
      <c r="FF240" s="132"/>
      <c r="FP240" s="132"/>
      <c r="FZ240" s="132"/>
      <c r="GJ240" s="132"/>
      <c r="GT240" s="132"/>
      <c r="HD240" s="132"/>
      <c r="HN240" s="132"/>
      <c r="HX240" s="132"/>
    </row>
    <row xmlns:x14ac="http://schemas.microsoft.com/office/spreadsheetml/2009/9/ac" r="241" s="3" customFormat="true" x14ac:dyDescent="0.25">
      <c r="A241" s="391"/>
      <c r="B241" s="132"/>
      <c r="L241" s="132"/>
      <c r="V241" s="132"/>
      <c r="AF241" s="132"/>
      <c r="AP241" s="132"/>
      <c r="AZ241" s="132"/>
      <c r="BA241" s="132"/>
      <c r="BJ241" s="132"/>
      <c r="BT241" s="132"/>
      <c r="CD241" s="132"/>
      <c r="CN241" s="132"/>
      <c r="CX241" s="132"/>
      <c r="DH241" s="132"/>
      <c r="DR241" s="132"/>
      <c r="EB241" s="132"/>
      <c r="EL241" s="132"/>
      <c r="EV241" s="132"/>
      <c r="FF241" s="132"/>
      <c r="FP241" s="132"/>
      <c r="FZ241" s="132"/>
      <c r="GJ241" s="132"/>
      <c r="GT241" s="132"/>
      <c r="HD241" s="132"/>
      <c r="HN241" s="132"/>
      <c r="HX241" s="132"/>
    </row>
    <row xmlns:x14ac="http://schemas.microsoft.com/office/spreadsheetml/2009/9/ac" r="242" s="3" customFormat="true" x14ac:dyDescent="0.25">
      <c r="A242" s="391"/>
      <c r="B242" s="132"/>
      <c r="L242" s="132"/>
      <c r="V242" s="132"/>
      <c r="AF242" s="132"/>
      <c r="AP242" s="132"/>
      <c r="AZ242" s="132"/>
      <c r="BA242" s="132"/>
      <c r="BJ242" s="132"/>
      <c r="BT242" s="132"/>
      <c r="CD242" s="132"/>
      <c r="CN242" s="132"/>
      <c r="CX242" s="132"/>
      <c r="DH242" s="132"/>
      <c r="DR242" s="132"/>
      <c r="EB242" s="132"/>
      <c r="EL242" s="132"/>
      <c r="EV242" s="132"/>
      <c r="FF242" s="132"/>
      <c r="FP242" s="132"/>
      <c r="FZ242" s="132"/>
      <c r="GJ242" s="132"/>
      <c r="GT242" s="132"/>
      <c r="HD242" s="132"/>
      <c r="HN242" s="132"/>
      <c r="HX242" s="132"/>
    </row>
    <row xmlns:x14ac="http://schemas.microsoft.com/office/spreadsheetml/2009/9/ac" r="243" s="3" customFormat="true" x14ac:dyDescent="0.25">
      <c r="A243" s="391"/>
      <c r="B243" s="132"/>
      <c r="L243" s="132"/>
      <c r="V243" s="132"/>
      <c r="AF243" s="132"/>
      <c r="AP243" s="132"/>
      <c r="AZ243" s="132"/>
      <c r="BA243" s="132"/>
      <c r="BJ243" s="132"/>
      <c r="BT243" s="132"/>
      <c r="CD243" s="132"/>
      <c r="CN243" s="132"/>
      <c r="CX243" s="132"/>
      <c r="DH243" s="132"/>
      <c r="DR243" s="132"/>
      <c r="EB243" s="132"/>
      <c r="EL243" s="132"/>
      <c r="EV243" s="132"/>
      <c r="FF243" s="132"/>
      <c r="FP243" s="132"/>
      <c r="FZ243" s="132"/>
      <c r="GJ243" s="132"/>
      <c r="GT243" s="132"/>
      <c r="HD243" s="132"/>
      <c r="HN243" s="132"/>
      <c r="HX243" s="132"/>
    </row>
    <row xmlns:x14ac="http://schemas.microsoft.com/office/spreadsheetml/2009/9/ac" r="244" s="3" customFormat="true" x14ac:dyDescent="0.25">
      <c r="A244" s="391"/>
      <c r="B244" s="132"/>
      <c r="L244" s="132"/>
      <c r="V244" s="132"/>
      <c r="AF244" s="132"/>
      <c r="AP244" s="132"/>
      <c r="AZ244" s="132"/>
      <c r="BA244" s="132"/>
      <c r="BJ244" s="132"/>
      <c r="BT244" s="132"/>
      <c r="CD244" s="132"/>
      <c r="CN244" s="132"/>
      <c r="CX244" s="132"/>
      <c r="DH244" s="132"/>
      <c r="DR244" s="132"/>
      <c r="EB244" s="132"/>
      <c r="EL244" s="132"/>
      <c r="EV244" s="132"/>
      <c r="FF244" s="132"/>
      <c r="FP244" s="132"/>
      <c r="FZ244" s="132"/>
      <c r="GJ244" s="132"/>
      <c r="GT244" s="132"/>
      <c r="HD244" s="132"/>
      <c r="HN244" s="132"/>
      <c r="HX244" s="132"/>
    </row>
    <row xmlns:x14ac="http://schemas.microsoft.com/office/spreadsheetml/2009/9/ac" r="245" s="3" customFormat="true" x14ac:dyDescent="0.25">
      <c r="A245" s="391"/>
      <c r="B245" s="132"/>
      <c r="L245" s="132"/>
      <c r="V245" s="132"/>
      <c r="AF245" s="132"/>
      <c r="AP245" s="132"/>
      <c r="AZ245" s="132"/>
      <c r="BA245" s="132"/>
      <c r="BJ245" s="132"/>
      <c r="BT245" s="132"/>
      <c r="CD245" s="132"/>
      <c r="CN245" s="132"/>
      <c r="CX245" s="132"/>
      <c r="DH245" s="132"/>
      <c r="DR245" s="132"/>
      <c r="EB245" s="132"/>
      <c r="EL245" s="132"/>
      <c r="EV245" s="132"/>
      <c r="FF245" s="132"/>
      <c r="FP245" s="132"/>
      <c r="FZ245" s="132"/>
      <c r="GJ245" s="132"/>
      <c r="GT245" s="132"/>
      <c r="HD245" s="132"/>
      <c r="HN245" s="132"/>
      <c r="HX245" s="132"/>
    </row>
    <row xmlns:x14ac="http://schemas.microsoft.com/office/spreadsheetml/2009/9/ac" r="246" s="3" customFormat="true" x14ac:dyDescent="0.25">
      <c r="A246" s="391"/>
      <c r="B246" s="132"/>
      <c r="L246" s="132"/>
      <c r="V246" s="132"/>
      <c r="AF246" s="132"/>
      <c r="AP246" s="132"/>
      <c r="AZ246" s="132"/>
      <c r="BA246" s="132"/>
      <c r="BJ246" s="132"/>
      <c r="BT246" s="132"/>
      <c r="CD246" s="132"/>
      <c r="CN246" s="132"/>
      <c r="CX246" s="132"/>
      <c r="DH246" s="132"/>
      <c r="DR246" s="132"/>
      <c r="EB246" s="132"/>
      <c r="EL246" s="132"/>
      <c r="EV246" s="132"/>
      <c r="FF246" s="132"/>
      <c r="FP246" s="132"/>
      <c r="FZ246" s="132"/>
      <c r="GJ246" s="132"/>
      <c r="GT246" s="132"/>
      <c r="HD246" s="132"/>
      <c r="HN246" s="132"/>
      <c r="HX246" s="132"/>
    </row>
    <row xmlns:x14ac="http://schemas.microsoft.com/office/spreadsheetml/2009/9/ac" r="247" s="3" customFormat="true" x14ac:dyDescent="0.25">
      <c r="A247" s="391"/>
      <c r="B247" s="132"/>
      <c r="L247" s="132"/>
      <c r="V247" s="132"/>
      <c r="AF247" s="132"/>
      <c r="AP247" s="132"/>
      <c r="AZ247" s="132"/>
      <c r="BA247" s="132"/>
      <c r="BJ247" s="132"/>
      <c r="BT247" s="132"/>
      <c r="CD247" s="132"/>
      <c r="CN247" s="132"/>
      <c r="CX247" s="132"/>
      <c r="DH247" s="132"/>
      <c r="DR247" s="132"/>
      <c r="EB247" s="132"/>
      <c r="EL247" s="132"/>
      <c r="EV247" s="132"/>
      <c r="FF247" s="132"/>
      <c r="FP247" s="132"/>
      <c r="FZ247" s="132"/>
      <c r="GJ247" s="132"/>
      <c r="GT247" s="132"/>
      <c r="HD247" s="132"/>
      <c r="HN247" s="132"/>
      <c r="HX247" s="132"/>
    </row>
    <row xmlns:x14ac="http://schemas.microsoft.com/office/spreadsheetml/2009/9/ac" r="248" s="3" customFormat="true" x14ac:dyDescent="0.25">
      <c r="A248" s="391"/>
      <c r="B248" s="132"/>
      <c r="L248" s="132"/>
      <c r="V248" s="132"/>
      <c r="AF248" s="132"/>
      <c r="AP248" s="132"/>
      <c r="AZ248" s="132"/>
      <c r="BA248" s="132"/>
      <c r="BJ248" s="132"/>
      <c r="BT248" s="132"/>
      <c r="CD248" s="132"/>
      <c r="CN248" s="132"/>
      <c r="CX248" s="132"/>
      <c r="DH248" s="132"/>
      <c r="DR248" s="132"/>
      <c r="EB248" s="132"/>
      <c r="EL248" s="132"/>
      <c r="EV248" s="132"/>
      <c r="FF248" s="132"/>
      <c r="FP248" s="132"/>
      <c r="FZ248" s="132"/>
      <c r="GJ248" s="132"/>
      <c r="GT248" s="132"/>
      <c r="HD248" s="132"/>
      <c r="HN248" s="132"/>
      <c r="HX248" s="132"/>
    </row>
    <row xmlns:x14ac="http://schemas.microsoft.com/office/spreadsheetml/2009/9/ac" r="249" s="3" customFormat="true" x14ac:dyDescent="0.25">
      <c r="A249" s="391"/>
      <c r="B249" s="132"/>
      <c r="L249" s="132"/>
      <c r="V249" s="132"/>
      <c r="AF249" s="132"/>
      <c r="AP249" s="132"/>
      <c r="AZ249" s="132"/>
      <c r="BA249" s="132"/>
      <c r="BJ249" s="132"/>
      <c r="BT249" s="132"/>
      <c r="CD249" s="132"/>
      <c r="CN249" s="132"/>
      <c r="CX249" s="132"/>
      <c r="DH249" s="132"/>
      <c r="DR249" s="132"/>
      <c r="EB249" s="132"/>
      <c r="EL249" s="132"/>
      <c r="EV249" s="132"/>
      <c r="FF249" s="132"/>
      <c r="FP249" s="132"/>
      <c r="FZ249" s="132"/>
      <c r="GJ249" s="132"/>
      <c r="GT249" s="132"/>
      <c r="HD249" s="132"/>
      <c r="HN249" s="132"/>
      <c r="HX249" s="132"/>
    </row>
    <row xmlns:x14ac="http://schemas.microsoft.com/office/spreadsheetml/2009/9/ac" r="250" s="3" customFormat="true" x14ac:dyDescent="0.25">
      <c r="A250" s="391"/>
      <c r="B250" s="132"/>
      <c r="L250" s="132"/>
      <c r="V250" s="132"/>
      <c r="AF250" s="132"/>
      <c r="AP250" s="132"/>
      <c r="AZ250" s="132"/>
      <c r="BA250" s="132"/>
      <c r="BJ250" s="132"/>
      <c r="BT250" s="132"/>
      <c r="CD250" s="132"/>
      <c r="CN250" s="132"/>
      <c r="CX250" s="132"/>
      <c r="DH250" s="132"/>
      <c r="DR250" s="132"/>
      <c r="EB250" s="132"/>
      <c r="EL250" s="132"/>
      <c r="EV250" s="132"/>
      <c r="FF250" s="132"/>
      <c r="FP250" s="132"/>
      <c r="FZ250" s="132"/>
      <c r="GJ250" s="132"/>
      <c r="GT250" s="132"/>
      <c r="HD250" s="132"/>
      <c r="HN250" s="132"/>
      <c r="HX250" s="132"/>
    </row>
    <row xmlns:x14ac="http://schemas.microsoft.com/office/spreadsheetml/2009/9/ac" r="251" s="3" customFormat="true" x14ac:dyDescent="0.25">
      <c r="A251" s="391"/>
      <c r="B251" s="132"/>
      <c r="L251" s="132"/>
      <c r="V251" s="132"/>
      <c r="AF251" s="132"/>
      <c r="AP251" s="132"/>
      <c r="AZ251" s="132"/>
      <c r="BA251" s="132"/>
      <c r="BJ251" s="132"/>
      <c r="BT251" s="132"/>
      <c r="CD251" s="132"/>
      <c r="CN251" s="132"/>
      <c r="CX251" s="132"/>
      <c r="DH251" s="132"/>
      <c r="DR251" s="132"/>
      <c r="EB251" s="132"/>
      <c r="EL251" s="132"/>
      <c r="EV251" s="132"/>
      <c r="FF251" s="132"/>
      <c r="FP251" s="132"/>
      <c r="FZ251" s="132"/>
      <c r="GJ251" s="132"/>
      <c r="GT251" s="132"/>
      <c r="HD251" s="132"/>
      <c r="HN251" s="132"/>
      <c r="HX251" s="132"/>
    </row>
    <row xmlns:x14ac="http://schemas.microsoft.com/office/spreadsheetml/2009/9/ac" r="252" s="3" customFormat="true" x14ac:dyDescent="0.25">
      <c r="A252" s="391"/>
      <c r="B252" s="132"/>
      <c r="L252" s="132"/>
      <c r="V252" s="132"/>
      <c r="AF252" s="132"/>
      <c r="AP252" s="132"/>
      <c r="AZ252" s="132"/>
      <c r="BA252" s="132"/>
      <c r="BJ252" s="132"/>
      <c r="BT252" s="132"/>
      <c r="CD252" s="132"/>
      <c r="CN252" s="132"/>
      <c r="CX252" s="132"/>
      <c r="DH252" s="132"/>
      <c r="DR252" s="132"/>
      <c r="EB252" s="132"/>
      <c r="EL252" s="132"/>
      <c r="EV252" s="132"/>
      <c r="FF252" s="132"/>
      <c r="FP252" s="132"/>
      <c r="FZ252" s="132"/>
      <c r="GJ252" s="132"/>
      <c r="GT252" s="132"/>
      <c r="HD252" s="132"/>
      <c r="HN252" s="132"/>
      <c r="HX252" s="132"/>
    </row>
    <row xmlns:x14ac="http://schemas.microsoft.com/office/spreadsheetml/2009/9/ac" r="253" s="3" customFormat="true" x14ac:dyDescent="0.25">
      <c r="A253" s="391"/>
      <c r="B253" s="132"/>
      <c r="L253" s="132"/>
      <c r="V253" s="132"/>
      <c r="AF253" s="132"/>
      <c r="AP253" s="132"/>
      <c r="AZ253" s="132"/>
      <c r="BA253" s="132"/>
      <c r="BJ253" s="132"/>
      <c r="BT253" s="132"/>
      <c r="CD253" s="132"/>
      <c r="CN253" s="132"/>
      <c r="CX253" s="132"/>
      <c r="DH253" s="132"/>
      <c r="DR253" s="132"/>
      <c r="EB253" s="132"/>
      <c r="EL253" s="132"/>
      <c r="EV253" s="132"/>
      <c r="FF253" s="132"/>
      <c r="FP253" s="132"/>
      <c r="FZ253" s="132"/>
      <c r="GJ253" s="132"/>
      <c r="GT253" s="132"/>
      <c r="HD253" s="132"/>
      <c r="HN253" s="132"/>
      <c r="HX253" s="132"/>
    </row>
    <row xmlns:x14ac="http://schemas.microsoft.com/office/spreadsheetml/2009/9/ac" r="254" s="3" customFormat="true" x14ac:dyDescent="0.25">
      <c r="A254" s="391"/>
      <c r="B254" s="132"/>
      <c r="L254" s="132"/>
      <c r="V254" s="132"/>
      <c r="AF254" s="132"/>
      <c r="AP254" s="132"/>
      <c r="AZ254" s="132"/>
      <c r="BA254" s="132"/>
      <c r="BJ254" s="132"/>
      <c r="BT254" s="132"/>
      <c r="CD254" s="132"/>
      <c r="CN254" s="132"/>
      <c r="CX254" s="132"/>
      <c r="DH254" s="132"/>
      <c r="DR254" s="132"/>
      <c r="EB254" s="132"/>
      <c r="EL254" s="132"/>
      <c r="EV254" s="132"/>
      <c r="FF254" s="132"/>
      <c r="FP254" s="132"/>
      <c r="FZ254" s="132"/>
      <c r="GJ254" s="132"/>
      <c r="GT254" s="132"/>
      <c r="HD254" s="132"/>
      <c r="HN254" s="132"/>
      <c r="HX254" s="132"/>
    </row>
    <row xmlns:x14ac="http://schemas.microsoft.com/office/spreadsheetml/2009/9/ac" r="255" s="3" customFormat="true" x14ac:dyDescent="0.25">
      <c r="A255" s="391"/>
      <c r="B255" s="132"/>
      <c r="L255" s="132"/>
      <c r="V255" s="132"/>
      <c r="AF255" s="132"/>
      <c r="AP255" s="132"/>
      <c r="AZ255" s="132"/>
      <c r="BA255" s="132"/>
      <c r="BJ255" s="132"/>
      <c r="BT255" s="132"/>
      <c r="CD255" s="132"/>
      <c r="CN255" s="132"/>
      <c r="CX255" s="132"/>
      <c r="DH255" s="132"/>
      <c r="DR255" s="132"/>
      <c r="EB255" s="132"/>
      <c r="EL255" s="132"/>
      <c r="EV255" s="132"/>
      <c r="FF255" s="132"/>
      <c r="FP255" s="132"/>
      <c r="FZ255" s="132"/>
      <c r="GJ255" s="132"/>
      <c r="GT255" s="132"/>
      <c r="HD255" s="132"/>
      <c r="HN255" s="132"/>
      <c r="HX255" s="132"/>
    </row>
    <row xmlns:x14ac="http://schemas.microsoft.com/office/spreadsheetml/2009/9/ac" r="256" s="3" customFormat="true" x14ac:dyDescent="0.25">
      <c r="A256" s="391"/>
      <c r="B256" s="132"/>
      <c r="L256" s="132"/>
      <c r="V256" s="132"/>
      <c r="AF256" s="132"/>
      <c r="AP256" s="132"/>
      <c r="AZ256" s="132"/>
      <c r="BA256" s="132"/>
      <c r="BJ256" s="132"/>
      <c r="BT256" s="132"/>
      <c r="CD256" s="132"/>
      <c r="CN256" s="132"/>
      <c r="CX256" s="132"/>
      <c r="DH256" s="132"/>
      <c r="DR256" s="132"/>
      <c r="EB256" s="132"/>
      <c r="EL256" s="132"/>
      <c r="EV256" s="132"/>
      <c r="FF256" s="132"/>
      <c r="FP256" s="132"/>
      <c r="FZ256" s="132"/>
      <c r="GJ256" s="132"/>
      <c r="GT256" s="132"/>
      <c r="HD256" s="132"/>
      <c r="HN256" s="132"/>
      <c r="HX256" s="132"/>
    </row>
    <row xmlns:x14ac="http://schemas.microsoft.com/office/spreadsheetml/2009/9/ac" r="257" s="3" customFormat="true" x14ac:dyDescent="0.25">
      <c r="A257" s="391"/>
      <c r="B257" s="132"/>
      <c r="L257" s="132"/>
      <c r="V257" s="132"/>
      <c r="AF257" s="132"/>
      <c r="AP257" s="132"/>
      <c r="AZ257" s="132"/>
      <c r="BA257" s="132"/>
      <c r="BJ257" s="132"/>
      <c r="BT257" s="132"/>
      <c r="CD257" s="132"/>
      <c r="CN257" s="132"/>
      <c r="CX257" s="132"/>
      <c r="DH257" s="132"/>
      <c r="DR257" s="132"/>
      <c r="EB257" s="132"/>
      <c r="EL257" s="132"/>
      <c r="EV257" s="132"/>
      <c r="FF257" s="132"/>
      <c r="FP257" s="132"/>
      <c r="FZ257" s="132"/>
      <c r="GJ257" s="132"/>
      <c r="GT257" s="132"/>
      <c r="HD257" s="132"/>
      <c r="HN257" s="132"/>
      <c r="HX257" s="132"/>
    </row>
    <row xmlns:x14ac="http://schemas.microsoft.com/office/spreadsheetml/2009/9/ac" r="258" s="3" customFormat="true" x14ac:dyDescent="0.25">
      <c r="A258" s="391"/>
      <c r="B258" s="132"/>
      <c r="L258" s="132"/>
      <c r="V258" s="132"/>
      <c r="AF258" s="132"/>
      <c r="AP258" s="132"/>
      <c r="AZ258" s="132"/>
      <c r="BA258" s="132"/>
      <c r="BJ258" s="132"/>
      <c r="BT258" s="132"/>
      <c r="CD258" s="132"/>
      <c r="CN258" s="132"/>
      <c r="CX258" s="132"/>
      <c r="DH258" s="132"/>
      <c r="DR258" s="132"/>
      <c r="EB258" s="132"/>
      <c r="EL258" s="132"/>
      <c r="EV258" s="132"/>
      <c r="FF258" s="132"/>
      <c r="FP258" s="132"/>
      <c r="FZ258" s="132"/>
      <c r="GJ258" s="132"/>
      <c r="GT258" s="132"/>
      <c r="HD258" s="132"/>
      <c r="HN258" s="132"/>
      <c r="HX258" s="132"/>
    </row>
    <row xmlns:x14ac="http://schemas.microsoft.com/office/spreadsheetml/2009/9/ac" r="259" s="3" customFormat="true" x14ac:dyDescent="0.25">
      <c r="A259" s="391"/>
      <c r="B259" s="132"/>
      <c r="L259" s="132"/>
      <c r="V259" s="132"/>
      <c r="AF259" s="132"/>
      <c r="AP259" s="132"/>
      <c r="AZ259" s="132"/>
      <c r="BA259" s="132"/>
      <c r="BJ259" s="132"/>
      <c r="BT259" s="132"/>
      <c r="CD259" s="132"/>
      <c r="CN259" s="132"/>
      <c r="CX259" s="132"/>
      <c r="DH259" s="132"/>
      <c r="DR259" s="132"/>
      <c r="EB259" s="132"/>
      <c r="EL259" s="132"/>
      <c r="EV259" s="132"/>
      <c r="FF259" s="132"/>
      <c r="FP259" s="132"/>
      <c r="FZ259" s="132"/>
      <c r="GJ259" s="132"/>
      <c r="GT259" s="132"/>
      <c r="HD259" s="132"/>
      <c r="HN259" s="132"/>
      <c r="HX259" s="132"/>
    </row>
    <row xmlns:x14ac="http://schemas.microsoft.com/office/spreadsheetml/2009/9/ac" r="260" s="3" customFormat="true" x14ac:dyDescent="0.25">
      <c r="A260" s="391"/>
      <c r="B260" s="132"/>
      <c r="L260" s="132"/>
      <c r="V260" s="132"/>
      <c r="AF260" s="132"/>
      <c r="AP260" s="132"/>
      <c r="AZ260" s="132"/>
      <c r="BA260" s="132"/>
      <c r="BJ260" s="132"/>
      <c r="BT260" s="132"/>
      <c r="CD260" s="132"/>
      <c r="CN260" s="132"/>
      <c r="CX260" s="132"/>
      <c r="DH260" s="132"/>
      <c r="DR260" s="132"/>
      <c r="EB260" s="132"/>
      <c r="EL260" s="132"/>
      <c r="EV260" s="132"/>
      <c r="FF260" s="132"/>
      <c r="FP260" s="132"/>
      <c r="FZ260" s="132"/>
      <c r="GJ260" s="132"/>
      <c r="GT260" s="132"/>
      <c r="HD260" s="132"/>
      <c r="HN260" s="132"/>
      <c r="HX260" s="132"/>
    </row>
    <row xmlns:x14ac="http://schemas.microsoft.com/office/spreadsheetml/2009/9/ac" r="261" s="3" customFormat="true" x14ac:dyDescent="0.25">
      <c r="A261" s="391"/>
      <c r="B261" s="132"/>
      <c r="L261" s="132"/>
      <c r="V261" s="132"/>
      <c r="AF261" s="132"/>
      <c r="AP261" s="132"/>
      <c r="AZ261" s="132"/>
      <c r="BA261" s="132"/>
      <c r="BJ261" s="132"/>
      <c r="BT261" s="132"/>
      <c r="CD261" s="132"/>
      <c r="CN261" s="132"/>
      <c r="CX261" s="132"/>
      <c r="DH261" s="132"/>
      <c r="DR261" s="132"/>
      <c r="EB261" s="132"/>
      <c r="EL261" s="132"/>
      <c r="EV261" s="132"/>
      <c r="FF261" s="132"/>
      <c r="FP261" s="132"/>
      <c r="FZ261" s="132"/>
      <c r="GJ261" s="132"/>
      <c r="GT261" s="132"/>
      <c r="HD261" s="132"/>
      <c r="HN261" s="132"/>
      <c r="HX261" s="132"/>
    </row>
    <row xmlns:x14ac="http://schemas.microsoft.com/office/spreadsheetml/2009/9/ac" r="262" s="3" customFormat="true" x14ac:dyDescent="0.25">
      <c r="A262" s="391"/>
      <c r="B262" s="132"/>
      <c r="L262" s="132"/>
      <c r="V262" s="132"/>
      <c r="AF262" s="132"/>
      <c r="AP262" s="132"/>
      <c r="AZ262" s="132"/>
      <c r="BA262" s="132"/>
      <c r="BJ262" s="132"/>
      <c r="BT262" s="132"/>
      <c r="CD262" s="132"/>
      <c r="CN262" s="132"/>
      <c r="CX262" s="132"/>
      <c r="DH262" s="132"/>
      <c r="DR262" s="132"/>
      <c r="EB262" s="132"/>
      <c r="EL262" s="132"/>
      <c r="EV262" s="132"/>
      <c r="FF262" s="132"/>
      <c r="FP262" s="132"/>
      <c r="FZ262" s="132"/>
      <c r="GJ262" s="132"/>
      <c r="GT262" s="132"/>
      <c r="HD262" s="132"/>
      <c r="HN262" s="132"/>
      <c r="HX262" s="132"/>
    </row>
    <row xmlns:x14ac="http://schemas.microsoft.com/office/spreadsheetml/2009/9/ac" r="263" s="3" customFormat="true" x14ac:dyDescent="0.25">
      <c r="A263" s="391"/>
      <c r="B263" s="132"/>
      <c r="L263" s="132"/>
      <c r="V263" s="132"/>
      <c r="AF263" s="132"/>
      <c r="AP263" s="132"/>
      <c r="AZ263" s="132"/>
      <c r="BA263" s="132"/>
      <c r="BJ263" s="132"/>
      <c r="BT263" s="132"/>
      <c r="CD263" s="132"/>
      <c r="CN263" s="132"/>
      <c r="CX263" s="132"/>
      <c r="DH263" s="132"/>
      <c r="DR263" s="132"/>
      <c r="EB263" s="132"/>
      <c r="EL263" s="132"/>
      <c r="EV263" s="132"/>
      <c r="FF263" s="132"/>
      <c r="FP263" s="132"/>
      <c r="FZ263" s="132"/>
      <c r="GJ263" s="132"/>
      <c r="GT263" s="132"/>
      <c r="HD263" s="132"/>
      <c r="HN263" s="132"/>
      <c r="HX263" s="132"/>
    </row>
    <row xmlns:x14ac="http://schemas.microsoft.com/office/spreadsheetml/2009/9/ac" r="264" s="3" customFormat="true" x14ac:dyDescent="0.25">
      <c r="A264" s="391"/>
      <c r="B264" s="132"/>
      <c r="L264" s="132"/>
      <c r="V264" s="132"/>
      <c r="AF264" s="132"/>
      <c r="AP264" s="132"/>
      <c r="AZ264" s="132"/>
      <c r="BA264" s="132"/>
      <c r="BJ264" s="132"/>
      <c r="BT264" s="132"/>
      <c r="CD264" s="132"/>
      <c r="CN264" s="132"/>
      <c r="CX264" s="132"/>
      <c r="DH264" s="132"/>
      <c r="DR264" s="132"/>
      <c r="EB264" s="132"/>
      <c r="EL264" s="132"/>
      <c r="EV264" s="132"/>
      <c r="FF264" s="132"/>
      <c r="FP264" s="132"/>
      <c r="FZ264" s="132"/>
      <c r="GJ264" s="132"/>
      <c r="GT264" s="132"/>
      <c r="HD264" s="132"/>
      <c r="HN264" s="132"/>
      <c r="HX264" s="132"/>
    </row>
    <row xmlns:x14ac="http://schemas.microsoft.com/office/spreadsheetml/2009/9/ac" r="265" s="3" customFormat="true" x14ac:dyDescent="0.25">
      <c r="A265" s="391"/>
      <c r="B265" s="132"/>
      <c r="L265" s="132"/>
      <c r="V265" s="132"/>
      <c r="AF265" s="132"/>
      <c r="AP265" s="132"/>
      <c r="AZ265" s="132"/>
      <c r="BA265" s="132"/>
      <c r="BJ265" s="132"/>
      <c r="BT265" s="132"/>
      <c r="CD265" s="132"/>
      <c r="CN265" s="132"/>
      <c r="CX265" s="132"/>
      <c r="DH265" s="132"/>
      <c r="DR265" s="132"/>
      <c r="EB265" s="132"/>
      <c r="EL265" s="132"/>
      <c r="EV265" s="132"/>
      <c r="FF265" s="132"/>
      <c r="FP265" s="132"/>
      <c r="FZ265" s="132"/>
      <c r="GJ265" s="132"/>
      <c r="GT265" s="132"/>
      <c r="HD265" s="132"/>
      <c r="HN265" s="132"/>
      <c r="HX265" s="132"/>
    </row>
    <row xmlns:x14ac="http://schemas.microsoft.com/office/spreadsheetml/2009/9/ac" r="266" s="3" customFormat="true" x14ac:dyDescent="0.25">
      <c r="A266" s="391"/>
      <c r="B266" s="132"/>
      <c r="L266" s="132"/>
      <c r="V266" s="132"/>
      <c r="AF266" s="132"/>
      <c r="AP266" s="132"/>
      <c r="AZ266" s="132"/>
      <c r="BA266" s="132"/>
      <c r="BJ266" s="132"/>
      <c r="BT266" s="132"/>
      <c r="CD266" s="132"/>
      <c r="CN266" s="132"/>
      <c r="CX266" s="132"/>
      <c r="DH266" s="132"/>
      <c r="DR266" s="132"/>
      <c r="EB266" s="132"/>
      <c r="EL266" s="132"/>
      <c r="EV266" s="132"/>
      <c r="FF266" s="132"/>
      <c r="FP266" s="132"/>
      <c r="FZ266" s="132"/>
      <c r="GJ266" s="132"/>
      <c r="GT266" s="132"/>
      <c r="HD266" s="132"/>
      <c r="HN266" s="132"/>
      <c r="HX266" s="132"/>
    </row>
    <row xmlns:x14ac="http://schemas.microsoft.com/office/spreadsheetml/2009/9/ac" r="267" s="3" customFormat="true" x14ac:dyDescent="0.25">
      <c r="A267" s="391"/>
      <c r="B267" s="132"/>
      <c r="L267" s="132"/>
      <c r="V267" s="132"/>
      <c r="AF267" s="132"/>
      <c r="AP267" s="132"/>
      <c r="AZ267" s="132"/>
      <c r="BA267" s="132"/>
      <c r="BJ267" s="132"/>
      <c r="BT267" s="132"/>
      <c r="CD267" s="132"/>
      <c r="CN267" s="132"/>
      <c r="CX267" s="132"/>
      <c r="DH267" s="132"/>
      <c r="DR267" s="132"/>
      <c r="EB267" s="132"/>
      <c r="EL267" s="132"/>
      <c r="EV267" s="132"/>
      <c r="FF267" s="132"/>
      <c r="FP267" s="132"/>
      <c r="FZ267" s="132"/>
      <c r="GJ267" s="132"/>
      <c r="GT267" s="132"/>
      <c r="HD267" s="132"/>
      <c r="HN267" s="132"/>
      <c r="HX267" s="132"/>
    </row>
    <row xmlns:x14ac="http://schemas.microsoft.com/office/spreadsheetml/2009/9/ac" r="268" s="3" customFormat="true" x14ac:dyDescent="0.25">
      <c r="A268" s="391"/>
      <c r="B268" s="132"/>
      <c r="L268" s="132"/>
      <c r="V268" s="132"/>
      <c r="AF268" s="132"/>
      <c r="AP268" s="132"/>
      <c r="AZ268" s="132"/>
      <c r="BA268" s="132"/>
      <c r="BJ268" s="132"/>
      <c r="BT268" s="132"/>
      <c r="CD268" s="132"/>
      <c r="CN268" s="132"/>
      <c r="CX268" s="132"/>
      <c r="DH268" s="132"/>
      <c r="DR268" s="132"/>
      <c r="EB268" s="132"/>
      <c r="EL268" s="132"/>
      <c r="EV268" s="132"/>
      <c r="FF268" s="132"/>
      <c r="FP268" s="132"/>
      <c r="FZ268" s="132"/>
      <c r="GJ268" s="132"/>
      <c r="GT268" s="132"/>
      <c r="HD268" s="132"/>
      <c r="HN268" s="132"/>
      <c r="HX268" s="132"/>
    </row>
    <row xmlns:x14ac="http://schemas.microsoft.com/office/spreadsheetml/2009/9/ac" r="269" s="3" customFormat="true" x14ac:dyDescent="0.25">
      <c r="A269" s="391"/>
      <c r="B269" s="132"/>
      <c r="L269" s="132"/>
      <c r="V269" s="132"/>
      <c r="AF269" s="132"/>
      <c r="AP269" s="132"/>
      <c r="AZ269" s="132"/>
      <c r="BA269" s="132"/>
      <c r="BJ269" s="132"/>
      <c r="BT269" s="132"/>
      <c r="CD269" s="132"/>
      <c r="CN269" s="132"/>
      <c r="CX269" s="132"/>
      <c r="DH269" s="132"/>
      <c r="DR269" s="132"/>
      <c r="EB269" s="132"/>
      <c r="EL269" s="132"/>
      <c r="EV269" s="132"/>
      <c r="FF269" s="132"/>
      <c r="FP269" s="132"/>
      <c r="FZ269" s="132"/>
      <c r="GJ269" s="132"/>
      <c r="GT269" s="132"/>
      <c r="HD269" s="132"/>
      <c r="HN269" s="132"/>
      <c r="HX269" s="132"/>
    </row>
    <row xmlns:x14ac="http://schemas.microsoft.com/office/spreadsheetml/2009/9/ac" r="270" s="3" customFormat="true" x14ac:dyDescent="0.25">
      <c r="A270" s="391"/>
      <c r="B270" s="132"/>
      <c r="L270" s="132"/>
      <c r="V270" s="132"/>
      <c r="AF270" s="132"/>
      <c r="AP270" s="132"/>
      <c r="AZ270" s="132"/>
      <c r="BA270" s="132"/>
      <c r="BJ270" s="132"/>
      <c r="BT270" s="132"/>
      <c r="CD270" s="132"/>
      <c r="CN270" s="132"/>
      <c r="CX270" s="132"/>
      <c r="DH270" s="132"/>
      <c r="DR270" s="132"/>
      <c r="EB270" s="132"/>
      <c r="EL270" s="132"/>
      <c r="EV270" s="132"/>
      <c r="FF270" s="132"/>
      <c r="FP270" s="132"/>
      <c r="FZ270" s="132"/>
      <c r="GJ270" s="132"/>
      <c r="GT270" s="132"/>
      <c r="HD270" s="132"/>
      <c r="HN270" s="132"/>
      <c r="HX270" s="132"/>
    </row>
    <row xmlns:x14ac="http://schemas.microsoft.com/office/spreadsheetml/2009/9/ac" r="271" s="3" customFormat="true" x14ac:dyDescent="0.25">
      <c r="A271" s="391"/>
      <c r="B271" s="132"/>
      <c r="L271" s="132"/>
      <c r="V271" s="132"/>
      <c r="AF271" s="132"/>
      <c r="AP271" s="132"/>
      <c r="AZ271" s="132"/>
      <c r="BA271" s="132"/>
      <c r="BJ271" s="132"/>
      <c r="BT271" s="132"/>
      <c r="CD271" s="132"/>
      <c r="CN271" s="132"/>
      <c r="CX271" s="132"/>
      <c r="DH271" s="132"/>
      <c r="DR271" s="132"/>
      <c r="EB271" s="132"/>
      <c r="EL271" s="132"/>
      <c r="EV271" s="132"/>
      <c r="FF271" s="132"/>
      <c r="FP271" s="132"/>
      <c r="FZ271" s="132"/>
      <c r="GJ271" s="132"/>
      <c r="GT271" s="132"/>
      <c r="HD271" s="132"/>
      <c r="HN271" s="132"/>
      <c r="HX271" s="132"/>
    </row>
    <row xmlns:x14ac="http://schemas.microsoft.com/office/spreadsheetml/2009/9/ac" r="272" s="3" customFormat="true" x14ac:dyDescent="0.25">
      <c r="A272" s="391"/>
      <c r="B272" s="132"/>
      <c r="L272" s="132"/>
      <c r="V272" s="132"/>
      <c r="AF272" s="132"/>
      <c r="AP272" s="132"/>
      <c r="AZ272" s="132"/>
      <c r="BA272" s="132"/>
      <c r="BJ272" s="132"/>
      <c r="BT272" s="132"/>
      <c r="CD272" s="132"/>
      <c r="CN272" s="132"/>
      <c r="CX272" s="132"/>
      <c r="DH272" s="132"/>
      <c r="DR272" s="132"/>
      <c r="EB272" s="132"/>
      <c r="EL272" s="132"/>
      <c r="EV272" s="132"/>
      <c r="FF272" s="132"/>
      <c r="FP272" s="132"/>
      <c r="FZ272" s="132"/>
      <c r="GJ272" s="132"/>
      <c r="GT272" s="132"/>
      <c r="HD272" s="132"/>
      <c r="HN272" s="132"/>
      <c r="HX272" s="132"/>
    </row>
    <row xmlns:x14ac="http://schemas.microsoft.com/office/spreadsheetml/2009/9/ac" r="273" s="3" customFormat="true" x14ac:dyDescent="0.25">
      <c r="A273" s="391"/>
      <c r="B273" s="132"/>
      <c r="L273" s="132"/>
      <c r="V273" s="132"/>
      <c r="AF273" s="132"/>
      <c r="AP273" s="132"/>
      <c r="AZ273" s="132"/>
      <c r="BA273" s="132"/>
      <c r="BJ273" s="132"/>
      <c r="BT273" s="132"/>
      <c r="CD273" s="132"/>
      <c r="CN273" s="132"/>
      <c r="CX273" s="132"/>
      <c r="DH273" s="132"/>
      <c r="DR273" s="132"/>
      <c r="EB273" s="132"/>
      <c r="EL273" s="132"/>
      <c r="EV273" s="132"/>
      <c r="FF273" s="132"/>
      <c r="FP273" s="132"/>
      <c r="FZ273" s="132"/>
      <c r="GJ273" s="132"/>
      <c r="GT273" s="132"/>
      <c r="HD273" s="132"/>
      <c r="HN273" s="132"/>
      <c r="HX273" s="132"/>
    </row>
    <row xmlns:x14ac="http://schemas.microsoft.com/office/spreadsheetml/2009/9/ac" r="274" s="3" customFormat="true" x14ac:dyDescent="0.25">
      <c r="A274" s="391"/>
      <c r="B274" s="132"/>
      <c r="L274" s="132"/>
      <c r="V274" s="132"/>
      <c r="AF274" s="132"/>
      <c r="AP274" s="132"/>
      <c r="AZ274" s="132"/>
      <c r="BA274" s="132"/>
      <c r="BJ274" s="132"/>
      <c r="BT274" s="132"/>
      <c r="CD274" s="132"/>
      <c r="CN274" s="132"/>
      <c r="CX274" s="132"/>
      <c r="DH274" s="132"/>
      <c r="DR274" s="132"/>
      <c r="EB274" s="132"/>
      <c r="EL274" s="132"/>
      <c r="EV274" s="132"/>
      <c r="FF274" s="132"/>
      <c r="FP274" s="132"/>
      <c r="FZ274" s="132"/>
      <c r="GJ274" s="132"/>
      <c r="GT274" s="132"/>
      <c r="HD274" s="132"/>
      <c r="HN274" s="132"/>
      <c r="HX274" s="132"/>
    </row>
    <row xmlns:x14ac="http://schemas.microsoft.com/office/spreadsheetml/2009/9/ac" r="275" s="3" customFormat="true" x14ac:dyDescent="0.25">
      <c r="A275" s="391"/>
      <c r="B275" s="132"/>
      <c r="L275" s="132"/>
      <c r="V275" s="132"/>
      <c r="AF275" s="132"/>
      <c r="AP275" s="132"/>
      <c r="AZ275" s="132"/>
      <c r="BA275" s="132"/>
      <c r="BJ275" s="132"/>
      <c r="BT275" s="132"/>
      <c r="CD275" s="132"/>
      <c r="CN275" s="132"/>
      <c r="CX275" s="132"/>
      <c r="DH275" s="132"/>
      <c r="DR275" s="132"/>
      <c r="EB275" s="132"/>
      <c r="EL275" s="132"/>
      <c r="EV275" s="132"/>
      <c r="FF275" s="132"/>
      <c r="FP275" s="132"/>
      <c r="FZ275" s="132"/>
      <c r="GJ275" s="132"/>
      <c r="GT275" s="132"/>
      <c r="HD275" s="132"/>
      <c r="HN275" s="132"/>
      <c r="HX275" s="132"/>
    </row>
    <row xmlns:x14ac="http://schemas.microsoft.com/office/spreadsheetml/2009/9/ac" r="276" s="3" customFormat="true" x14ac:dyDescent="0.25">
      <c r="A276" s="391"/>
      <c r="B276" s="132"/>
      <c r="L276" s="132"/>
      <c r="V276" s="132"/>
      <c r="AF276" s="132"/>
      <c r="AP276" s="132"/>
      <c r="AZ276" s="132"/>
      <c r="BA276" s="132"/>
      <c r="BJ276" s="132"/>
      <c r="BT276" s="132"/>
      <c r="CD276" s="132"/>
      <c r="CN276" s="132"/>
      <c r="CX276" s="132"/>
      <c r="DH276" s="132"/>
      <c r="DR276" s="132"/>
      <c r="EB276" s="132"/>
      <c r="EL276" s="132"/>
      <c r="EV276" s="132"/>
      <c r="FF276" s="132"/>
      <c r="FP276" s="132"/>
      <c r="FZ276" s="132"/>
      <c r="GJ276" s="132"/>
      <c r="GT276" s="132"/>
      <c r="HD276" s="132"/>
      <c r="HN276" s="132"/>
      <c r="HX276" s="132"/>
    </row>
    <row xmlns:x14ac="http://schemas.microsoft.com/office/spreadsheetml/2009/9/ac" r="277" s="3" customFormat="true" x14ac:dyDescent="0.25">
      <c r="A277" s="391"/>
      <c r="B277" s="132"/>
      <c r="L277" s="132"/>
      <c r="V277" s="132"/>
      <c r="AF277" s="132"/>
      <c r="AP277" s="132"/>
      <c r="AZ277" s="132"/>
      <c r="BA277" s="132"/>
      <c r="BJ277" s="132"/>
      <c r="BT277" s="132"/>
      <c r="CD277" s="132"/>
      <c r="CN277" s="132"/>
      <c r="CX277" s="132"/>
      <c r="DH277" s="132"/>
      <c r="DR277" s="132"/>
      <c r="EB277" s="132"/>
      <c r="EL277" s="132"/>
      <c r="EV277" s="132"/>
      <c r="FF277" s="132"/>
      <c r="FP277" s="132"/>
      <c r="FZ277" s="132"/>
      <c r="GJ277" s="132"/>
      <c r="GT277" s="132"/>
      <c r="HD277" s="132"/>
      <c r="HN277" s="132"/>
      <c r="HX277" s="132"/>
    </row>
    <row xmlns:x14ac="http://schemas.microsoft.com/office/spreadsheetml/2009/9/ac" r="278" s="3" customFormat="true" x14ac:dyDescent="0.25">
      <c r="A278" s="391"/>
      <c r="B278" s="132"/>
      <c r="L278" s="132"/>
      <c r="V278" s="132"/>
      <c r="AF278" s="132"/>
      <c r="AP278" s="132"/>
      <c r="AZ278" s="132"/>
      <c r="BA278" s="132"/>
      <c r="BJ278" s="132"/>
      <c r="BT278" s="132"/>
      <c r="CD278" s="132"/>
      <c r="CN278" s="132"/>
      <c r="CX278" s="132"/>
      <c r="DH278" s="132"/>
      <c r="DR278" s="132"/>
      <c r="EB278" s="132"/>
      <c r="EL278" s="132"/>
      <c r="EV278" s="132"/>
      <c r="FF278" s="132"/>
      <c r="FP278" s="132"/>
      <c r="FZ278" s="132"/>
      <c r="GJ278" s="132"/>
      <c r="GT278" s="132"/>
      <c r="HD278" s="132"/>
      <c r="HN278" s="132"/>
      <c r="HX278" s="132"/>
    </row>
    <row xmlns:x14ac="http://schemas.microsoft.com/office/spreadsheetml/2009/9/ac" r="279" s="3" customFormat="true" x14ac:dyDescent="0.25">
      <c r="A279" s="391"/>
      <c r="B279" s="132"/>
      <c r="L279" s="132"/>
      <c r="V279" s="132"/>
      <c r="AF279" s="132"/>
      <c r="AP279" s="132"/>
      <c r="AZ279" s="132"/>
      <c r="BA279" s="132"/>
      <c r="BJ279" s="132"/>
      <c r="BT279" s="132"/>
      <c r="CD279" s="132"/>
      <c r="CN279" s="132"/>
      <c r="CX279" s="132"/>
      <c r="DH279" s="132"/>
      <c r="DR279" s="132"/>
      <c r="EB279" s="132"/>
      <c r="EL279" s="132"/>
      <c r="EV279" s="132"/>
      <c r="FF279" s="132"/>
      <c r="FP279" s="132"/>
      <c r="FZ279" s="132"/>
      <c r="GJ279" s="132"/>
      <c r="GT279" s="132"/>
      <c r="HD279" s="132"/>
      <c r="HN279" s="132"/>
      <c r="HX279" s="132"/>
    </row>
    <row xmlns:x14ac="http://schemas.microsoft.com/office/spreadsheetml/2009/9/ac" r="280" s="3" customFormat="true" x14ac:dyDescent="0.25">
      <c r="A280" s="391"/>
      <c r="B280" s="132"/>
      <c r="L280" s="132"/>
      <c r="V280" s="132"/>
      <c r="AF280" s="132"/>
      <c r="AP280" s="132"/>
      <c r="AZ280" s="132"/>
      <c r="BA280" s="132"/>
      <c r="BJ280" s="132"/>
      <c r="BT280" s="132"/>
      <c r="CD280" s="132"/>
      <c r="CN280" s="132"/>
      <c r="CX280" s="132"/>
      <c r="DH280" s="132"/>
      <c r="DR280" s="132"/>
      <c r="EB280" s="132"/>
      <c r="EL280" s="132"/>
      <c r="EV280" s="132"/>
      <c r="FF280" s="132"/>
      <c r="FP280" s="132"/>
      <c r="FZ280" s="132"/>
      <c r="GJ280" s="132"/>
      <c r="GT280" s="132"/>
      <c r="HD280" s="132"/>
      <c r="HN280" s="132"/>
      <c r="HX280" s="132"/>
    </row>
    <row xmlns:x14ac="http://schemas.microsoft.com/office/spreadsheetml/2009/9/ac" r="281" s="3" customFormat="true" x14ac:dyDescent="0.25">
      <c r="A281" s="391"/>
      <c r="B281" s="132"/>
      <c r="L281" s="132"/>
      <c r="V281" s="132"/>
      <c r="AF281" s="132"/>
      <c r="AP281" s="132"/>
      <c r="AZ281" s="132"/>
      <c r="BA281" s="132"/>
      <c r="BJ281" s="132"/>
      <c r="BT281" s="132"/>
      <c r="CD281" s="132"/>
      <c r="CN281" s="132"/>
      <c r="CX281" s="132"/>
      <c r="DH281" s="132"/>
      <c r="DR281" s="132"/>
      <c r="EB281" s="132"/>
      <c r="EL281" s="132"/>
      <c r="EV281" s="132"/>
      <c r="FF281" s="132"/>
      <c r="FP281" s="132"/>
      <c r="FZ281" s="132"/>
      <c r="GJ281" s="132"/>
      <c r="GT281" s="132"/>
      <c r="HD281" s="132"/>
      <c r="HN281" s="132"/>
      <c r="HX281" s="132"/>
    </row>
    <row xmlns:x14ac="http://schemas.microsoft.com/office/spreadsheetml/2009/9/ac" r="282" s="3" customFormat="true" x14ac:dyDescent="0.25">
      <c r="A282" s="391"/>
      <c r="B282" s="132"/>
      <c r="L282" s="132"/>
      <c r="V282" s="132"/>
      <c r="AF282" s="132"/>
      <c r="AP282" s="132"/>
      <c r="AZ282" s="132"/>
      <c r="BA282" s="132"/>
      <c r="BJ282" s="132"/>
      <c r="BT282" s="132"/>
      <c r="CD282" s="132"/>
      <c r="CN282" s="132"/>
      <c r="CX282" s="132"/>
      <c r="DH282" s="132"/>
      <c r="DR282" s="132"/>
      <c r="EB282" s="132"/>
      <c r="EL282" s="132"/>
      <c r="EV282" s="132"/>
      <c r="FF282" s="132"/>
      <c r="FP282" s="132"/>
      <c r="FZ282" s="132"/>
      <c r="GJ282" s="132"/>
      <c r="GT282" s="132"/>
      <c r="HD282" s="132"/>
      <c r="HN282" s="132"/>
      <c r="HX282" s="132"/>
    </row>
    <row xmlns:x14ac="http://schemas.microsoft.com/office/spreadsheetml/2009/9/ac" r="283" s="3" customFormat="true" x14ac:dyDescent="0.25">
      <c r="A283" s="391"/>
      <c r="B283" s="132"/>
      <c r="L283" s="132"/>
      <c r="V283" s="132"/>
      <c r="AF283" s="132"/>
      <c r="AP283" s="132"/>
      <c r="AZ283" s="132"/>
      <c r="BA283" s="132"/>
      <c r="BJ283" s="132"/>
      <c r="BT283" s="132"/>
      <c r="CD283" s="132"/>
      <c r="CN283" s="132"/>
      <c r="CX283" s="132"/>
      <c r="DH283" s="132"/>
      <c r="DR283" s="132"/>
      <c r="EB283" s="132"/>
      <c r="EL283" s="132"/>
      <c r="EV283" s="132"/>
      <c r="FF283" s="132"/>
      <c r="FP283" s="132"/>
      <c r="FZ283" s="132"/>
      <c r="GJ283" s="132"/>
      <c r="GT283" s="132"/>
      <c r="HD283" s="132"/>
      <c r="HN283" s="132"/>
      <c r="HX283" s="132"/>
    </row>
    <row xmlns:x14ac="http://schemas.microsoft.com/office/spreadsheetml/2009/9/ac" r="284" s="3" customFormat="true" x14ac:dyDescent="0.25">
      <c r="A284" s="391"/>
      <c r="B284" s="132"/>
      <c r="L284" s="132"/>
      <c r="V284" s="132"/>
      <c r="AF284" s="132"/>
      <c r="AP284" s="132"/>
      <c r="AZ284" s="132"/>
      <c r="BA284" s="132"/>
      <c r="BJ284" s="132"/>
      <c r="BT284" s="132"/>
      <c r="CD284" s="132"/>
      <c r="CN284" s="132"/>
      <c r="CX284" s="132"/>
      <c r="DH284" s="132"/>
      <c r="DR284" s="132"/>
      <c r="EB284" s="132"/>
      <c r="EL284" s="132"/>
      <c r="EV284" s="132"/>
      <c r="FF284" s="132"/>
      <c r="FP284" s="132"/>
      <c r="FZ284" s="132"/>
      <c r="GJ284" s="132"/>
      <c r="GT284" s="132"/>
      <c r="HD284" s="132"/>
      <c r="HN284" s="132"/>
      <c r="HX284" s="132"/>
    </row>
    <row xmlns:x14ac="http://schemas.microsoft.com/office/spreadsheetml/2009/9/ac" r="285" s="3" customFormat="true" x14ac:dyDescent="0.25">
      <c r="A285" s="391"/>
      <c r="B285" s="132"/>
      <c r="L285" s="132"/>
      <c r="V285" s="132"/>
      <c r="AF285" s="132"/>
      <c r="AP285" s="132"/>
      <c r="AZ285" s="132"/>
      <c r="BA285" s="132"/>
      <c r="BJ285" s="132"/>
      <c r="BT285" s="132"/>
      <c r="CD285" s="132"/>
      <c r="CN285" s="132"/>
      <c r="CX285" s="132"/>
      <c r="DH285" s="132"/>
      <c r="DR285" s="132"/>
      <c r="EB285" s="132"/>
      <c r="EL285" s="132"/>
      <c r="EV285" s="132"/>
      <c r="FF285" s="132"/>
      <c r="FP285" s="132"/>
      <c r="FZ285" s="132"/>
      <c r="GJ285" s="132"/>
      <c r="GT285" s="132"/>
      <c r="HD285" s="132"/>
      <c r="HN285" s="132"/>
      <c r="HX285" s="132"/>
    </row>
    <row xmlns:x14ac="http://schemas.microsoft.com/office/spreadsheetml/2009/9/ac" r="286" s="3" customFormat="true" x14ac:dyDescent="0.25">
      <c r="A286" s="391"/>
      <c r="B286" s="132"/>
      <c r="L286" s="132"/>
      <c r="V286" s="132"/>
      <c r="AF286" s="132"/>
      <c r="AP286" s="132"/>
      <c r="AZ286" s="132"/>
      <c r="BA286" s="132"/>
      <c r="BJ286" s="132"/>
      <c r="BT286" s="132"/>
      <c r="CD286" s="132"/>
      <c r="CN286" s="132"/>
      <c r="CX286" s="132"/>
      <c r="DH286" s="132"/>
      <c r="DR286" s="132"/>
      <c r="EB286" s="132"/>
      <c r="EL286" s="132"/>
      <c r="EV286" s="132"/>
      <c r="FF286" s="132"/>
      <c r="FP286" s="132"/>
      <c r="FZ286" s="132"/>
      <c r="GJ286" s="132"/>
      <c r="GT286" s="132"/>
      <c r="HD286" s="132"/>
      <c r="HN286" s="132"/>
      <c r="HX286" s="132"/>
    </row>
    <row xmlns:x14ac="http://schemas.microsoft.com/office/spreadsheetml/2009/9/ac" r="287" s="3" customFormat="true" x14ac:dyDescent="0.25">
      <c r="A287" s="391"/>
      <c r="B287" s="132"/>
      <c r="L287" s="132"/>
      <c r="V287" s="132"/>
      <c r="AF287" s="132"/>
      <c r="AP287" s="132"/>
      <c r="AZ287" s="132"/>
      <c r="BA287" s="132"/>
      <c r="BJ287" s="132"/>
      <c r="BT287" s="132"/>
      <c r="CD287" s="132"/>
      <c r="CN287" s="132"/>
      <c r="CX287" s="132"/>
      <c r="DH287" s="132"/>
      <c r="DR287" s="132"/>
      <c r="EB287" s="132"/>
      <c r="EL287" s="132"/>
      <c r="EV287" s="132"/>
      <c r="FF287" s="132"/>
      <c r="FP287" s="132"/>
      <c r="FZ287" s="132"/>
      <c r="GJ287" s="132"/>
      <c r="GT287" s="132"/>
      <c r="HD287" s="132"/>
      <c r="HN287" s="132"/>
      <c r="HX287" s="132"/>
    </row>
    <row xmlns:x14ac="http://schemas.microsoft.com/office/spreadsheetml/2009/9/ac" r="288" s="3" customFormat="true" x14ac:dyDescent="0.25">
      <c r="A288" s="391"/>
      <c r="B288" s="132"/>
      <c r="L288" s="132"/>
      <c r="V288" s="132"/>
      <c r="AF288" s="132"/>
      <c r="AP288" s="132"/>
      <c r="AZ288" s="132"/>
      <c r="BA288" s="132"/>
      <c r="BJ288" s="132"/>
      <c r="BT288" s="132"/>
      <c r="CD288" s="132"/>
      <c r="CN288" s="132"/>
      <c r="CX288" s="132"/>
      <c r="DH288" s="132"/>
      <c r="DR288" s="132"/>
      <c r="EB288" s="132"/>
      <c r="EL288" s="132"/>
      <c r="EV288" s="132"/>
      <c r="FF288" s="132"/>
      <c r="FP288" s="132"/>
      <c r="FZ288" s="132"/>
      <c r="GJ288" s="132"/>
      <c r="GT288" s="132"/>
      <c r="HD288" s="132"/>
      <c r="HN288" s="132"/>
      <c r="HX288" s="132"/>
    </row>
    <row xmlns:x14ac="http://schemas.microsoft.com/office/spreadsheetml/2009/9/ac" r="289" s="3" customFormat="true" x14ac:dyDescent="0.25">
      <c r="A289" s="391"/>
      <c r="B289" s="132"/>
      <c r="L289" s="132"/>
      <c r="V289" s="132"/>
      <c r="AF289" s="132"/>
      <c r="AP289" s="132"/>
      <c r="AZ289" s="132"/>
      <c r="BA289" s="132"/>
      <c r="BJ289" s="132"/>
      <c r="BT289" s="132"/>
      <c r="CD289" s="132"/>
      <c r="CN289" s="132"/>
      <c r="CX289" s="132"/>
      <c r="DH289" s="132"/>
      <c r="DR289" s="132"/>
      <c r="EB289" s="132"/>
      <c r="EL289" s="132"/>
      <c r="EV289" s="132"/>
      <c r="FF289" s="132"/>
      <c r="FP289" s="132"/>
      <c r="FZ289" s="132"/>
      <c r="GJ289" s="132"/>
      <c r="GT289" s="132"/>
      <c r="HD289" s="132"/>
      <c r="HN289" s="132"/>
      <c r="HX289" s="132"/>
    </row>
    <row xmlns:x14ac="http://schemas.microsoft.com/office/spreadsheetml/2009/9/ac" r="290" s="3" customFormat="true" x14ac:dyDescent="0.25">
      <c r="A290" s="391"/>
      <c r="B290" s="132"/>
      <c r="L290" s="132"/>
      <c r="V290" s="132"/>
      <c r="AF290" s="132"/>
      <c r="AP290" s="132"/>
      <c r="AZ290" s="132"/>
      <c r="BA290" s="132"/>
      <c r="BJ290" s="132"/>
      <c r="BT290" s="132"/>
      <c r="CD290" s="132"/>
      <c r="CN290" s="132"/>
      <c r="CX290" s="132"/>
      <c r="DH290" s="132"/>
      <c r="DR290" s="132"/>
      <c r="EB290" s="132"/>
      <c r="EL290" s="132"/>
      <c r="EV290" s="132"/>
      <c r="FF290" s="132"/>
      <c r="FP290" s="132"/>
      <c r="FZ290" s="132"/>
      <c r="GJ290" s="132"/>
      <c r="GT290" s="132"/>
      <c r="HD290" s="132"/>
      <c r="HN290" s="132"/>
      <c r="HX290" s="132"/>
    </row>
    <row xmlns:x14ac="http://schemas.microsoft.com/office/spreadsheetml/2009/9/ac" r="291" s="3" customFormat="true" x14ac:dyDescent="0.25">
      <c r="A291" s="391"/>
      <c r="B291" s="132"/>
      <c r="L291" s="132"/>
      <c r="V291" s="132"/>
      <c r="AF291" s="132"/>
      <c r="AP291" s="132"/>
      <c r="AZ291" s="132"/>
      <c r="BA291" s="132"/>
      <c r="BJ291" s="132"/>
      <c r="BT291" s="132"/>
      <c r="CD291" s="132"/>
      <c r="CN291" s="132"/>
      <c r="CX291" s="132"/>
      <c r="DH291" s="132"/>
      <c r="DR291" s="132"/>
      <c r="EB291" s="132"/>
      <c r="EL291" s="132"/>
      <c r="EV291" s="132"/>
      <c r="FF291" s="132"/>
      <c r="FP291" s="132"/>
      <c r="FZ291" s="132"/>
      <c r="GJ291" s="132"/>
      <c r="GT291" s="132"/>
      <c r="HD291" s="132"/>
      <c r="HN291" s="132"/>
      <c r="HX291" s="132"/>
    </row>
    <row xmlns:x14ac="http://schemas.microsoft.com/office/spreadsheetml/2009/9/ac" r="292" s="3" customFormat="true" x14ac:dyDescent="0.25">
      <c r="A292" s="391"/>
      <c r="B292" s="132"/>
      <c r="L292" s="132"/>
      <c r="V292" s="132"/>
      <c r="AF292" s="132"/>
      <c r="AP292" s="132"/>
      <c r="AZ292" s="132"/>
      <c r="BA292" s="132"/>
      <c r="BJ292" s="132"/>
      <c r="BT292" s="132"/>
      <c r="CD292" s="132"/>
      <c r="CN292" s="132"/>
      <c r="CX292" s="132"/>
      <c r="DH292" s="132"/>
      <c r="DR292" s="132"/>
      <c r="EB292" s="132"/>
      <c r="EL292" s="132"/>
      <c r="EV292" s="132"/>
      <c r="FF292" s="132"/>
      <c r="FP292" s="132"/>
      <c r="FZ292" s="132"/>
      <c r="GJ292" s="132"/>
      <c r="GT292" s="132"/>
      <c r="HD292" s="132"/>
      <c r="HN292" s="132"/>
      <c r="HX292" s="132"/>
    </row>
    <row xmlns:x14ac="http://schemas.microsoft.com/office/spreadsheetml/2009/9/ac" r="293" s="3" customFormat="true" x14ac:dyDescent="0.25">
      <c r="A293" s="391"/>
      <c r="B293" s="132"/>
      <c r="L293" s="132"/>
      <c r="V293" s="132"/>
      <c r="AF293" s="132"/>
      <c r="AP293" s="132"/>
      <c r="AZ293" s="132"/>
      <c r="BA293" s="132"/>
      <c r="BJ293" s="132"/>
      <c r="BT293" s="132"/>
      <c r="CD293" s="132"/>
      <c r="CN293" s="132"/>
      <c r="CX293" s="132"/>
      <c r="DH293" s="132"/>
      <c r="DR293" s="132"/>
      <c r="EB293" s="132"/>
      <c r="EL293" s="132"/>
      <c r="EV293" s="132"/>
      <c r="FF293" s="132"/>
      <c r="FP293" s="132"/>
      <c r="FZ293" s="132"/>
      <c r="GJ293" s="132"/>
      <c r="GT293" s="132"/>
      <c r="HD293" s="132"/>
      <c r="HN293" s="132"/>
      <c r="HX293" s="132"/>
    </row>
    <row xmlns:x14ac="http://schemas.microsoft.com/office/spreadsheetml/2009/9/ac" r="294" s="3" customFormat="true" x14ac:dyDescent="0.25">
      <c r="A294" s="391"/>
      <c r="B294" s="132"/>
      <c r="L294" s="132"/>
      <c r="V294" s="132"/>
      <c r="AF294" s="132"/>
      <c r="AP294" s="132"/>
      <c r="AZ294" s="132"/>
      <c r="BA294" s="132"/>
      <c r="BJ294" s="132"/>
      <c r="BT294" s="132"/>
      <c r="CD294" s="132"/>
      <c r="CN294" s="132"/>
      <c r="CX294" s="132"/>
      <c r="DH294" s="132"/>
      <c r="DR294" s="132"/>
      <c r="EB294" s="132"/>
      <c r="EL294" s="132"/>
      <c r="EV294" s="132"/>
      <c r="FF294" s="132"/>
      <c r="FP294" s="132"/>
      <c r="FZ294" s="132"/>
      <c r="GJ294" s="132"/>
      <c r="GT294" s="132"/>
      <c r="HD294" s="132"/>
      <c r="HN294" s="132"/>
      <c r="HX294" s="132"/>
    </row>
    <row xmlns:x14ac="http://schemas.microsoft.com/office/spreadsheetml/2009/9/ac" r="295" s="3" customFormat="true" x14ac:dyDescent="0.25">
      <c r="A295" s="391"/>
      <c r="B295" s="132"/>
      <c r="L295" s="132"/>
      <c r="V295" s="132"/>
      <c r="AF295" s="132"/>
      <c r="AP295" s="132"/>
      <c r="AZ295" s="132"/>
      <c r="BA295" s="132"/>
      <c r="BJ295" s="132"/>
      <c r="BT295" s="132"/>
      <c r="CD295" s="132"/>
      <c r="CN295" s="132"/>
      <c r="CX295" s="132"/>
      <c r="DH295" s="132"/>
      <c r="DR295" s="132"/>
      <c r="EB295" s="132"/>
      <c r="EL295" s="132"/>
      <c r="EV295" s="132"/>
      <c r="FF295" s="132"/>
      <c r="FP295" s="132"/>
      <c r="FZ295" s="132"/>
      <c r="GJ295" s="132"/>
      <c r="GT295" s="132"/>
      <c r="HD295" s="132"/>
      <c r="HN295" s="132"/>
      <c r="HX295" s="132"/>
    </row>
    <row xmlns:x14ac="http://schemas.microsoft.com/office/spreadsheetml/2009/9/ac" r="296" s="3" customFormat="true" x14ac:dyDescent="0.25">
      <c r="A296" s="391"/>
      <c r="B296" s="132"/>
      <c r="L296" s="132"/>
      <c r="V296" s="132"/>
      <c r="AF296" s="132"/>
      <c r="AP296" s="132"/>
      <c r="AZ296" s="132"/>
      <c r="BA296" s="132"/>
      <c r="BJ296" s="132"/>
      <c r="BT296" s="132"/>
      <c r="CD296" s="132"/>
      <c r="CN296" s="132"/>
      <c r="CX296" s="132"/>
      <c r="DH296" s="132"/>
      <c r="DR296" s="132"/>
      <c r="EB296" s="132"/>
      <c r="EL296" s="132"/>
      <c r="EV296" s="132"/>
      <c r="FF296" s="132"/>
      <c r="FP296" s="132"/>
      <c r="FZ296" s="132"/>
      <c r="GJ296" s="132"/>
      <c r="GT296" s="132"/>
      <c r="HD296" s="132"/>
      <c r="HN296" s="132"/>
      <c r="HX296" s="132"/>
    </row>
    <row xmlns:x14ac="http://schemas.microsoft.com/office/spreadsheetml/2009/9/ac" r="297" s="3" customFormat="true" x14ac:dyDescent="0.25">
      <c r="A297" s="391"/>
      <c r="B297" s="132"/>
      <c r="L297" s="132"/>
      <c r="V297" s="132"/>
      <c r="AF297" s="132"/>
      <c r="AP297" s="132"/>
      <c r="AZ297" s="132"/>
      <c r="BA297" s="132"/>
      <c r="BJ297" s="132"/>
      <c r="BT297" s="132"/>
      <c r="CD297" s="132"/>
      <c r="CN297" s="132"/>
      <c r="CX297" s="132"/>
      <c r="DH297" s="132"/>
      <c r="DR297" s="132"/>
      <c r="EB297" s="132"/>
      <c r="EL297" s="132"/>
      <c r="EV297" s="132"/>
      <c r="FF297" s="132"/>
      <c r="FP297" s="132"/>
      <c r="FZ297" s="132"/>
      <c r="GJ297" s="132"/>
      <c r="GT297" s="132"/>
      <c r="HD297" s="132"/>
      <c r="HN297" s="132"/>
      <c r="HX297" s="132"/>
    </row>
    <row xmlns:x14ac="http://schemas.microsoft.com/office/spreadsheetml/2009/9/ac" r="298" s="3" customFormat="true" x14ac:dyDescent="0.25">
      <c r="A298" s="391"/>
      <c r="B298" s="132"/>
      <c r="L298" s="132"/>
      <c r="V298" s="132"/>
      <c r="AF298" s="132"/>
      <c r="AP298" s="132"/>
      <c r="AZ298" s="132"/>
      <c r="BA298" s="132"/>
      <c r="BJ298" s="132"/>
      <c r="BT298" s="132"/>
      <c r="CD298" s="132"/>
      <c r="CN298" s="132"/>
      <c r="CX298" s="132"/>
      <c r="DH298" s="132"/>
      <c r="DR298" s="132"/>
      <c r="EB298" s="132"/>
      <c r="EL298" s="132"/>
      <c r="EV298" s="132"/>
      <c r="FF298" s="132"/>
      <c r="FP298" s="132"/>
      <c r="FZ298" s="132"/>
      <c r="GJ298" s="132"/>
      <c r="GT298" s="132"/>
      <c r="HD298" s="132"/>
      <c r="HN298" s="132"/>
      <c r="HX298" s="132"/>
    </row>
    <row xmlns:x14ac="http://schemas.microsoft.com/office/spreadsheetml/2009/9/ac" r="299" s="3" customFormat="true" x14ac:dyDescent="0.25">
      <c r="A299" s="391"/>
      <c r="B299" s="132"/>
      <c r="L299" s="132"/>
      <c r="V299" s="132"/>
      <c r="AF299" s="132"/>
      <c r="AP299" s="132"/>
      <c r="AZ299" s="132"/>
      <c r="BA299" s="132"/>
      <c r="BJ299" s="132"/>
      <c r="BT299" s="132"/>
      <c r="CD299" s="132"/>
      <c r="CN299" s="132"/>
      <c r="CX299" s="132"/>
      <c r="DH299" s="132"/>
      <c r="DR299" s="132"/>
      <c r="EB299" s="132"/>
      <c r="EL299" s="132"/>
      <c r="EV299" s="132"/>
      <c r="FF299" s="132"/>
      <c r="FP299" s="132"/>
      <c r="FZ299" s="132"/>
      <c r="GJ299" s="132"/>
      <c r="GT299" s="132"/>
      <c r="HD299" s="132"/>
      <c r="HN299" s="132"/>
      <c r="HX299" s="132"/>
    </row>
    <row xmlns:x14ac="http://schemas.microsoft.com/office/spreadsheetml/2009/9/ac" r="300" s="3" customFormat="true" x14ac:dyDescent="0.25">
      <c r="A300" s="391"/>
      <c r="B300" s="132"/>
      <c r="L300" s="132"/>
      <c r="V300" s="132"/>
      <c r="AF300" s="132"/>
      <c r="AP300" s="132"/>
      <c r="AZ300" s="132"/>
      <c r="BA300" s="132"/>
      <c r="BJ300" s="132"/>
      <c r="BT300" s="132"/>
      <c r="CD300" s="132"/>
      <c r="CN300" s="132"/>
      <c r="CX300" s="132"/>
      <c r="DH300" s="132"/>
      <c r="DR300" s="132"/>
      <c r="EB300" s="132"/>
      <c r="EL300" s="132"/>
      <c r="EV300" s="132"/>
      <c r="FF300" s="132"/>
      <c r="FP300" s="132"/>
      <c r="FZ300" s="132"/>
      <c r="GJ300" s="132"/>
      <c r="GT300" s="132"/>
      <c r="HD300" s="132"/>
      <c r="HN300" s="132"/>
      <c r="HX300" s="132"/>
    </row>
    <row xmlns:x14ac="http://schemas.microsoft.com/office/spreadsheetml/2009/9/ac" r="301" s="3" customFormat="true" x14ac:dyDescent="0.25">
      <c r="A301" s="391"/>
      <c r="B301" s="132"/>
      <c r="L301" s="132"/>
      <c r="V301" s="132"/>
      <c r="AF301" s="132"/>
      <c r="AP301" s="132"/>
      <c r="AZ301" s="132"/>
      <c r="BA301" s="132"/>
      <c r="BJ301" s="132"/>
      <c r="BT301" s="132"/>
      <c r="CD301" s="132"/>
      <c r="CN301" s="132"/>
      <c r="CX301" s="132"/>
      <c r="DH301" s="132"/>
      <c r="DR301" s="132"/>
      <c r="EB301" s="132"/>
      <c r="EL301" s="132"/>
      <c r="EV301" s="132"/>
      <c r="FF301" s="132"/>
      <c r="FP301" s="132"/>
      <c r="FZ301" s="132"/>
      <c r="GJ301" s="132"/>
      <c r="GT301" s="132"/>
      <c r="HD301" s="132"/>
      <c r="HN301" s="132"/>
      <c r="HX301" s="132"/>
    </row>
    <row xmlns:x14ac="http://schemas.microsoft.com/office/spreadsheetml/2009/9/ac" r="302" s="3" customFormat="true" x14ac:dyDescent="0.25">
      <c r="A302" s="391"/>
      <c r="B302" s="132"/>
      <c r="L302" s="132"/>
      <c r="V302" s="132"/>
      <c r="AF302" s="132"/>
      <c r="AP302" s="132"/>
      <c r="AZ302" s="132"/>
      <c r="BA302" s="132"/>
      <c r="BJ302" s="132"/>
      <c r="BT302" s="132"/>
      <c r="CD302" s="132"/>
      <c r="CN302" s="132"/>
      <c r="CX302" s="132"/>
      <c r="DH302" s="132"/>
      <c r="DR302" s="132"/>
      <c r="EB302" s="132"/>
      <c r="EL302" s="132"/>
      <c r="EV302" s="132"/>
      <c r="FF302" s="132"/>
      <c r="FP302" s="132"/>
      <c r="FZ302" s="132"/>
      <c r="GJ302" s="132"/>
      <c r="GT302" s="132"/>
      <c r="HD302" s="132"/>
      <c r="HN302" s="132"/>
      <c r="HX302" s="132"/>
    </row>
    <row xmlns:x14ac="http://schemas.microsoft.com/office/spreadsheetml/2009/9/ac" r="303" s="3" customFormat="true" x14ac:dyDescent="0.25">
      <c r="A303" s="391"/>
      <c r="B303" s="132"/>
      <c r="L303" s="132"/>
      <c r="V303" s="132"/>
      <c r="AF303" s="132"/>
      <c r="AP303" s="132"/>
      <c r="AZ303" s="132"/>
      <c r="BA303" s="132"/>
      <c r="BJ303" s="132"/>
      <c r="BT303" s="132"/>
      <c r="CD303" s="132"/>
      <c r="CN303" s="132"/>
      <c r="CX303" s="132"/>
      <c r="DH303" s="132"/>
      <c r="DR303" s="132"/>
      <c r="EB303" s="132"/>
      <c r="EL303" s="132"/>
      <c r="EV303" s="132"/>
      <c r="FF303" s="132"/>
      <c r="FP303" s="132"/>
      <c r="FZ303" s="132"/>
      <c r="GJ303" s="132"/>
      <c r="GT303" s="132"/>
      <c r="HD303" s="132"/>
      <c r="HN303" s="132"/>
      <c r="HX303" s="132"/>
    </row>
    <row xmlns:x14ac="http://schemas.microsoft.com/office/spreadsheetml/2009/9/ac" r="304" s="3" customFormat="true" x14ac:dyDescent="0.25">
      <c r="A304" s="391"/>
      <c r="B304" s="132"/>
      <c r="L304" s="132"/>
      <c r="V304" s="132"/>
      <c r="AF304" s="132"/>
      <c r="AP304" s="132"/>
      <c r="AZ304" s="132"/>
      <c r="BA304" s="132"/>
      <c r="BJ304" s="132"/>
      <c r="BT304" s="132"/>
      <c r="CD304" s="132"/>
      <c r="CN304" s="132"/>
      <c r="CX304" s="132"/>
      <c r="DH304" s="132"/>
      <c r="DR304" s="132"/>
      <c r="EB304" s="132"/>
      <c r="EL304" s="132"/>
      <c r="EV304" s="132"/>
      <c r="FF304" s="132"/>
      <c r="FP304" s="132"/>
      <c r="FZ304" s="132"/>
      <c r="GJ304" s="132"/>
      <c r="GT304" s="132"/>
      <c r="HD304" s="132"/>
      <c r="HN304" s="132"/>
      <c r="HX304" s="132"/>
    </row>
    <row xmlns:x14ac="http://schemas.microsoft.com/office/spreadsheetml/2009/9/ac" r="305" s="3" customFormat="true" x14ac:dyDescent="0.25">
      <c r="A305" s="391"/>
      <c r="B305" s="132"/>
      <c r="L305" s="132"/>
      <c r="V305" s="132"/>
      <c r="AF305" s="132"/>
      <c r="AP305" s="132"/>
      <c r="AZ305" s="132"/>
      <c r="BA305" s="132"/>
      <c r="BJ305" s="132"/>
      <c r="BT305" s="132"/>
      <c r="CD305" s="132"/>
      <c r="CN305" s="132"/>
      <c r="CX305" s="132"/>
      <c r="DH305" s="132"/>
      <c r="DR305" s="132"/>
      <c r="EB305" s="132"/>
      <c r="EL305" s="132"/>
      <c r="EV305" s="132"/>
      <c r="FF305" s="132"/>
      <c r="FP305" s="132"/>
      <c r="FZ305" s="132"/>
      <c r="GJ305" s="132"/>
      <c r="GT305" s="132"/>
      <c r="HD305" s="132"/>
      <c r="HN305" s="132"/>
      <c r="HX305" s="132"/>
    </row>
    <row xmlns:x14ac="http://schemas.microsoft.com/office/spreadsheetml/2009/9/ac" r="306" s="3" customFormat="true" x14ac:dyDescent="0.25">
      <c r="A306" s="391"/>
      <c r="B306" s="132"/>
      <c r="L306" s="132"/>
      <c r="V306" s="132"/>
      <c r="AF306" s="132"/>
      <c r="AP306" s="132"/>
      <c r="AZ306" s="132"/>
      <c r="BA306" s="132"/>
      <c r="BJ306" s="132"/>
      <c r="BT306" s="132"/>
      <c r="CD306" s="132"/>
      <c r="CN306" s="132"/>
      <c r="CX306" s="132"/>
      <c r="DH306" s="132"/>
      <c r="DR306" s="132"/>
      <c r="EB306" s="132"/>
      <c r="EL306" s="132"/>
      <c r="EV306" s="132"/>
      <c r="FF306" s="132"/>
      <c r="FP306" s="132"/>
      <c r="FZ306" s="132"/>
      <c r="GJ306" s="132"/>
      <c r="GT306" s="132"/>
      <c r="HD306" s="132"/>
      <c r="HN306" s="132"/>
      <c r="HX306" s="132"/>
    </row>
    <row xmlns:x14ac="http://schemas.microsoft.com/office/spreadsheetml/2009/9/ac" r="307" s="3" customFormat="true" x14ac:dyDescent="0.25">
      <c r="A307" s="391"/>
      <c r="B307" s="132"/>
      <c r="L307" s="132"/>
      <c r="V307" s="132"/>
      <c r="AF307" s="132"/>
      <c r="AP307" s="132"/>
      <c r="AZ307" s="132"/>
      <c r="BA307" s="132"/>
      <c r="BJ307" s="132"/>
      <c r="BT307" s="132"/>
      <c r="CD307" s="132"/>
      <c r="CN307" s="132"/>
      <c r="CX307" s="132"/>
      <c r="DH307" s="132"/>
      <c r="DR307" s="132"/>
      <c r="EB307" s="132"/>
      <c r="EL307" s="132"/>
      <c r="EV307" s="132"/>
      <c r="FF307" s="132"/>
      <c r="FP307" s="132"/>
      <c r="FZ307" s="132"/>
      <c r="GJ307" s="132"/>
      <c r="GT307" s="132"/>
      <c r="HD307" s="132"/>
      <c r="HN307" s="132"/>
      <c r="HX307" s="132"/>
    </row>
    <row xmlns:x14ac="http://schemas.microsoft.com/office/spreadsheetml/2009/9/ac" r="308" s="3" customFormat="true" x14ac:dyDescent="0.25">
      <c r="A308" s="391"/>
      <c r="B308" s="132"/>
      <c r="L308" s="132"/>
      <c r="V308" s="132"/>
      <c r="AF308" s="132"/>
      <c r="AP308" s="132"/>
      <c r="AZ308" s="132"/>
      <c r="BA308" s="132"/>
      <c r="BJ308" s="132"/>
      <c r="BT308" s="132"/>
      <c r="CD308" s="132"/>
      <c r="CN308" s="132"/>
      <c r="CX308" s="132"/>
      <c r="DH308" s="132"/>
      <c r="DR308" s="132"/>
      <c r="EB308" s="132"/>
      <c r="EL308" s="132"/>
      <c r="EV308" s="132"/>
      <c r="FF308" s="132"/>
      <c r="FP308" s="132"/>
      <c r="FZ308" s="132"/>
      <c r="GJ308" s="132"/>
      <c r="GT308" s="132"/>
      <c r="HD308" s="132"/>
      <c r="HN308" s="132"/>
      <c r="HX308" s="132"/>
    </row>
    <row xmlns:x14ac="http://schemas.microsoft.com/office/spreadsheetml/2009/9/ac" r="309" s="3" customFormat="true" x14ac:dyDescent="0.25">
      <c r="A309" s="391"/>
      <c r="B309" s="132"/>
      <c r="L309" s="132"/>
      <c r="V309" s="132"/>
      <c r="AF309" s="132"/>
      <c r="AP309" s="132"/>
      <c r="AZ309" s="132"/>
      <c r="BA309" s="132"/>
      <c r="BJ309" s="132"/>
      <c r="BT309" s="132"/>
      <c r="CD309" s="132"/>
      <c r="CN309" s="132"/>
      <c r="CX309" s="132"/>
      <c r="DH309" s="132"/>
      <c r="DR309" s="132"/>
      <c r="EB309" s="132"/>
      <c r="EL309" s="132"/>
      <c r="EV309" s="132"/>
      <c r="FF309" s="132"/>
      <c r="FP309" s="132"/>
      <c r="FZ309" s="132"/>
      <c r="GJ309" s="132"/>
      <c r="GT309" s="132"/>
      <c r="HD309" s="132"/>
      <c r="HN309" s="132"/>
      <c r="HX309" s="132"/>
    </row>
    <row xmlns:x14ac="http://schemas.microsoft.com/office/spreadsheetml/2009/9/ac" r="310" s="3" customFormat="true" x14ac:dyDescent="0.25">
      <c r="A310" s="391"/>
      <c r="B310" s="132"/>
      <c r="L310" s="132"/>
      <c r="V310" s="132"/>
      <c r="AF310" s="132"/>
      <c r="AP310" s="132"/>
      <c r="AZ310" s="132"/>
      <c r="BA310" s="132"/>
      <c r="BJ310" s="132"/>
      <c r="BT310" s="132"/>
      <c r="CD310" s="132"/>
      <c r="CN310" s="132"/>
      <c r="CX310" s="132"/>
      <c r="DH310" s="132"/>
      <c r="DR310" s="132"/>
      <c r="EB310" s="132"/>
      <c r="EL310" s="132"/>
      <c r="EV310" s="132"/>
      <c r="FF310" s="132"/>
      <c r="FP310" s="132"/>
      <c r="FZ310" s="132"/>
      <c r="GJ310" s="132"/>
      <c r="GT310" s="132"/>
      <c r="HD310" s="132"/>
      <c r="HN310" s="132"/>
      <c r="HX310" s="132"/>
    </row>
    <row xmlns:x14ac="http://schemas.microsoft.com/office/spreadsheetml/2009/9/ac" r="311" s="3" customFormat="true" x14ac:dyDescent="0.25">
      <c r="A311" s="391"/>
      <c r="B311" s="132"/>
      <c r="L311" s="132"/>
      <c r="V311" s="132"/>
      <c r="AF311" s="132"/>
      <c r="AP311" s="132"/>
      <c r="AZ311" s="132"/>
      <c r="BA311" s="132"/>
      <c r="BJ311" s="132"/>
      <c r="BT311" s="132"/>
      <c r="CD311" s="132"/>
      <c r="CN311" s="132"/>
      <c r="CX311" s="132"/>
      <c r="DH311" s="132"/>
      <c r="DR311" s="132"/>
      <c r="EB311" s="132"/>
      <c r="EL311" s="132"/>
      <c r="EV311" s="132"/>
      <c r="FF311" s="132"/>
      <c r="FP311" s="132"/>
      <c r="FZ311" s="132"/>
      <c r="GJ311" s="132"/>
      <c r="GT311" s="132"/>
      <c r="HD311" s="132"/>
      <c r="HN311" s="132"/>
      <c r="HX311" s="132"/>
    </row>
    <row xmlns:x14ac="http://schemas.microsoft.com/office/spreadsheetml/2009/9/ac" r="312" s="3" customFormat="true" x14ac:dyDescent="0.25">
      <c r="A312" s="391"/>
      <c r="B312" s="132"/>
      <c r="L312" s="132"/>
      <c r="V312" s="132"/>
      <c r="AF312" s="132"/>
      <c r="AP312" s="132"/>
      <c r="AZ312" s="132"/>
      <c r="BA312" s="132"/>
      <c r="BJ312" s="132"/>
      <c r="BT312" s="132"/>
      <c r="CD312" s="132"/>
      <c r="CN312" s="132"/>
      <c r="CX312" s="132"/>
      <c r="DH312" s="132"/>
      <c r="DR312" s="132"/>
      <c r="EB312" s="132"/>
      <c r="EL312" s="132"/>
      <c r="EV312" s="132"/>
      <c r="FF312" s="132"/>
      <c r="FP312" s="132"/>
      <c r="FZ312" s="132"/>
      <c r="GJ312" s="132"/>
      <c r="GT312" s="132"/>
      <c r="HD312" s="132"/>
      <c r="HN312" s="132"/>
      <c r="HX312" s="132"/>
    </row>
    <row xmlns:x14ac="http://schemas.microsoft.com/office/spreadsheetml/2009/9/ac" r="313" s="3" customFormat="true" x14ac:dyDescent="0.25">
      <c r="A313" s="391"/>
      <c r="B313" s="132"/>
      <c r="L313" s="132"/>
      <c r="V313" s="132"/>
      <c r="AF313" s="132"/>
      <c r="AP313" s="132"/>
      <c r="AZ313" s="132"/>
      <c r="BA313" s="132"/>
      <c r="BJ313" s="132"/>
      <c r="BT313" s="132"/>
      <c r="CD313" s="132"/>
      <c r="CN313" s="132"/>
      <c r="CX313" s="132"/>
      <c r="DH313" s="132"/>
      <c r="DR313" s="132"/>
      <c r="EB313" s="132"/>
      <c r="EL313" s="132"/>
      <c r="EV313" s="132"/>
      <c r="FF313" s="132"/>
      <c r="FP313" s="132"/>
      <c r="FZ313" s="132"/>
      <c r="GJ313" s="132"/>
      <c r="GT313" s="132"/>
      <c r="HD313" s="132"/>
      <c r="HN313" s="132"/>
      <c r="HX313" s="132"/>
    </row>
    <row xmlns:x14ac="http://schemas.microsoft.com/office/spreadsheetml/2009/9/ac" r="314" s="3" customFormat="true" x14ac:dyDescent="0.25">
      <c r="A314" s="391"/>
      <c r="B314" s="132"/>
      <c r="L314" s="132"/>
      <c r="V314" s="132"/>
      <c r="AF314" s="132"/>
      <c r="AP314" s="132"/>
      <c r="AZ314" s="132"/>
      <c r="BA314" s="132"/>
      <c r="BJ314" s="132"/>
      <c r="BT314" s="132"/>
      <c r="CD314" s="132"/>
      <c r="CN314" s="132"/>
      <c r="CX314" s="132"/>
      <c r="DH314" s="132"/>
      <c r="DR314" s="132"/>
      <c r="EB314" s="132"/>
      <c r="EL314" s="132"/>
      <c r="EV314" s="132"/>
      <c r="FF314" s="132"/>
      <c r="FP314" s="132"/>
      <c r="FZ314" s="132"/>
      <c r="GJ314" s="132"/>
      <c r="GT314" s="132"/>
      <c r="HD314" s="132"/>
      <c r="HN314" s="132"/>
      <c r="HX314" s="132"/>
    </row>
    <row xmlns:x14ac="http://schemas.microsoft.com/office/spreadsheetml/2009/9/ac" r="315" s="3" customFormat="true" x14ac:dyDescent="0.25">
      <c r="A315" s="391"/>
      <c r="B315" s="132"/>
      <c r="L315" s="132"/>
      <c r="V315" s="132"/>
      <c r="AF315" s="132"/>
      <c r="AP315" s="132"/>
      <c r="AZ315" s="132"/>
      <c r="BA315" s="132"/>
      <c r="BJ315" s="132"/>
      <c r="BT315" s="132"/>
      <c r="CD315" s="132"/>
      <c r="CN315" s="132"/>
      <c r="CX315" s="132"/>
      <c r="DH315" s="132"/>
      <c r="DR315" s="132"/>
      <c r="EB315" s="132"/>
      <c r="EL315" s="132"/>
      <c r="EV315" s="132"/>
      <c r="FF315" s="132"/>
      <c r="FP315" s="132"/>
      <c r="FZ315" s="132"/>
      <c r="GJ315" s="132"/>
      <c r="GT315" s="132"/>
      <c r="HD315" s="132"/>
      <c r="HN315" s="132"/>
      <c r="HX315" s="132"/>
    </row>
    <row xmlns:x14ac="http://schemas.microsoft.com/office/spreadsheetml/2009/9/ac" r="316" s="3" customFormat="true" x14ac:dyDescent="0.25">
      <c r="A316" s="391"/>
      <c r="B316" s="132"/>
      <c r="L316" s="132"/>
      <c r="V316" s="132"/>
      <c r="AF316" s="132"/>
      <c r="AP316" s="132"/>
      <c r="AZ316" s="132"/>
      <c r="BA316" s="132"/>
      <c r="BJ316" s="132"/>
      <c r="BT316" s="132"/>
      <c r="CD316" s="132"/>
      <c r="CN316" s="132"/>
      <c r="CX316" s="132"/>
      <c r="DH316" s="132"/>
      <c r="DR316" s="132"/>
      <c r="EB316" s="132"/>
      <c r="EL316" s="132"/>
      <c r="EV316" s="132"/>
      <c r="FF316" s="132"/>
      <c r="FP316" s="132"/>
      <c r="FZ316" s="132"/>
      <c r="GJ316" s="132"/>
      <c r="GT316" s="132"/>
      <c r="HD316" s="132"/>
      <c r="HN316" s="132"/>
      <c r="HX316" s="132"/>
    </row>
    <row xmlns:x14ac="http://schemas.microsoft.com/office/spreadsheetml/2009/9/ac" r="317" s="3" customFormat="true" x14ac:dyDescent="0.25">
      <c r="A317" s="391"/>
      <c r="B317" s="132"/>
      <c r="L317" s="132"/>
      <c r="V317" s="132"/>
      <c r="AF317" s="132"/>
      <c r="AP317" s="132"/>
      <c r="AZ317" s="132"/>
      <c r="BA317" s="132"/>
      <c r="BJ317" s="132"/>
      <c r="BT317" s="132"/>
      <c r="CD317" s="132"/>
      <c r="CN317" s="132"/>
      <c r="CX317" s="132"/>
      <c r="DH317" s="132"/>
      <c r="DR317" s="132"/>
      <c r="EB317" s="132"/>
      <c r="EL317" s="132"/>
      <c r="EV317" s="132"/>
      <c r="FF317" s="132"/>
      <c r="FP317" s="132"/>
      <c r="FZ317" s="132"/>
      <c r="GJ317" s="132"/>
      <c r="GT317" s="132"/>
      <c r="HD317" s="132"/>
      <c r="HN317" s="132"/>
      <c r="HX317" s="132"/>
    </row>
    <row xmlns:x14ac="http://schemas.microsoft.com/office/spreadsheetml/2009/9/ac" r="318" s="3" customFormat="true" x14ac:dyDescent="0.25">
      <c r="A318" s="391"/>
      <c r="B318" s="132"/>
      <c r="L318" s="132"/>
      <c r="V318" s="132"/>
      <c r="AF318" s="132"/>
      <c r="AP318" s="132"/>
      <c r="AZ318" s="132"/>
      <c r="BA318" s="132"/>
      <c r="BJ318" s="132"/>
      <c r="BT318" s="132"/>
      <c r="CD318" s="132"/>
      <c r="CN318" s="132"/>
      <c r="CX318" s="132"/>
      <c r="DH318" s="132"/>
      <c r="DR318" s="132"/>
      <c r="EB318" s="132"/>
      <c r="EL318" s="132"/>
      <c r="EV318" s="132"/>
      <c r="FF318" s="132"/>
      <c r="FP318" s="132"/>
      <c r="FZ318" s="132"/>
      <c r="GJ318" s="132"/>
      <c r="GT318" s="132"/>
      <c r="HD318" s="132"/>
      <c r="HN318" s="132"/>
      <c r="HX318" s="132"/>
    </row>
    <row xmlns:x14ac="http://schemas.microsoft.com/office/spreadsheetml/2009/9/ac" r="319" s="3" customFormat="true" x14ac:dyDescent="0.25">
      <c r="A319" s="391"/>
      <c r="B319" s="132"/>
      <c r="L319" s="132"/>
      <c r="V319" s="132"/>
      <c r="AF319" s="132"/>
      <c r="AP319" s="132"/>
      <c r="AZ319" s="132"/>
      <c r="BA319" s="132"/>
      <c r="BJ319" s="132"/>
      <c r="BT319" s="132"/>
      <c r="CD319" s="132"/>
      <c r="CN319" s="132"/>
      <c r="CX319" s="132"/>
      <c r="DH319" s="132"/>
      <c r="DR319" s="132"/>
      <c r="EB319" s="132"/>
      <c r="EL319" s="132"/>
      <c r="EV319" s="132"/>
      <c r="FF319" s="132"/>
      <c r="FP319" s="132"/>
      <c r="FZ319" s="132"/>
      <c r="GJ319" s="132"/>
      <c r="GT319" s="132"/>
      <c r="HD319" s="132"/>
      <c r="HN319" s="132"/>
      <c r="HX319" s="132"/>
    </row>
    <row xmlns:x14ac="http://schemas.microsoft.com/office/spreadsheetml/2009/9/ac" r="320" s="3" customFormat="true" x14ac:dyDescent="0.25">
      <c r="A320" s="391"/>
      <c r="B320" s="132"/>
      <c r="L320" s="132"/>
      <c r="V320" s="132"/>
      <c r="AF320" s="132"/>
      <c r="AP320" s="132"/>
      <c r="AZ320" s="132"/>
      <c r="BA320" s="132"/>
      <c r="BJ320" s="132"/>
      <c r="BT320" s="132"/>
      <c r="CD320" s="132"/>
      <c r="CN320" s="132"/>
      <c r="CX320" s="132"/>
      <c r="DH320" s="132"/>
      <c r="DR320" s="132"/>
      <c r="EB320" s="132"/>
      <c r="EL320" s="132"/>
      <c r="EV320" s="132"/>
      <c r="FF320" s="132"/>
      <c r="FP320" s="132"/>
      <c r="FZ320" s="132"/>
      <c r="GJ320" s="132"/>
      <c r="GT320" s="132"/>
      <c r="HD320" s="132"/>
      <c r="HN320" s="132"/>
      <c r="HX320" s="132"/>
    </row>
    <row xmlns:x14ac="http://schemas.microsoft.com/office/spreadsheetml/2009/9/ac" r="321" s="3" customFormat="true" x14ac:dyDescent="0.25">
      <c r="A321" s="391"/>
      <c r="B321" s="132"/>
      <c r="L321" s="132"/>
      <c r="V321" s="132"/>
      <c r="AF321" s="132"/>
      <c r="AP321" s="132"/>
      <c r="AZ321" s="132"/>
      <c r="BA321" s="132"/>
      <c r="BJ321" s="132"/>
      <c r="BT321" s="132"/>
      <c r="CD321" s="132"/>
      <c r="CN321" s="132"/>
      <c r="CX321" s="132"/>
      <c r="DH321" s="132"/>
      <c r="DR321" s="132"/>
      <c r="EB321" s="132"/>
      <c r="EL321" s="132"/>
      <c r="EV321" s="132"/>
      <c r="FF321" s="132"/>
      <c r="FP321" s="132"/>
      <c r="FZ321" s="132"/>
      <c r="GJ321" s="132"/>
      <c r="GT321" s="132"/>
      <c r="HD321" s="132"/>
      <c r="HN321" s="132"/>
      <c r="HX321" s="132"/>
    </row>
    <row xmlns:x14ac="http://schemas.microsoft.com/office/spreadsheetml/2009/9/ac" r="322" s="3" customFormat="true" x14ac:dyDescent="0.25">
      <c r="A322" s="391"/>
      <c r="B322" s="132"/>
      <c r="L322" s="132"/>
      <c r="V322" s="132"/>
      <c r="AF322" s="132"/>
      <c r="AP322" s="132"/>
      <c r="AZ322" s="132"/>
      <c r="BA322" s="132"/>
      <c r="BJ322" s="132"/>
      <c r="BT322" s="132"/>
      <c r="CD322" s="132"/>
      <c r="CN322" s="132"/>
      <c r="CX322" s="132"/>
      <c r="DH322" s="132"/>
      <c r="DR322" s="132"/>
      <c r="EB322" s="132"/>
      <c r="EL322" s="132"/>
      <c r="EV322" s="132"/>
      <c r="FF322" s="132"/>
      <c r="FP322" s="132"/>
      <c r="FZ322" s="132"/>
      <c r="GJ322" s="132"/>
      <c r="GT322" s="132"/>
      <c r="HD322" s="132"/>
      <c r="HN322" s="132"/>
      <c r="HX322" s="132"/>
    </row>
    <row xmlns:x14ac="http://schemas.microsoft.com/office/spreadsheetml/2009/9/ac" r="323" s="3" customFormat="true" x14ac:dyDescent="0.25">
      <c r="A323" s="391"/>
      <c r="B323" s="132"/>
      <c r="L323" s="132"/>
      <c r="V323" s="132"/>
      <c r="AF323" s="132"/>
      <c r="AP323" s="132"/>
      <c r="AZ323" s="132"/>
      <c r="BA323" s="132"/>
      <c r="BJ323" s="132"/>
      <c r="BT323" s="132"/>
      <c r="CD323" s="132"/>
      <c r="CN323" s="132"/>
      <c r="CX323" s="132"/>
      <c r="DH323" s="132"/>
      <c r="DR323" s="132"/>
      <c r="EB323" s="132"/>
      <c r="EL323" s="132"/>
      <c r="EV323" s="132"/>
      <c r="FF323" s="132"/>
      <c r="FP323" s="132"/>
      <c r="FZ323" s="132"/>
      <c r="GJ323" s="132"/>
      <c r="GT323" s="132"/>
      <c r="HD323" s="132"/>
      <c r="HN323" s="132"/>
      <c r="HX323" s="132"/>
    </row>
    <row xmlns:x14ac="http://schemas.microsoft.com/office/spreadsheetml/2009/9/ac" r="324" s="3" customFormat="true" x14ac:dyDescent="0.25">
      <c r="A324" s="391"/>
      <c r="B324" s="132"/>
      <c r="L324" s="132"/>
      <c r="V324" s="132"/>
      <c r="AF324" s="132"/>
      <c r="AP324" s="132"/>
      <c r="AZ324" s="132"/>
      <c r="BA324" s="132"/>
      <c r="BJ324" s="132"/>
      <c r="BT324" s="132"/>
      <c r="CD324" s="132"/>
      <c r="CN324" s="132"/>
      <c r="CX324" s="132"/>
      <c r="DH324" s="132"/>
      <c r="DR324" s="132"/>
      <c r="EB324" s="132"/>
      <c r="EL324" s="132"/>
      <c r="EV324" s="132"/>
      <c r="FF324" s="132"/>
      <c r="FP324" s="132"/>
      <c r="FZ324" s="132"/>
      <c r="GJ324" s="132"/>
      <c r="GT324" s="132"/>
      <c r="HD324" s="132"/>
      <c r="HN324" s="132"/>
      <c r="HX324" s="132"/>
    </row>
    <row xmlns:x14ac="http://schemas.microsoft.com/office/spreadsheetml/2009/9/ac" r="325" s="3" customFormat="true" x14ac:dyDescent="0.25">
      <c r="A325" s="391"/>
      <c r="B325" s="132"/>
      <c r="L325" s="132"/>
      <c r="V325" s="132"/>
      <c r="AF325" s="132"/>
      <c r="AP325" s="132"/>
      <c r="AZ325" s="132"/>
      <c r="BA325" s="132"/>
      <c r="BJ325" s="132"/>
      <c r="BT325" s="132"/>
      <c r="CD325" s="132"/>
      <c r="CN325" s="132"/>
      <c r="CX325" s="132"/>
      <c r="DH325" s="132"/>
      <c r="DR325" s="132"/>
      <c r="EB325" s="132"/>
      <c r="EL325" s="132"/>
      <c r="EV325" s="132"/>
      <c r="FF325" s="132"/>
      <c r="FP325" s="132"/>
      <c r="FZ325" s="132"/>
      <c r="GJ325" s="132"/>
      <c r="GT325" s="132"/>
      <c r="HD325" s="132"/>
      <c r="HN325" s="132"/>
      <c r="HX325" s="132"/>
    </row>
    <row xmlns:x14ac="http://schemas.microsoft.com/office/spreadsheetml/2009/9/ac" r="326" s="3" customFormat="true" x14ac:dyDescent="0.25">
      <c r="A326" s="391"/>
      <c r="B326" s="132"/>
      <c r="L326" s="132"/>
      <c r="V326" s="132"/>
      <c r="AF326" s="132"/>
      <c r="AP326" s="132"/>
      <c r="AZ326" s="132"/>
      <c r="BA326" s="132"/>
      <c r="BJ326" s="132"/>
      <c r="BT326" s="132"/>
      <c r="CD326" s="132"/>
      <c r="CN326" s="132"/>
      <c r="CX326" s="132"/>
      <c r="DH326" s="132"/>
      <c r="DR326" s="132"/>
      <c r="EB326" s="132"/>
      <c r="EL326" s="132"/>
      <c r="EV326" s="132"/>
      <c r="FF326" s="132"/>
      <c r="FP326" s="132"/>
      <c r="FZ326" s="132"/>
      <c r="GJ326" s="132"/>
      <c r="GT326" s="132"/>
      <c r="HD326" s="132"/>
      <c r="HN326" s="132"/>
      <c r="HX326" s="132"/>
    </row>
    <row xmlns:x14ac="http://schemas.microsoft.com/office/spreadsheetml/2009/9/ac" r="327" s="3" customFormat="true" x14ac:dyDescent="0.25">
      <c r="A327" s="391"/>
      <c r="B327" s="132"/>
      <c r="L327" s="132"/>
      <c r="V327" s="132"/>
      <c r="AF327" s="132"/>
      <c r="AP327" s="132"/>
      <c r="AZ327" s="132"/>
      <c r="BA327" s="132"/>
      <c r="BJ327" s="132"/>
      <c r="BT327" s="132"/>
      <c r="CD327" s="132"/>
      <c r="CN327" s="132"/>
      <c r="CX327" s="132"/>
      <c r="DH327" s="132"/>
      <c r="DR327" s="132"/>
      <c r="EB327" s="132"/>
      <c r="EL327" s="132"/>
      <c r="EV327" s="132"/>
      <c r="FF327" s="132"/>
      <c r="FP327" s="132"/>
      <c r="FZ327" s="132"/>
      <c r="GJ327" s="132"/>
      <c r="GT327" s="132"/>
      <c r="HD327" s="132"/>
      <c r="HN327" s="132"/>
      <c r="HX327" s="132"/>
    </row>
    <row xmlns:x14ac="http://schemas.microsoft.com/office/spreadsheetml/2009/9/ac" r="328" s="3" customFormat="true" x14ac:dyDescent="0.25">
      <c r="A328" s="391"/>
      <c r="B328" s="132"/>
      <c r="L328" s="132"/>
      <c r="V328" s="132"/>
      <c r="AF328" s="132"/>
      <c r="AP328" s="132"/>
      <c r="AZ328" s="132"/>
      <c r="BA328" s="132"/>
      <c r="BJ328" s="132"/>
      <c r="BT328" s="132"/>
      <c r="CD328" s="132"/>
      <c r="CN328" s="132"/>
      <c r="CX328" s="132"/>
      <c r="DH328" s="132"/>
      <c r="DR328" s="132"/>
      <c r="EB328" s="132"/>
      <c r="EL328" s="132"/>
      <c r="EV328" s="132"/>
      <c r="FF328" s="132"/>
      <c r="FP328" s="132"/>
      <c r="FZ328" s="132"/>
      <c r="GJ328" s="132"/>
      <c r="GT328" s="132"/>
      <c r="HD328" s="132"/>
      <c r="HN328" s="132"/>
      <c r="HX328" s="132"/>
    </row>
    <row xmlns:x14ac="http://schemas.microsoft.com/office/spreadsheetml/2009/9/ac" r="329" s="3" customFormat="true" x14ac:dyDescent="0.25">
      <c r="A329" s="391"/>
      <c r="B329" s="132"/>
      <c r="L329" s="132"/>
      <c r="V329" s="132"/>
      <c r="AF329" s="132"/>
      <c r="AP329" s="132"/>
      <c r="AZ329" s="132"/>
      <c r="BA329" s="132"/>
      <c r="BJ329" s="132"/>
      <c r="BT329" s="132"/>
      <c r="CD329" s="132"/>
      <c r="CN329" s="132"/>
      <c r="CX329" s="132"/>
      <c r="DH329" s="132"/>
      <c r="DR329" s="132"/>
      <c r="EB329" s="132"/>
      <c r="EL329" s="132"/>
      <c r="EV329" s="132"/>
      <c r="FF329" s="132"/>
      <c r="FP329" s="132"/>
      <c r="FZ329" s="132"/>
      <c r="GJ329" s="132"/>
      <c r="GT329" s="132"/>
      <c r="HD329" s="132"/>
      <c r="HN329" s="132"/>
      <c r="HX329" s="132"/>
    </row>
    <row xmlns:x14ac="http://schemas.microsoft.com/office/spreadsheetml/2009/9/ac" r="330" s="3" customFormat="true" x14ac:dyDescent="0.25">
      <c r="A330" s="391"/>
      <c r="B330" s="132"/>
      <c r="L330" s="132"/>
      <c r="V330" s="132"/>
      <c r="AF330" s="132"/>
      <c r="AP330" s="132"/>
      <c r="AZ330" s="132"/>
      <c r="BA330" s="132"/>
      <c r="BJ330" s="132"/>
      <c r="BT330" s="132"/>
      <c r="CD330" s="132"/>
      <c r="CN330" s="132"/>
      <c r="CX330" s="132"/>
      <c r="DH330" s="132"/>
      <c r="DR330" s="132"/>
      <c r="EB330" s="132"/>
      <c r="EL330" s="132"/>
      <c r="EV330" s="132"/>
      <c r="FF330" s="132"/>
      <c r="FP330" s="132"/>
      <c r="FZ330" s="132"/>
      <c r="GJ330" s="132"/>
      <c r="GT330" s="132"/>
      <c r="HD330" s="132"/>
      <c r="HN330" s="132"/>
      <c r="HX330" s="132"/>
    </row>
    <row xmlns:x14ac="http://schemas.microsoft.com/office/spreadsheetml/2009/9/ac" r="331" s="3" customFormat="true" x14ac:dyDescent="0.25">
      <c r="A331" s="391"/>
      <c r="B331" s="132"/>
      <c r="L331" s="132"/>
      <c r="V331" s="132"/>
      <c r="AF331" s="132"/>
      <c r="AP331" s="132"/>
      <c r="AZ331" s="132"/>
      <c r="BA331" s="132"/>
      <c r="BJ331" s="132"/>
      <c r="BT331" s="132"/>
      <c r="CD331" s="132"/>
      <c r="CN331" s="132"/>
      <c r="CX331" s="132"/>
      <c r="DH331" s="132"/>
      <c r="DR331" s="132"/>
      <c r="EB331" s="132"/>
      <c r="EL331" s="132"/>
      <c r="EV331" s="132"/>
      <c r="FF331" s="132"/>
      <c r="FP331" s="132"/>
      <c r="FZ331" s="132"/>
      <c r="GJ331" s="132"/>
      <c r="GT331" s="132"/>
      <c r="HD331" s="132"/>
      <c r="HN331" s="132"/>
      <c r="HX331" s="132"/>
    </row>
    <row xmlns:x14ac="http://schemas.microsoft.com/office/spreadsheetml/2009/9/ac" r="332" s="3" customFormat="true" x14ac:dyDescent="0.25">
      <c r="A332" s="391"/>
      <c r="B332" s="132"/>
      <c r="L332" s="132"/>
      <c r="V332" s="132"/>
      <c r="AF332" s="132"/>
      <c r="AP332" s="132"/>
      <c r="AZ332" s="132"/>
      <c r="BA332" s="132"/>
      <c r="BJ332" s="132"/>
      <c r="BT332" s="132"/>
      <c r="CD332" s="132"/>
      <c r="CN332" s="132"/>
      <c r="CX332" s="132"/>
      <c r="DH332" s="132"/>
      <c r="DR332" s="132"/>
      <c r="EB332" s="132"/>
      <c r="EL332" s="132"/>
      <c r="EV332" s="132"/>
      <c r="FF332" s="132"/>
      <c r="FP332" s="132"/>
      <c r="FZ332" s="132"/>
      <c r="GJ332" s="132"/>
      <c r="GT332" s="132"/>
      <c r="HD332" s="132"/>
      <c r="HN332" s="132"/>
      <c r="HX332" s="132"/>
    </row>
    <row xmlns:x14ac="http://schemas.microsoft.com/office/spreadsheetml/2009/9/ac" r="333" s="3" customFormat="true" x14ac:dyDescent="0.25">
      <c r="A333" s="391"/>
      <c r="B333" s="132"/>
      <c r="L333" s="132"/>
      <c r="V333" s="132"/>
      <c r="AF333" s="132"/>
      <c r="AP333" s="132"/>
      <c r="AZ333" s="132"/>
      <c r="BA333" s="132"/>
      <c r="BJ333" s="132"/>
      <c r="BT333" s="132"/>
      <c r="CD333" s="132"/>
      <c r="CN333" s="132"/>
      <c r="CX333" s="132"/>
      <c r="DH333" s="132"/>
      <c r="DR333" s="132"/>
      <c r="EB333" s="132"/>
      <c r="EL333" s="132"/>
      <c r="EV333" s="132"/>
      <c r="FF333" s="132"/>
      <c r="FP333" s="132"/>
      <c r="FZ333" s="132"/>
      <c r="GJ333" s="132"/>
      <c r="GT333" s="132"/>
      <c r="HD333" s="132"/>
      <c r="HN333" s="132"/>
      <c r="HX333" s="132"/>
    </row>
    <row xmlns:x14ac="http://schemas.microsoft.com/office/spreadsheetml/2009/9/ac" r="334" s="3" customFormat="true" x14ac:dyDescent="0.25">
      <c r="A334" s="391"/>
      <c r="B334" s="132"/>
      <c r="L334" s="132"/>
      <c r="V334" s="132"/>
      <c r="AF334" s="132"/>
      <c r="AP334" s="132"/>
      <c r="AZ334" s="132"/>
      <c r="BA334" s="132"/>
      <c r="BJ334" s="132"/>
      <c r="BT334" s="132"/>
      <c r="CD334" s="132"/>
      <c r="CN334" s="132"/>
      <c r="CX334" s="132"/>
      <c r="DH334" s="132"/>
      <c r="DR334" s="132"/>
      <c r="EB334" s="132"/>
      <c r="EL334" s="132"/>
      <c r="EV334" s="132"/>
      <c r="FF334" s="132"/>
      <c r="FP334" s="132"/>
      <c r="FZ334" s="132"/>
      <c r="GJ334" s="132"/>
      <c r="GT334" s="132"/>
      <c r="HD334" s="132"/>
      <c r="HN334" s="132"/>
      <c r="HX334" s="132"/>
    </row>
    <row xmlns:x14ac="http://schemas.microsoft.com/office/spreadsheetml/2009/9/ac" r="335" s="3" customFormat="true" x14ac:dyDescent="0.25">
      <c r="A335" s="391"/>
      <c r="B335" s="132"/>
      <c r="L335" s="132"/>
      <c r="V335" s="132"/>
      <c r="AF335" s="132"/>
      <c r="AP335" s="132"/>
      <c r="AZ335" s="132"/>
      <c r="BA335" s="132"/>
      <c r="BJ335" s="132"/>
      <c r="BT335" s="132"/>
      <c r="CD335" s="132"/>
      <c r="CN335" s="132"/>
      <c r="CX335" s="132"/>
      <c r="DH335" s="132"/>
      <c r="DR335" s="132"/>
      <c r="EB335" s="132"/>
      <c r="EL335" s="132"/>
      <c r="EV335" s="132"/>
      <c r="FF335" s="132"/>
      <c r="FP335" s="132"/>
      <c r="FZ335" s="132"/>
      <c r="GJ335" s="132"/>
      <c r="GT335" s="132"/>
      <c r="HD335" s="132"/>
      <c r="HN335" s="132"/>
      <c r="HX335" s="132"/>
    </row>
    <row xmlns:x14ac="http://schemas.microsoft.com/office/spreadsheetml/2009/9/ac" r="336" s="3" customFormat="true" x14ac:dyDescent="0.25">
      <c r="A336" s="391"/>
      <c r="B336" s="132"/>
      <c r="L336" s="132"/>
      <c r="V336" s="132"/>
      <c r="AF336" s="132"/>
      <c r="AP336" s="132"/>
      <c r="AZ336" s="132"/>
      <c r="BA336" s="132"/>
      <c r="BJ336" s="132"/>
      <c r="BT336" s="132"/>
      <c r="CD336" s="132"/>
      <c r="CN336" s="132"/>
      <c r="CX336" s="132"/>
      <c r="DH336" s="132"/>
      <c r="DR336" s="132"/>
      <c r="EB336" s="132"/>
      <c r="EL336" s="132"/>
      <c r="EV336" s="132"/>
      <c r="FF336" s="132"/>
      <c r="FP336" s="132"/>
      <c r="FZ336" s="132"/>
      <c r="GJ336" s="132"/>
      <c r="GT336" s="132"/>
      <c r="HD336" s="132"/>
      <c r="HN336" s="132"/>
      <c r="HX336" s="132"/>
    </row>
    <row xmlns:x14ac="http://schemas.microsoft.com/office/spreadsheetml/2009/9/ac" r="337" s="3" customFormat="true" x14ac:dyDescent="0.25">
      <c r="A337" s="391"/>
      <c r="B337" s="132"/>
      <c r="L337" s="132"/>
      <c r="V337" s="132"/>
      <c r="AF337" s="132"/>
      <c r="AP337" s="132"/>
      <c r="AZ337" s="132"/>
      <c r="BA337" s="132"/>
      <c r="BJ337" s="132"/>
      <c r="BT337" s="132"/>
      <c r="CD337" s="132"/>
      <c r="CN337" s="132"/>
      <c r="CX337" s="132"/>
      <c r="DH337" s="132"/>
      <c r="DR337" s="132"/>
      <c r="EB337" s="132"/>
      <c r="EL337" s="132"/>
      <c r="EV337" s="132"/>
      <c r="FF337" s="132"/>
      <c r="FP337" s="132"/>
      <c r="FZ337" s="132"/>
      <c r="GJ337" s="132"/>
      <c r="GT337" s="132"/>
      <c r="HD337" s="132"/>
      <c r="HN337" s="132"/>
      <c r="HX337" s="132"/>
    </row>
    <row xmlns:x14ac="http://schemas.microsoft.com/office/spreadsheetml/2009/9/ac" r="338" s="3" customFormat="true" x14ac:dyDescent="0.25">
      <c r="A338" s="391"/>
      <c r="B338" s="132"/>
      <c r="L338" s="132"/>
      <c r="V338" s="132"/>
      <c r="AF338" s="132"/>
      <c r="AP338" s="132"/>
      <c r="AZ338" s="132"/>
      <c r="BA338" s="132"/>
      <c r="BJ338" s="132"/>
      <c r="BT338" s="132"/>
      <c r="CD338" s="132"/>
      <c r="CN338" s="132"/>
      <c r="CX338" s="132"/>
      <c r="DH338" s="132"/>
      <c r="DR338" s="132"/>
      <c r="EB338" s="132"/>
      <c r="EL338" s="132"/>
      <c r="EV338" s="132"/>
      <c r="FF338" s="132"/>
      <c r="FP338" s="132"/>
      <c r="FZ338" s="132"/>
      <c r="GJ338" s="132"/>
      <c r="GT338" s="132"/>
      <c r="HD338" s="132"/>
      <c r="HN338" s="132"/>
      <c r="HX338" s="132"/>
    </row>
    <row xmlns:x14ac="http://schemas.microsoft.com/office/spreadsheetml/2009/9/ac" r="339" s="3" customFormat="true" x14ac:dyDescent="0.25">
      <c r="A339" s="391"/>
      <c r="B339" s="132"/>
      <c r="L339" s="132"/>
      <c r="V339" s="132"/>
      <c r="AF339" s="132"/>
      <c r="AP339" s="132"/>
      <c r="AZ339" s="132"/>
      <c r="BA339" s="132"/>
      <c r="BJ339" s="132"/>
      <c r="BT339" s="132"/>
      <c r="CD339" s="132"/>
      <c r="CN339" s="132"/>
      <c r="CX339" s="132"/>
      <c r="DH339" s="132"/>
      <c r="DR339" s="132"/>
      <c r="EB339" s="132"/>
      <c r="EL339" s="132"/>
      <c r="EV339" s="132"/>
      <c r="FF339" s="132"/>
      <c r="FP339" s="132"/>
      <c r="FZ339" s="132"/>
      <c r="GJ339" s="132"/>
      <c r="GT339" s="132"/>
      <c r="HD339" s="132"/>
      <c r="HN339" s="132"/>
      <c r="HX339" s="132"/>
    </row>
    <row xmlns:x14ac="http://schemas.microsoft.com/office/spreadsheetml/2009/9/ac" r="340" s="3" customFormat="true" x14ac:dyDescent="0.25">
      <c r="A340" s="391"/>
      <c r="B340" s="132"/>
      <c r="L340" s="132"/>
      <c r="V340" s="132"/>
      <c r="AF340" s="132"/>
      <c r="AP340" s="132"/>
      <c r="AZ340" s="132"/>
      <c r="BA340" s="132"/>
      <c r="BJ340" s="132"/>
      <c r="BT340" s="132"/>
      <c r="CD340" s="132"/>
      <c r="CN340" s="132"/>
      <c r="CX340" s="132"/>
      <c r="DH340" s="132"/>
      <c r="DR340" s="132"/>
      <c r="EB340" s="132"/>
      <c r="EL340" s="132"/>
      <c r="EV340" s="132"/>
      <c r="FF340" s="132"/>
      <c r="FP340" s="132"/>
      <c r="FZ340" s="132"/>
      <c r="GJ340" s="132"/>
      <c r="GT340" s="132"/>
      <c r="HD340" s="132"/>
      <c r="HN340" s="132"/>
      <c r="HX340" s="132"/>
    </row>
    <row xmlns:x14ac="http://schemas.microsoft.com/office/spreadsheetml/2009/9/ac" r="341" s="3" customFormat="true" x14ac:dyDescent="0.25">
      <c r="A341" s="391"/>
      <c r="B341" s="132"/>
      <c r="L341" s="132"/>
      <c r="V341" s="132"/>
      <c r="AF341" s="132"/>
      <c r="AP341" s="132"/>
      <c r="AZ341" s="132"/>
      <c r="BA341" s="132"/>
      <c r="BJ341" s="132"/>
      <c r="BT341" s="132"/>
      <c r="CD341" s="132"/>
      <c r="CN341" s="132"/>
      <c r="CX341" s="132"/>
      <c r="DH341" s="132"/>
      <c r="DR341" s="132"/>
      <c r="EB341" s="132"/>
      <c r="EL341" s="132"/>
      <c r="EV341" s="132"/>
      <c r="FF341" s="132"/>
      <c r="FP341" s="132"/>
      <c r="FZ341" s="132"/>
      <c r="GJ341" s="132"/>
      <c r="GT341" s="132"/>
      <c r="HD341" s="132"/>
      <c r="HN341" s="132"/>
      <c r="HX341" s="132"/>
    </row>
    <row xmlns:x14ac="http://schemas.microsoft.com/office/spreadsheetml/2009/9/ac" r="342" s="3" customFormat="true" x14ac:dyDescent="0.25">
      <c r="A342" s="391"/>
      <c r="B342" s="132"/>
      <c r="L342" s="132"/>
      <c r="V342" s="132"/>
      <c r="AF342" s="132"/>
      <c r="AP342" s="132"/>
      <c r="AZ342" s="132"/>
      <c r="BA342" s="132"/>
      <c r="BJ342" s="132"/>
      <c r="BT342" s="132"/>
      <c r="CD342" s="132"/>
      <c r="CN342" s="132"/>
      <c r="CX342" s="132"/>
      <c r="DH342" s="132"/>
      <c r="DR342" s="132"/>
      <c r="EB342" s="132"/>
      <c r="EL342" s="132"/>
      <c r="EV342" s="132"/>
      <c r="FF342" s="132"/>
      <c r="FP342" s="132"/>
      <c r="FZ342" s="132"/>
      <c r="GJ342" s="132"/>
      <c r="GT342" s="132"/>
      <c r="HD342" s="132"/>
      <c r="HN342" s="132"/>
      <c r="HX342" s="132"/>
    </row>
    <row xmlns:x14ac="http://schemas.microsoft.com/office/spreadsheetml/2009/9/ac" r="343" s="3" customFormat="true" x14ac:dyDescent="0.25">
      <c r="A343" s="391"/>
      <c r="B343" s="132"/>
      <c r="L343" s="132"/>
      <c r="V343" s="132"/>
      <c r="AF343" s="132"/>
      <c r="AP343" s="132"/>
      <c r="AZ343" s="132"/>
      <c r="BA343" s="132"/>
      <c r="BJ343" s="132"/>
      <c r="BT343" s="132"/>
      <c r="CD343" s="132"/>
      <c r="CN343" s="132"/>
      <c r="CX343" s="132"/>
      <c r="DH343" s="132"/>
      <c r="DR343" s="132"/>
      <c r="EB343" s="132"/>
      <c r="EL343" s="132"/>
      <c r="EV343" s="132"/>
      <c r="FF343" s="132"/>
      <c r="FP343" s="132"/>
      <c r="FZ343" s="132"/>
      <c r="GJ343" s="132"/>
      <c r="GT343" s="132"/>
      <c r="HD343" s="132"/>
      <c r="HN343" s="132"/>
      <c r="HX343" s="132"/>
    </row>
    <row xmlns:x14ac="http://schemas.microsoft.com/office/spreadsheetml/2009/9/ac" r="344" s="3" customFormat="true" x14ac:dyDescent="0.25">
      <c r="A344" s="391"/>
      <c r="B344" s="132"/>
      <c r="L344" s="132"/>
      <c r="V344" s="132"/>
      <c r="AF344" s="132"/>
      <c r="AP344" s="132"/>
      <c r="AZ344" s="132"/>
      <c r="BA344" s="132"/>
      <c r="BJ344" s="132"/>
      <c r="BT344" s="132"/>
      <c r="CD344" s="132"/>
      <c r="CN344" s="132"/>
      <c r="CX344" s="132"/>
      <c r="DH344" s="132"/>
      <c r="DR344" s="132"/>
      <c r="EB344" s="132"/>
      <c r="EL344" s="132"/>
      <c r="EV344" s="132"/>
      <c r="FF344" s="132"/>
      <c r="FP344" s="132"/>
      <c r="FZ344" s="132"/>
      <c r="GJ344" s="132"/>
      <c r="GT344" s="132"/>
      <c r="HD344" s="132"/>
      <c r="HN344" s="132"/>
      <c r="HX344" s="132"/>
    </row>
    <row xmlns:x14ac="http://schemas.microsoft.com/office/spreadsheetml/2009/9/ac" r="345" s="3" customFormat="true" x14ac:dyDescent="0.25">
      <c r="A345" s="391"/>
      <c r="B345" s="132"/>
      <c r="L345" s="132"/>
      <c r="V345" s="132"/>
      <c r="AF345" s="132"/>
      <c r="AP345" s="132"/>
      <c r="AZ345" s="132"/>
      <c r="BA345" s="132"/>
      <c r="BJ345" s="132"/>
      <c r="BT345" s="132"/>
      <c r="CD345" s="132"/>
      <c r="CN345" s="132"/>
      <c r="CX345" s="132"/>
      <c r="DH345" s="132"/>
      <c r="DR345" s="132"/>
      <c r="EB345" s="132"/>
      <c r="EL345" s="132"/>
      <c r="EV345" s="132"/>
      <c r="FF345" s="132"/>
      <c r="FP345" s="132"/>
      <c r="FZ345" s="132"/>
      <c r="GJ345" s="132"/>
      <c r="GT345" s="132"/>
      <c r="HD345" s="132"/>
      <c r="HN345" s="132"/>
      <c r="HX345" s="132"/>
    </row>
    <row xmlns:x14ac="http://schemas.microsoft.com/office/spreadsheetml/2009/9/ac" r="346" s="3" customFormat="true" x14ac:dyDescent="0.25">
      <c r="A346" s="391"/>
      <c r="B346" s="132"/>
      <c r="L346" s="132"/>
      <c r="V346" s="132"/>
      <c r="AF346" s="132"/>
      <c r="AP346" s="132"/>
      <c r="AZ346" s="132"/>
      <c r="BA346" s="132"/>
      <c r="BJ346" s="132"/>
      <c r="BT346" s="132"/>
      <c r="CD346" s="132"/>
      <c r="CN346" s="132"/>
      <c r="CX346" s="132"/>
      <c r="DH346" s="132"/>
      <c r="DR346" s="132"/>
      <c r="EB346" s="132"/>
      <c r="EL346" s="132"/>
      <c r="EV346" s="132"/>
      <c r="FF346" s="132"/>
      <c r="FP346" s="132"/>
      <c r="FZ346" s="132"/>
      <c r="GJ346" s="132"/>
      <c r="GT346" s="132"/>
      <c r="HD346" s="132"/>
      <c r="HN346" s="132"/>
      <c r="HX346" s="132"/>
    </row>
    <row xmlns:x14ac="http://schemas.microsoft.com/office/spreadsheetml/2009/9/ac" r="347" s="3" customFormat="true" x14ac:dyDescent="0.25">
      <c r="A347" s="391"/>
      <c r="B347" s="132"/>
      <c r="L347" s="132"/>
      <c r="V347" s="132"/>
      <c r="AF347" s="132"/>
      <c r="AP347" s="132"/>
      <c r="AZ347" s="132"/>
      <c r="BA347" s="132"/>
      <c r="BJ347" s="132"/>
      <c r="BT347" s="132"/>
      <c r="CD347" s="132"/>
      <c r="CN347" s="132"/>
      <c r="CX347" s="132"/>
      <c r="DH347" s="132"/>
      <c r="DR347" s="132"/>
      <c r="EB347" s="132"/>
      <c r="EL347" s="132"/>
      <c r="EV347" s="132"/>
      <c r="FF347" s="132"/>
      <c r="FP347" s="132"/>
      <c r="FZ347" s="132"/>
      <c r="GJ347" s="132"/>
      <c r="GT347" s="132"/>
      <c r="HD347" s="132"/>
      <c r="HN347" s="132"/>
      <c r="HX347" s="132"/>
    </row>
    <row xmlns:x14ac="http://schemas.microsoft.com/office/spreadsheetml/2009/9/ac" r="348" s="3" customFormat="true" x14ac:dyDescent="0.25">
      <c r="A348" s="391"/>
      <c r="B348" s="132"/>
      <c r="L348" s="132"/>
      <c r="V348" s="132"/>
      <c r="AF348" s="132"/>
      <c r="AP348" s="132"/>
      <c r="AZ348" s="132"/>
      <c r="BA348" s="132"/>
      <c r="BJ348" s="132"/>
      <c r="BT348" s="132"/>
      <c r="CD348" s="132"/>
      <c r="CN348" s="132"/>
      <c r="CX348" s="132"/>
      <c r="DH348" s="132"/>
      <c r="DR348" s="132"/>
      <c r="EB348" s="132"/>
      <c r="EL348" s="132"/>
      <c r="EV348" s="132"/>
      <c r="FF348" s="132"/>
      <c r="FP348" s="132"/>
      <c r="FZ348" s="132"/>
      <c r="GJ348" s="132"/>
      <c r="GT348" s="132"/>
      <c r="HD348" s="132"/>
      <c r="HN348" s="132"/>
      <c r="HX348" s="132"/>
    </row>
    <row xmlns:x14ac="http://schemas.microsoft.com/office/spreadsheetml/2009/9/ac" r="349" s="3" customFormat="true" x14ac:dyDescent="0.25">
      <c r="A349" s="391"/>
      <c r="B349" s="132"/>
      <c r="L349" s="132"/>
      <c r="V349" s="132"/>
      <c r="AF349" s="132"/>
      <c r="AP349" s="132"/>
      <c r="AZ349" s="132"/>
      <c r="BA349" s="132"/>
      <c r="BJ349" s="132"/>
      <c r="BT349" s="132"/>
      <c r="CD349" s="132"/>
      <c r="CN349" s="132"/>
      <c r="CX349" s="132"/>
      <c r="DH349" s="132"/>
      <c r="DR349" s="132"/>
      <c r="EB349" s="132"/>
      <c r="EL349" s="132"/>
      <c r="EV349" s="132"/>
      <c r="FF349" s="132"/>
      <c r="FP349" s="132"/>
      <c r="FZ349" s="132"/>
      <c r="GJ349" s="132"/>
      <c r="GT349" s="132"/>
      <c r="HD349" s="132"/>
      <c r="HN349" s="132"/>
      <c r="HX349" s="132"/>
    </row>
    <row xmlns:x14ac="http://schemas.microsoft.com/office/spreadsheetml/2009/9/ac" r="350" s="3" customFormat="true" x14ac:dyDescent="0.25">
      <c r="A350" s="391"/>
      <c r="B350" s="132"/>
      <c r="L350" s="132"/>
      <c r="V350" s="132"/>
      <c r="AF350" s="132"/>
      <c r="AP350" s="132"/>
      <c r="AZ350" s="132"/>
      <c r="BA350" s="132"/>
      <c r="BJ350" s="132"/>
      <c r="BT350" s="132"/>
      <c r="CD350" s="132"/>
      <c r="CN350" s="132"/>
      <c r="CX350" s="132"/>
      <c r="DH350" s="132"/>
      <c r="DR350" s="132"/>
      <c r="EB350" s="132"/>
      <c r="EL350" s="132"/>
      <c r="EV350" s="132"/>
      <c r="FF350" s="132"/>
      <c r="FP350" s="132"/>
      <c r="FZ350" s="132"/>
      <c r="GJ350" s="132"/>
      <c r="GT350" s="132"/>
      <c r="HD350" s="132"/>
      <c r="HN350" s="132"/>
      <c r="HX350" s="132"/>
    </row>
    <row xmlns:x14ac="http://schemas.microsoft.com/office/spreadsheetml/2009/9/ac" r="351" s="3" customFormat="true" x14ac:dyDescent="0.25">
      <c r="A351" s="391"/>
      <c r="B351" s="132"/>
      <c r="L351" s="132"/>
      <c r="V351" s="132"/>
      <c r="AF351" s="132"/>
      <c r="AP351" s="132"/>
      <c r="AZ351" s="132"/>
      <c r="BA351" s="132"/>
      <c r="BJ351" s="132"/>
      <c r="BT351" s="132"/>
      <c r="CD351" s="132"/>
      <c r="CN351" s="132"/>
      <c r="CX351" s="132"/>
      <c r="DH351" s="132"/>
      <c r="DR351" s="132"/>
      <c r="EB351" s="132"/>
      <c r="EL351" s="132"/>
      <c r="EV351" s="132"/>
      <c r="FF351" s="132"/>
      <c r="FP351" s="132"/>
      <c r="FZ351" s="132"/>
      <c r="GJ351" s="132"/>
      <c r="GT351" s="132"/>
      <c r="HD351" s="132"/>
      <c r="HN351" s="132"/>
      <c r="HX351" s="132"/>
    </row>
    <row xmlns:x14ac="http://schemas.microsoft.com/office/spreadsheetml/2009/9/ac" r="352" s="3" customFormat="true" x14ac:dyDescent="0.25">
      <c r="A352" s="391"/>
      <c r="B352" s="132"/>
      <c r="L352" s="132"/>
      <c r="V352" s="132"/>
      <c r="AF352" s="132"/>
      <c r="AP352" s="132"/>
      <c r="AZ352" s="132"/>
      <c r="BA352" s="132"/>
      <c r="BJ352" s="132"/>
      <c r="BT352" s="132"/>
      <c r="CD352" s="132"/>
      <c r="CN352" s="132"/>
      <c r="CX352" s="132"/>
      <c r="DH352" s="132"/>
      <c r="DR352" s="132"/>
      <c r="EB352" s="132"/>
      <c r="EL352" s="132"/>
      <c r="EV352" s="132"/>
      <c r="FF352" s="132"/>
      <c r="FP352" s="132"/>
      <c r="FZ352" s="132"/>
      <c r="GJ352" s="132"/>
      <c r="GT352" s="132"/>
      <c r="HD352" s="132"/>
      <c r="HN352" s="132"/>
      <c r="HX352" s="132"/>
    </row>
    <row xmlns:x14ac="http://schemas.microsoft.com/office/spreadsheetml/2009/9/ac" r="353" s="3" customFormat="true" x14ac:dyDescent="0.25">
      <c r="A353" s="391"/>
      <c r="B353" s="132"/>
      <c r="L353" s="132"/>
      <c r="V353" s="132"/>
      <c r="AF353" s="132"/>
      <c r="AP353" s="132"/>
      <c r="AZ353" s="132"/>
      <c r="BA353" s="132"/>
      <c r="BJ353" s="132"/>
      <c r="BT353" s="132"/>
      <c r="CD353" s="132"/>
      <c r="CN353" s="132"/>
      <c r="CX353" s="132"/>
      <c r="DH353" s="132"/>
      <c r="DR353" s="132"/>
      <c r="EB353" s="132"/>
      <c r="EL353" s="132"/>
      <c r="EV353" s="132"/>
      <c r="FF353" s="132"/>
      <c r="FP353" s="132"/>
      <c r="FZ353" s="132"/>
      <c r="GJ353" s="132"/>
      <c r="GT353" s="132"/>
      <c r="HD353" s="132"/>
      <c r="HN353" s="132"/>
      <c r="HX353" s="132"/>
    </row>
    <row xmlns:x14ac="http://schemas.microsoft.com/office/spreadsheetml/2009/9/ac" r="354" s="3" customFormat="true" x14ac:dyDescent="0.25">
      <c r="A354" s="391"/>
      <c r="B354" s="132"/>
      <c r="L354" s="132"/>
      <c r="V354" s="132"/>
      <c r="AF354" s="132"/>
      <c r="AP354" s="132"/>
      <c r="AZ354" s="132"/>
      <c r="BA354" s="132"/>
      <c r="BJ354" s="132"/>
      <c r="BT354" s="132"/>
      <c r="CD354" s="132"/>
      <c r="CN354" s="132"/>
      <c r="CX354" s="132"/>
      <c r="DH354" s="132"/>
      <c r="DR354" s="132"/>
      <c r="EB354" s="132"/>
      <c r="EL354" s="132"/>
      <c r="EV354" s="132"/>
      <c r="FF354" s="132"/>
      <c r="FP354" s="132"/>
      <c r="FZ354" s="132"/>
      <c r="GJ354" s="132"/>
      <c r="GT354" s="132"/>
      <c r="HD354" s="132"/>
      <c r="HN354" s="132"/>
      <c r="HX354" s="132"/>
    </row>
    <row xmlns:x14ac="http://schemas.microsoft.com/office/spreadsheetml/2009/9/ac" r="355" s="3" customFormat="true" x14ac:dyDescent="0.25">
      <c r="A355" s="391"/>
      <c r="B355" s="132"/>
      <c r="L355" s="132"/>
      <c r="V355" s="132"/>
      <c r="AF355" s="132"/>
      <c r="AP355" s="132"/>
      <c r="AZ355" s="132"/>
      <c r="BA355" s="132"/>
      <c r="BJ355" s="132"/>
      <c r="BT355" s="132"/>
      <c r="CD355" s="132"/>
      <c r="CN355" s="132"/>
      <c r="CX355" s="132"/>
      <c r="DH355" s="132"/>
      <c r="DR355" s="132"/>
      <c r="EB355" s="132"/>
      <c r="EL355" s="132"/>
      <c r="EV355" s="132"/>
      <c r="FF355" s="132"/>
      <c r="FP355" s="132"/>
      <c r="FZ355" s="132"/>
      <c r="GJ355" s="132"/>
      <c r="GT355" s="132"/>
      <c r="HD355" s="132"/>
      <c r="HN355" s="132"/>
      <c r="HX355" s="132"/>
    </row>
    <row xmlns:x14ac="http://schemas.microsoft.com/office/spreadsheetml/2009/9/ac" r="356" s="3" customFormat="true" x14ac:dyDescent="0.25">
      <c r="A356" s="391"/>
      <c r="B356" s="132"/>
      <c r="L356" s="132"/>
      <c r="V356" s="132"/>
      <c r="AF356" s="132"/>
      <c r="AP356" s="132"/>
      <c r="AZ356" s="132"/>
      <c r="BA356" s="132"/>
      <c r="BJ356" s="132"/>
      <c r="BT356" s="132"/>
      <c r="CD356" s="132"/>
      <c r="CN356" s="132"/>
      <c r="CX356" s="132"/>
      <c r="DH356" s="132"/>
      <c r="DR356" s="132"/>
      <c r="EB356" s="132"/>
      <c r="EL356" s="132"/>
      <c r="EV356" s="132"/>
      <c r="FF356" s="132"/>
      <c r="FP356" s="132"/>
      <c r="FZ356" s="132"/>
      <c r="GJ356" s="132"/>
      <c r="GT356" s="132"/>
      <c r="HD356" s="132"/>
      <c r="HN356" s="132"/>
      <c r="HX356" s="132"/>
    </row>
    <row xmlns:x14ac="http://schemas.microsoft.com/office/spreadsheetml/2009/9/ac" r="357" s="3" customFormat="true" x14ac:dyDescent="0.25">
      <c r="A357" s="391"/>
      <c r="B357" s="132"/>
      <c r="L357" s="132"/>
      <c r="V357" s="132"/>
      <c r="AF357" s="132"/>
      <c r="AP357" s="132"/>
      <c r="AZ357" s="132"/>
      <c r="BA357" s="132"/>
      <c r="BJ357" s="132"/>
      <c r="BT357" s="132"/>
      <c r="CD357" s="132"/>
      <c r="CN357" s="132"/>
      <c r="CX357" s="132"/>
      <c r="DH357" s="132"/>
      <c r="DR357" s="132"/>
      <c r="EB357" s="132"/>
      <c r="EL357" s="132"/>
      <c r="EV357" s="132"/>
      <c r="FF357" s="132"/>
      <c r="FP357" s="132"/>
      <c r="FZ357" s="132"/>
      <c r="GJ357" s="132"/>
      <c r="GT357" s="132"/>
      <c r="HD357" s="132"/>
      <c r="HN357" s="132"/>
      <c r="HX357" s="132"/>
    </row>
    <row xmlns:x14ac="http://schemas.microsoft.com/office/spreadsheetml/2009/9/ac" r="358" s="3" customFormat="true" x14ac:dyDescent="0.25">
      <c r="A358" s="391"/>
      <c r="B358" s="132"/>
      <c r="L358" s="132"/>
      <c r="V358" s="132"/>
      <c r="AF358" s="132"/>
      <c r="AP358" s="132"/>
      <c r="AZ358" s="132"/>
      <c r="BA358" s="132"/>
      <c r="BJ358" s="132"/>
      <c r="BT358" s="132"/>
      <c r="CD358" s="132"/>
      <c r="CN358" s="132"/>
      <c r="CX358" s="132"/>
      <c r="DH358" s="132"/>
      <c r="DR358" s="132"/>
      <c r="EB358" s="132"/>
      <c r="EL358" s="132"/>
      <c r="EV358" s="132"/>
      <c r="FF358" s="132"/>
      <c r="FP358" s="132"/>
      <c r="FZ358" s="132"/>
      <c r="GJ358" s="132"/>
      <c r="GT358" s="132"/>
      <c r="HD358" s="132"/>
      <c r="HN358" s="132"/>
      <c r="HX358" s="132"/>
    </row>
    <row xmlns:x14ac="http://schemas.microsoft.com/office/spreadsheetml/2009/9/ac" r="359" s="3" customFormat="true" x14ac:dyDescent="0.25">
      <c r="A359" s="391"/>
      <c r="B359" s="132"/>
      <c r="L359" s="132"/>
      <c r="V359" s="132"/>
      <c r="AF359" s="132"/>
      <c r="AP359" s="132"/>
      <c r="AZ359" s="132"/>
      <c r="BA359" s="132"/>
      <c r="BJ359" s="132"/>
      <c r="BT359" s="132"/>
      <c r="CD359" s="132"/>
      <c r="CN359" s="132"/>
      <c r="CX359" s="132"/>
      <c r="DH359" s="132"/>
      <c r="DR359" s="132"/>
      <c r="EB359" s="132"/>
      <c r="EL359" s="132"/>
      <c r="EV359" s="132"/>
      <c r="FF359" s="132"/>
      <c r="FP359" s="132"/>
      <c r="FZ359" s="132"/>
      <c r="GJ359" s="132"/>
      <c r="GT359" s="132"/>
      <c r="HD359" s="132"/>
      <c r="HN359" s="132"/>
      <c r="HX359" s="132"/>
    </row>
    <row xmlns:x14ac="http://schemas.microsoft.com/office/spreadsheetml/2009/9/ac" r="360" s="3" customFormat="true" x14ac:dyDescent="0.25">
      <c r="A360" s="391"/>
      <c r="B360" s="132"/>
      <c r="L360" s="132"/>
      <c r="V360" s="132"/>
      <c r="AF360" s="132"/>
      <c r="AP360" s="132"/>
      <c r="AZ360" s="132"/>
      <c r="BA360" s="132"/>
      <c r="BJ360" s="132"/>
      <c r="BT360" s="132"/>
      <c r="CD360" s="132"/>
      <c r="CN360" s="132"/>
      <c r="CX360" s="132"/>
      <c r="DH360" s="132"/>
      <c r="DR360" s="132"/>
      <c r="EB360" s="132"/>
      <c r="EL360" s="132"/>
      <c r="EV360" s="132"/>
      <c r="FF360" s="132"/>
      <c r="FP360" s="132"/>
      <c r="FZ360" s="132"/>
      <c r="GJ360" s="132"/>
      <c r="GT360" s="132"/>
      <c r="HD360" s="132"/>
      <c r="HN360" s="132"/>
      <c r="HX360" s="132"/>
    </row>
    <row xmlns:x14ac="http://schemas.microsoft.com/office/spreadsheetml/2009/9/ac" r="361" s="3" customFormat="true" x14ac:dyDescent="0.25">
      <c r="A361" s="391"/>
      <c r="B361" s="132"/>
      <c r="L361" s="132"/>
      <c r="V361" s="132"/>
      <c r="AF361" s="132"/>
      <c r="AP361" s="132"/>
      <c r="AZ361" s="132"/>
      <c r="BA361" s="132"/>
      <c r="BJ361" s="132"/>
      <c r="BT361" s="132"/>
      <c r="CD361" s="132"/>
      <c r="CN361" s="132"/>
      <c r="CX361" s="132"/>
      <c r="DH361" s="132"/>
      <c r="DR361" s="132"/>
      <c r="EB361" s="132"/>
      <c r="EL361" s="132"/>
      <c r="EV361" s="132"/>
      <c r="FF361" s="132"/>
      <c r="FP361" s="132"/>
      <c r="FZ361" s="132"/>
      <c r="GJ361" s="132"/>
      <c r="GT361" s="132"/>
      <c r="HD361" s="132"/>
      <c r="HN361" s="132"/>
      <c r="HX361" s="132"/>
    </row>
    <row xmlns:x14ac="http://schemas.microsoft.com/office/spreadsheetml/2009/9/ac" r="362" s="3" customFormat="true" x14ac:dyDescent="0.25">
      <c r="A362" s="391"/>
      <c r="B362" s="132"/>
      <c r="L362" s="132"/>
      <c r="V362" s="132"/>
      <c r="AF362" s="132"/>
      <c r="AP362" s="132"/>
      <c r="AZ362" s="132"/>
      <c r="BA362" s="132"/>
      <c r="BJ362" s="132"/>
      <c r="BT362" s="132"/>
      <c r="CD362" s="132"/>
      <c r="CN362" s="132"/>
      <c r="CX362" s="132"/>
      <c r="DH362" s="132"/>
      <c r="DR362" s="132"/>
      <c r="EB362" s="132"/>
      <c r="EL362" s="132"/>
      <c r="EV362" s="132"/>
      <c r="FF362" s="132"/>
      <c r="FP362" s="132"/>
      <c r="FZ362" s="132"/>
      <c r="GJ362" s="132"/>
      <c r="GT362" s="132"/>
      <c r="HD362" s="132"/>
      <c r="HN362" s="132"/>
      <c r="HX362" s="132"/>
    </row>
    <row xmlns:x14ac="http://schemas.microsoft.com/office/spreadsheetml/2009/9/ac" r="363" s="3" customFormat="true" x14ac:dyDescent="0.25">
      <c r="A363" s="391"/>
      <c r="B363" s="132"/>
      <c r="L363" s="132"/>
      <c r="V363" s="132"/>
      <c r="AF363" s="132"/>
      <c r="AP363" s="132"/>
      <c r="AZ363" s="132"/>
      <c r="BA363" s="132"/>
      <c r="BJ363" s="132"/>
      <c r="BT363" s="132"/>
      <c r="CD363" s="132"/>
      <c r="CN363" s="132"/>
      <c r="CX363" s="132"/>
      <c r="DH363" s="132"/>
      <c r="DR363" s="132"/>
      <c r="EB363" s="132"/>
      <c r="EL363" s="132"/>
      <c r="EV363" s="132"/>
      <c r="FF363" s="132"/>
      <c r="FP363" s="132"/>
      <c r="FZ363" s="132"/>
      <c r="GJ363" s="132"/>
      <c r="GT363" s="132"/>
      <c r="HD363" s="132"/>
      <c r="HN363" s="132"/>
      <c r="HX363" s="132"/>
    </row>
    <row xmlns:x14ac="http://schemas.microsoft.com/office/spreadsheetml/2009/9/ac" r="364" s="3" customFormat="true" x14ac:dyDescent="0.25">
      <c r="A364" s="391"/>
      <c r="B364" s="132"/>
      <c r="L364" s="132"/>
      <c r="V364" s="132"/>
      <c r="AF364" s="132"/>
      <c r="AP364" s="132"/>
      <c r="AZ364" s="132"/>
      <c r="BA364" s="132"/>
      <c r="BJ364" s="132"/>
      <c r="BT364" s="132"/>
      <c r="CD364" s="132"/>
      <c r="CN364" s="132"/>
      <c r="CX364" s="132"/>
      <c r="DH364" s="132"/>
      <c r="DR364" s="132"/>
      <c r="EB364" s="132"/>
      <c r="EL364" s="132"/>
      <c r="EV364" s="132"/>
      <c r="FF364" s="132"/>
      <c r="FP364" s="132"/>
      <c r="FZ364" s="132"/>
      <c r="GJ364" s="132"/>
      <c r="GT364" s="132"/>
      <c r="HD364" s="132"/>
      <c r="HN364" s="132"/>
      <c r="HX364" s="132"/>
    </row>
    <row xmlns:x14ac="http://schemas.microsoft.com/office/spreadsheetml/2009/9/ac" r="365" s="3" customFormat="true" x14ac:dyDescent="0.25">
      <c r="A365" s="391"/>
      <c r="B365" s="132"/>
      <c r="L365" s="132"/>
      <c r="V365" s="132"/>
      <c r="AF365" s="132"/>
      <c r="AP365" s="132"/>
      <c r="AZ365" s="132"/>
      <c r="BA365" s="132"/>
      <c r="BJ365" s="132"/>
      <c r="BT365" s="132"/>
      <c r="CD365" s="132"/>
      <c r="CN365" s="132"/>
      <c r="CX365" s="132"/>
      <c r="DH365" s="132"/>
      <c r="DR365" s="132"/>
      <c r="EB365" s="132"/>
      <c r="EL365" s="132"/>
      <c r="EV365" s="132"/>
      <c r="FF365" s="132"/>
      <c r="FP365" s="132"/>
      <c r="FZ365" s="132"/>
      <c r="GJ365" s="132"/>
      <c r="GT365" s="132"/>
      <c r="HD365" s="132"/>
      <c r="HN365" s="132"/>
      <c r="HX365" s="132"/>
    </row>
    <row xmlns:x14ac="http://schemas.microsoft.com/office/spreadsheetml/2009/9/ac" r="366" s="3" customFormat="true" x14ac:dyDescent="0.25">
      <c r="A366" s="391"/>
      <c r="B366" s="132"/>
      <c r="L366" s="132"/>
      <c r="V366" s="132"/>
      <c r="AF366" s="132"/>
      <c r="AP366" s="132"/>
      <c r="AZ366" s="132"/>
      <c r="BA366" s="132"/>
      <c r="BJ366" s="132"/>
      <c r="BT366" s="132"/>
      <c r="CD366" s="132"/>
      <c r="CN366" s="132"/>
      <c r="CX366" s="132"/>
      <c r="DH366" s="132"/>
      <c r="DR366" s="132"/>
      <c r="EB366" s="132"/>
      <c r="EL366" s="132"/>
      <c r="EV366" s="132"/>
      <c r="FF366" s="132"/>
      <c r="FP366" s="132"/>
      <c r="FZ366" s="132"/>
      <c r="GJ366" s="132"/>
      <c r="GT366" s="132"/>
      <c r="HD366" s="132"/>
      <c r="HN366" s="132"/>
      <c r="HX366" s="132"/>
    </row>
    <row xmlns:x14ac="http://schemas.microsoft.com/office/spreadsheetml/2009/9/ac" r="367" s="3" customFormat="true" x14ac:dyDescent="0.25">
      <c r="A367" s="391"/>
      <c r="B367" s="132"/>
      <c r="L367" s="132"/>
      <c r="V367" s="132"/>
      <c r="AF367" s="132"/>
      <c r="AP367" s="132"/>
      <c r="AZ367" s="132"/>
      <c r="BA367" s="132"/>
      <c r="BJ367" s="132"/>
      <c r="BT367" s="132"/>
      <c r="CD367" s="132"/>
      <c r="CN367" s="132"/>
      <c r="CX367" s="132"/>
      <c r="DH367" s="132"/>
      <c r="DR367" s="132"/>
      <c r="EB367" s="132"/>
      <c r="EL367" s="132"/>
      <c r="EV367" s="132"/>
      <c r="FF367" s="132"/>
      <c r="FP367" s="132"/>
      <c r="FZ367" s="132"/>
      <c r="GJ367" s="132"/>
      <c r="GT367" s="132"/>
      <c r="HD367" s="132"/>
      <c r="HN367" s="132"/>
      <c r="HX367" s="132"/>
    </row>
    <row xmlns:x14ac="http://schemas.microsoft.com/office/spreadsheetml/2009/9/ac" r="368" s="3" customFormat="true" x14ac:dyDescent="0.25">
      <c r="A368" s="391"/>
      <c r="B368" s="132"/>
      <c r="L368" s="132"/>
      <c r="V368" s="132"/>
      <c r="AF368" s="132"/>
      <c r="AP368" s="132"/>
      <c r="AZ368" s="132"/>
      <c r="BA368" s="132"/>
      <c r="BJ368" s="132"/>
      <c r="BT368" s="132"/>
      <c r="CD368" s="132"/>
      <c r="CN368" s="132"/>
      <c r="CX368" s="132"/>
      <c r="DH368" s="132"/>
      <c r="DR368" s="132"/>
      <c r="EB368" s="132"/>
      <c r="EL368" s="132"/>
      <c r="EV368" s="132"/>
      <c r="FF368" s="132"/>
      <c r="FP368" s="132"/>
      <c r="FZ368" s="132"/>
      <c r="GJ368" s="132"/>
      <c r="GT368" s="132"/>
      <c r="HD368" s="132"/>
      <c r="HN368" s="132"/>
      <c r="HX368" s="132"/>
    </row>
    <row xmlns:x14ac="http://schemas.microsoft.com/office/spreadsheetml/2009/9/ac" r="369" s="3" customFormat="true" x14ac:dyDescent="0.25">
      <c r="A369" s="391"/>
      <c r="B369" s="132"/>
      <c r="L369" s="132"/>
      <c r="V369" s="132"/>
      <c r="AF369" s="132"/>
      <c r="AP369" s="132"/>
      <c r="AZ369" s="132"/>
      <c r="BA369" s="132"/>
      <c r="BJ369" s="132"/>
      <c r="BT369" s="132"/>
      <c r="CD369" s="132"/>
      <c r="CN369" s="132"/>
      <c r="CX369" s="132"/>
      <c r="DH369" s="132"/>
      <c r="DR369" s="132"/>
      <c r="EB369" s="132"/>
      <c r="EL369" s="132"/>
      <c r="EV369" s="132"/>
      <c r="FF369" s="132"/>
      <c r="FP369" s="132"/>
      <c r="FZ369" s="132"/>
      <c r="GJ369" s="132"/>
      <c r="GT369" s="132"/>
      <c r="HD369" s="132"/>
      <c r="HN369" s="132"/>
      <c r="HX369" s="132"/>
    </row>
    <row xmlns:x14ac="http://schemas.microsoft.com/office/spreadsheetml/2009/9/ac" r="370" s="3" customFormat="true" x14ac:dyDescent="0.25">
      <c r="A370" s="391"/>
      <c r="B370" s="132"/>
      <c r="L370" s="132"/>
      <c r="V370" s="132"/>
      <c r="AF370" s="132"/>
      <c r="AP370" s="132"/>
      <c r="AZ370" s="132"/>
      <c r="BA370" s="132"/>
      <c r="BJ370" s="132"/>
      <c r="BT370" s="132"/>
      <c r="CD370" s="132"/>
      <c r="CN370" s="132"/>
      <c r="CX370" s="132"/>
      <c r="DH370" s="132"/>
      <c r="DR370" s="132"/>
      <c r="EB370" s="132"/>
      <c r="EL370" s="132"/>
      <c r="EV370" s="132"/>
      <c r="FF370" s="132"/>
      <c r="FP370" s="132"/>
      <c r="FZ370" s="132"/>
      <c r="GJ370" s="132"/>
      <c r="GT370" s="132"/>
      <c r="HD370" s="132"/>
      <c r="HN370" s="132"/>
      <c r="HX370" s="132"/>
    </row>
    <row xmlns:x14ac="http://schemas.microsoft.com/office/spreadsheetml/2009/9/ac" r="371" s="3" customFormat="true" x14ac:dyDescent="0.25">
      <c r="A371" s="391"/>
      <c r="B371" s="132"/>
      <c r="L371" s="132"/>
      <c r="V371" s="132"/>
      <c r="AF371" s="132"/>
      <c r="AP371" s="132"/>
      <c r="AZ371" s="132"/>
      <c r="BA371" s="132"/>
      <c r="BJ371" s="132"/>
      <c r="BT371" s="132"/>
      <c r="CD371" s="132"/>
      <c r="CN371" s="132"/>
      <c r="CX371" s="132"/>
      <c r="DH371" s="132"/>
      <c r="DR371" s="132"/>
      <c r="EB371" s="132"/>
      <c r="EL371" s="132"/>
      <c r="EV371" s="132"/>
      <c r="FF371" s="132"/>
      <c r="FP371" s="132"/>
      <c r="FZ371" s="132"/>
      <c r="GJ371" s="132"/>
      <c r="GT371" s="132"/>
      <c r="HD371" s="132"/>
      <c r="HN371" s="132"/>
      <c r="HX371" s="132"/>
    </row>
    <row xmlns:x14ac="http://schemas.microsoft.com/office/spreadsheetml/2009/9/ac" r="372" s="3" customFormat="true" x14ac:dyDescent="0.25">
      <c r="A372" s="391"/>
      <c r="B372" s="132"/>
      <c r="L372" s="132"/>
      <c r="V372" s="132"/>
      <c r="AF372" s="132"/>
      <c r="AP372" s="132"/>
      <c r="AZ372" s="132"/>
      <c r="BA372" s="132"/>
      <c r="BJ372" s="132"/>
      <c r="BT372" s="132"/>
      <c r="CD372" s="132"/>
      <c r="CN372" s="132"/>
      <c r="CX372" s="132"/>
      <c r="DH372" s="132"/>
      <c r="DR372" s="132"/>
      <c r="EB372" s="132"/>
      <c r="EL372" s="132"/>
      <c r="EV372" s="132"/>
      <c r="FF372" s="132"/>
      <c r="FP372" s="132"/>
      <c r="FZ372" s="132"/>
      <c r="GJ372" s="132"/>
      <c r="GT372" s="132"/>
      <c r="HD372" s="132"/>
      <c r="HN372" s="132"/>
      <c r="HX372" s="132"/>
    </row>
    <row xmlns:x14ac="http://schemas.microsoft.com/office/spreadsheetml/2009/9/ac" r="373" s="3" customFormat="true" x14ac:dyDescent="0.25">
      <c r="A373" s="391"/>
      <c r="B373" s="132"/>
      <c r="L373" s="132"/>
      <c r="V373" s="132"/>
      <c r="AF373" s="132"/>
      <c r="AP373" s="132"/>
      <c r="AZ373" s="132"/>
      <c r="BA373" s="132"/>
      <c r="BJ373" s="132"/>
      <c r="BT373" s="132"/>
      <c r="CD373" s="132"/>
      <c r="CN373" s="132"/>
      <c r="CX373" s="132"/>
      <c r="DH373" s="132"/>
      <c r="DR373" s="132"/>
      <c r="EB373" s="132"/>
      <c r="EL373" s="132"/>
      <c r="EV373" s="132"/>
      <c r="FF373" s="132"/>
      <c r="FP373" s="132"/>
      <c r="FZ373" s="132"/>
      <c r="GJ373" s="132"/>
      <c r="GT373" s="132"/>
      <c r="HD373" s="132"/>
      <c r="HN373" s="132"/>
      <c r="HX373" s="132"/>
    </row>
    <row xmlns:x14ac="http://schemas.microsoft.com/office/spreadsheetml/2009/9/ac" r="374" s="3" customFormat="true" x14ac:dyDescent="0.25">
      <c r="A374" s="391"/>
      <c r="B374" s="132"/>
      <c r="L374" s="132"/>
      <c r="V374" s="132"/>
      <c r="AF374" s="132"/>
      <c r="AP374" s="132"/>
      <c r="AZ374" s="132"/>
      <c r="BA374" s="132"/>
      <c r="BJ374" s="132"/>
      <c r="BT374" s="132"/>
      <c r="CD374" s="132"/>
      <c r="CN374" s="132"/>
      <c r="CX374" s="132"/>
      <c r="DH374" s="132"/>
      <c r="DR374" s="132"/>
      <c r="EB374" s="132"/>
      <c r="EL374" s="132"/>
      <c r="EV374" s="132"/>
      <c r="FF374" s="132"/>
      <c r="FP374" s="132"/>
      <c r="FZ374" s="132"/>
      <c r="GJ374" s="132"/>
      <c r="GT374" s="132"/>
      <c r="HD374" s="132"/>
      <c r="HN374" s="132"/>
      <c r="HX374" s="132"/>
    </row>
    <row xmlns:x14ac="http://schemas.microsoft.com/office/spreadsheetml/2009/9/ac" r="375" s="3" customFormat="true" x14ac:dyDescent="0.25">
      <c r="A375" s="391"/>
      <c r="B375" s="132"/>
      <c r="L375" s="132"/>
      <c r="V375" s="132"/>
      <c r="AF375" s="132"/>
      <c r="AP375" s="132"/>
      <c r="AZ375" s="132"/>
      <c r="BA375" s="132"/>
      <c r="BJ375" s="132"/>
      <c r="BT375" s="132"/>
      <c r="CD375" s="132"/>
      <c r="CN375" s="132"/>
      <c r="CX375" s="132"/>
      <c r="DH375" s="132"/>
      <c r="DR375" s="132"/>
      <c r="EB375" s="132"/>
      <c r="EL375" s="132"/>
      <c r="EV375" s="132"/>
      <c r="FF375" s="132"/>
      <c r="FP375" s="132"/>
      <c r="FZ375" s="132"/>
      <c r="GJ375" s="132"/>
      <c r="GT375" s="132"/>
      <c r="HD375" s="132"/>
      <c r="HN375" s="132"/>
      <c r="HX375" s="132"/>
    </row>
    <row xmlns:x14ac="http://schemas.microsoft.com/office/spreadsheetml/2009/9/ac" r="376" s="3" customFormat="true" x14ac:dyDescent="0.25">
      <c r="A376" s="391"/>
      <c r="B376" s="132"/>
      <c r="L376" s="132"/>
      <c r="V376" s="132"/>
      <c r="AF376" s="132"/>
      <c r="AP376" s="132"/>
      <c r="AZ376" s="132"/>
      <c r="BA376" s="132"/>
      <c r="BJ376" s="132"/>
      <c r="BT376" s="132"/>
      <c r="CD376" s="132"/>
      <c r="CN376" s="132"/>
      <c r="CX376" s="132"/>
      <c r="DH376" s="132"/>
      <c r="DR376" s="132"/>
      <c r="EB376" s="132"/>
      <c r="EL376" s="132"/>
      <c r="EV376" s="132"/>
      <c r="FF376" s="132"/>
      <c r="FP376" s="132"/>
      <c r="FZ376" s="132"/>
      <c r="GJ376" s="132"/>
      <c r="GT376" s="132"/>
      <c r="HD376" s="132"/>
      <c r="HN376" s="132"/>
      <c r="HX376" s="132"/>
    </row>
    <row xmlns:x14ac="http://schemas.microsoft.com/office/spreadsheetml/2009/9/ac" r="377" s="3" customFormat="true" x14ac:dyDescent="0.25">
      <c r="A377" s="391"/>
      <c r="B377" s="132"/>
      <c r="L377" s="132"/>
      <c r="V377" s="132"/>
      <c r="AF377" s="132"/>
      <c r="AP377" s="132"/>
      <c r="AZ377" s="132"/>
      <c r="BA377" s="132"/>
      <c r="BJ377" s="132"/>
      <c r="BT377" s="132"/>
      <c r="CD377" s="132"/>
      <c r="CN377" s="132"/>
      <c r="CX377" s="132"/>
      <c r="DH377" s="132"/>
      <c r="DR377" s="132"/>
      <c r="EB377" s="132"/>
      <c r="EL377" s="132"/>
      <c r="EV377" s="132"/>
      <c r="FF377" s="132"/>
      <c r="FP377" s="132"/>
      <c r="FZ377" s="132"/>
      <c r="GJ377" s="132"/>
      <c r="GT377" s="132"/>
      <c r="HD377" s="132"/>
      <c r="HN377" s="132"/>
      <c r="HX377" s="132"/>
    </row>
    <row xmlns:x14ac="http://schemas.microsoft.com/office/spreadsheetml/2009/9/ac" r="378" s="3" customFormat="true" x14ac:dyDescent="0.25">
      <c r="A378" s="391"/>
      <c r="B378" s="132"/>
      <c r="L378" s="132"/>
      <c r="V378" s="132"/>
      <c r="AF378" s="132"/>
      <c r="AP378" s="132"/>
      <c r="AZ378" s="132"/>
      <c r="BA378" s="132"/>
      <c r="BJ378" s="132"/>
      <c r="BT378" s="132"/>
      <c r="CD378" s="132"/>
      <c r="CN378" s="132"/>
      <c r="CX378" s="132"/>
      <c r="DH378" s="132"/>
      <c r="DR378" s="132"/>
      <c r="EB378" s="132"/>
      <c r="EL378" s="132"/>
      <c r="EV378" s="132"/>
      <c r="FF378" s="132"/>
      <c r="FP378" s="132"/>
      <c r="FZ378" s="132"/>
      <c r="GJ378" s="132"/>
      <c r="GT378" s="132"/>
      <c r="HD378" s="132"/>
      <c r="HN378" s="132"/>
      <c r="HX378" s="132"/>
    </row>
    <row xmlns:x14ac="http://schemas.microsoft.com/office/spreadsheetml/2009/9/ac" r="379" s="3" customFormat="true" x14ac:dyDescent="0.25">
      <c r="A379" s="391"/>
      <c r="B379" s="132"/>
      <c r="L379" s="132"/>
      <c r="V379" s="132"/>
      <c r="AF379" s="132"/>
      <c r="AP379" s="132"/>
      <c r="AZ379" s="132"/>
      <c r="BA379" s="132"/>
      <c r="BJ379" s="132"/>
      <c r="BT379" s="132"/>
      <c r="CD379" s="132"/>
      <c r="CN379" s="132"/>
      <c r="CX379" s="132"/>
      <c r="DH379" s="132"/>
      <c r="DR379" s="132"/>
      <c r="EB379" s="132"/>
      <c r="EL379" s="132"/>
      <c r="EV379" s="132"/>
      <c r="FF379" s="132"/>
      <c r="FP379" s="132"/>
      <c r="FZ379" s="132"/>
      <c r="GJ379" s="132"/>
      <c r="GT379" s="132"/>
      <c r="HD379" s="132"/>
      <c r="HN379" s="132"/>
      <c r="HX379" s="132"/>
    </row>
    <row xmlns:x14ac="http://schemas.microsoft.com/office/spreadsheetml/2009/9/ac" r="380" s="3" customFormat="true" x14ac:dyDescent="0.25">
      <c r="A380" s="391"/>
      <c r="B380" s="132"/>
      <c r="L380" s="132"/>
      <c r="V380" s="132"/>
      <c r="AF380" s="132"/>
      <c r="AP380" s="132"/>
      <c r="AZ380" s="132"/>
      <c r="BA380" s="132"/>
      <c r="BJ380" s="132"/>
      <c r="BT380" s="132"/>
      <c r="CD380" s="132"/>
      <c r="CN380" s="132"/>
      <c r="CX380" s="132"/>
      <c r="DH380" s="132"/>
      <c r="DR380" s="132"/>
      <c r="EB380" s="132"/>
      <c r="EL380" s="132"/>
      <c r="EV380" s="132"/>
      <c r="FF380" s="132"/>
      <c r="FP380" s="132"/>
      <c r="FZ380" s="132"/>
      <c r="GJ380" s="132"/>
      <c r="GT380" s="132"/>
      <c r="HD380" s="132"/>
      <c r="HN380" s="132"/>
      <c r="HX380" s="132"/>
    </row>
    <row xmlns:x14ac="http://schemas.microsoft.com/office/spreadsheetml/2009/9/ac" r="381" s="3" customFormat="true" x14ac:dyDescent="0.25">
      <c r="A381" s="391"/>
      <c r="B381" s="132"/>
      <c r="L381" s="132"/>
      <c r="V381" s="132"/>
      <c r="AF381" s="132"/>
      <c r="AP381" s="132"/>
      <c r="AZ381" s="132"/>
      <c r="BA381" s="132"/>
      <c r="BJ381" s="132"/>
      <c r="BT381" s="132"/>
      <c r="CD381" s="132"/>
      <c r="CN381" s="132"/>
      <c r="CX381" s="132"/>
      <c r="DH381" s="132"/>
      <c r="DR381" s="132"/>
      <c r="EB381" s="132"/>
      <c r="EL381" s="132"/>
      <c r="EV381" s="132"/>
      <c r="FF381" s="132"/>
      <c r="FP381" s="132"/>
      <c r="FZ381" s="132"/>
      <c r="GJ381" s="132"/>
      <c r="GT381" s="132"/>
      <c r="HD381" s="132"/>
      <c r="HN381" s="132"/>
      <c r="HX381" s="132"/>
    </row>
    <row xmlns:x14ac="http://schemas.microsoft.com/office/spreadsheetml/2009/9/ac" r="382" s="3" customFormat="true" x14ac:dyDescent="0.25">
      <c r="A382" s="391"/>
      <c r="B382" s="132"/>
      <c r="L382" s="132"/>
      <c r="V382" s="132"/>
      <c r="AF382" s="132"/>
      <c r="AP382" s="132"/>
      <c r="AZ382" s="132"/>
      <c r="BA382" s="132"/>
      <c r="BJ382" s="132"/>
      <c r="BT382" s="132"/>
      <c r="CD382" s="132"/>
      <c r="CN382" s="132"/>
      <c r="CX382" s="132"/>
      <c r="DH382" s="132"/>
      <c r="DR382" s="132"/>
      <c r="EB382" s="132"/>
      <c r="EL382" s="132"/>
      <c r="EV382" s="132"/>
      <c r="FF382" s="132"/>
      <c r="FP382" s="132"/>
      <c r="FZ382" s="132"/>
      <c r="GJ382" s="132"/>
      <c r="GT382" s="132"/>
      <c r="HD382" s="132"/>
      <c r="HN382" s="132"/>
      <c r="HX382" s="132"/>
    </row>
    <row xmlns:x14ac="http://schemas.microsoft.com/office/spreadsheetml/2009/9/ac" r="383" s="3" customFormat="true" x14ac:dyDescent="0.25">
      <c r="A383" s="391"/>
      <c r="B383" s="132"/>
      <c r="L383" s="132"/>
      <c r="V383" s="132"/>
      <c r="AF383" s="132"/>
      <c r="AP383" s="132"/>
      <c r="AZ383" s="132"/>
      <c r="BA383" s="132"/>
      <c r="BJ383" s="132"/>
      <c r="BT383" s="132"/>
      <c r="CD383" s="132"/>
      <c r="CN383" s="132"/>
      <c r="CX383" s="132"/>
      <c r="DH383" s="132"/>
      <c r="DR383" s="132"/>
      <c r="EB383" s="132"/>
      <c r="EL383" s="132"/>
      <c r="EV383" s="132"/>
      <c r="FF383" s="132"/>
      <c r="FP383" s="132"/>
      <c r="FZ383" s="132"/>
      <c r="GJ383" s="132"/>
      <c r="GT383" s="132"/>
      <c r="HD383" s="132"/>
      <c r="HN383" s="132"/>
      <c r="HX383" s="132"/>
    </row>
    <row xmlns:x14ac="http://schemas.microsoft.com/office/spreadsheetml/2009/9/ac" r="384" s="3" customFormat="true" x14ac:dyDescent="0.25">
      <c r="A384" s="391"/>
      <c r="B384" s="132"/>
      <c r="L384" s="132"/>
      <c r="V384" s="132"/>
      <c r="AF384" s="132"/>
      <c r="AP384" s="132"/>
      <c r="AZ384" s="132"/>
      <c r="BA384" s="132"/>
      <c r="BJ384" s="132"/>
      <c r="BT384" s="132"/>
      <c r="CD384" s="132"/>
      <c r="CN384" s="132"/>
      <c r="CX384" s="132"/>
      <c r="DH384" s="132"/>
      <c r="DR384" s="132"/>
      <c r="EB384" s="132"/>
      <c r="EL384" s="132"/>
      <c r="EV384" s="132"/>
      <c r="FF384" s="132"/>
      <c r="FP384" s="132"/>
      <c r="FZ384" s="132"/>
      <c r="GJ384" s="132"/>
      <c r="GT384" s="132"/>
      <c r="HD384" s="132"/>
      <c r="HN384" s="132"/>
      <c r="HX384" s="132"/>
    </row>
    <row xmlns:x14ac="http://schemas.microsoft.com/office/spreadsheetml/2009/9/ac" r="385" s="3" customFormat="true" x14ac:dyDescent="0.25">
      <c r="A385" s="391"/>
      <c r="B385" s="132"/>
      <c r="L385" s="132"/>
      <c r="V385" s="132"/>
      <c r="AF385" s="132"/>
      <c r="AP385" s="132"/>
      <c r="AZ385" s="132"/>
      <c r="BA385" s="132"/>
      <c r="BJ385" s="132"/>
      <c r="BT385" s="132"/>
      <c r="CD385" s="132"/>
      <c r="CN385" s="132"/>
      <c r="CX385" s="132"/>
      <c r="DH385" s="132"/>
      <c r="DR385" s="132"/>
      <c r="EB385" s="132"/>
      <c r="EL385" s="132"/>
      <c r="EV385" s="132"/>
      <c r="FF385" s="132"/>
      <c r="FP385" s="132"/>
      <c r="FZ385" s="132"/>
      <c r="GJ385" s="132"/>
      <c r="GT385" s="132"/>
      <c r="HD385" s="132"/>
      <c r="HN385" s="132"/>
      <c r="HX385" s="132"/>
    </row>
    <row xmlns:x14ac="http://schemas.microsoft.com/office/spreadsheetml/2009/9/ac" r="386" s="3" customFormat="true" x14ac:dyDescent="0.25">
      <c r="A386" s="391"/>
      <c r="B386" s="132"/>
      <c r="L386" s="132"/>
      <c r="V386" s="132"/>
      <c r="AF386" s="132"/>
      <c r="AP386" s="132"/>
      <c r="AZ386" s="132"/>
      <c r="BA386" s="132"/>
      <c r="BJ386" s="132"/>
      <c r="BT386" s="132"/>
      <c r="CD386" s="132"/>
      <c r="CN386" s="132"/>
      <c r="CX386" s="132"/>
      <c r="DH386" s="132"/>
      <c r="DR386" s="132"/>
      <c r="EB386" s="132"/>
      <c r="EL386" s="132"/>
      <c r="EV386" s="132"/>
      <c r="FF386" s="132"/>
      <c r="FP386" s="132"/>
      <c r="FZ386" s="132"/>
      <c r="GJ386" s="132"/>
      <c r="GT386" s="132"/>
      <c r="HD386" s="132"/>
      <c r="HN386" s="132"/>
      <c r="HX386" s="132"/>
    </row>
    <row xmlns:x14ac="http://schemas.microsoft.com/office/spreadsheetml/2009/9/ac" r="387" s="3" customFormat="true" x14ac:dyDescent="0.25">
      <c r="A387" s="391"/>
      <c r="B387" s="132"/>
      <c r="L387" s="132"/>
      <c r="V387" s="132"/>
      <c r="AF387" s="132"/>
      <c r="AP387" s="132"/>
      <c r="AZ387" s="132"/>
      <c r="BA387" s="132"/>
      <c r="BJ387" s="132"/>
      <c r="BT387" s="132"/>
      <c r="CD387" s="132"/>
      <c r="CN387" s="132"/>
      <c r="CX387" s="132"/>
      <c r="DH387" s="132"/>
      <c r="DR387" s="132"/>
      <c r="EB387" s="132"/>
      <c r="EL387" s="132"/>
      <c r="EV387" s="132"/>
      <c r="FF387" s="132"/>
      <c r="FP387" s="132"/>
      <c r="FZ387" s="132"/>
      <c r="GJ387" s="132"/>
      <c r="GT387" s="132"/>
      <c r="HD387" s="132"/>
      <c r="HN387" s="132"/>
      <c r="HX387" s="132"/>
    </row>
    <row xmlns:x14ac="http://schemas.microsoft.com/office/spreadsheetml/2009/9/ac" r="388" s="3" customFormat="true" x14ac:dyDescent="0.25">
      <c r="A388" s="391"/>
      <c r="B388" s="132"/>
      <c r="L388" s="132"/>
      <c r="V388" s="132"/>
      <c r="AF388" s="132"/>
      <c r="AP388" s="132"/>
      <c r="AZ388" s="132"/>
      <c r="BA388" s="132"/>
      <c r="BJ388" s="132"/>
      <c r="BT388" s="132"/>
      <c r="CD388" s="132"/>
      <c r="CN388" s="132"/>
      <c r="CX388" s="132"/>
      <c r="DH388" s="132"/>
      <c r="DR388" s="132"/>
      <c r="EB388" s="132"/>
      <c r="EL388" s="132"/>
      <c r="EV388" s="132"/>
      <c r="FF388" s="132"/>
      <c r="FP388" s="132"/>
      <c r="FZ388" s="132"/>
      <c r="GJ388" s="132"/>
      <c r="GT388" s="132"/>
      <c r="HD388" s="132"/>
      <c r="HN388" s="132"/>
      <c r="HX388" s="132"/>
    </row>
    <row xmlns:x14ac="http://schemas.microsoft.com/office/spreadsheetml/2009/9/ac" r="389" s="3" customFormat="true" x14ac:dyDescent="0.25">
      <c r="A389" s="391"/>
      <c r="B389" s="132"/>
      <c r="L389" s="132"/>
      <c r="V389" s="132"/>
      <c r="AF389" s="132"/>
      <c r="AP389" s="132"/>
      <c r="AZ389" s="132"/>
      <c r="BA389" s="132"/>
      <c r="BJ389" s="132"/>
      <c r="BT389" s="132"/>
      <c r="CD389" s="132"/>
      <c r="CN389" s="132"/>
      <c r="CX389" s="132"/>
      <c r="DH389" s="132"/>
      <c r="DR389" s="132"/>
      <c r="EB389" s="132"/>
      <c r="EL389" s="132"/>
      <c r="EV389" s="132"/>
      <c r="FF389" s="132"/>
      <c r="FP389" s="132"/>
      <c r="FZ389" s="132"/>
      <c r="GJ389" s="132"/>
      <c r="GT389" s="132"/>
      <c r="HD389" s="132"/>
      <c r="HN389" s="132"/>
      <c r="HX389" s="132"/>
    </row>
    <row xmlns:x14ac="http://schemas.microsoft.com/office/spreadsheetml/2009/9/ac" r="390" s="3" customFormat="true" x14ac:dyDescent="0.25">
      <c r="A390" s="391"/>
      <c r="B390" s="132"/>
      <c r="L390" s="132"/>
      <c r="V390" s="132"/>
      <c r="AF390" s="132"/>
      <c r="AP390" s="132"/>
      <c r="AZ390" s="132"/>
      <c r="BA390" s="132"/>
      <c r="BJ390" s="132"/>
      <c r="BT390" s="132"/>
      <c r="CD390" s="132"/>
      <c r="CN390" s="132"/>
      <c r="CX390" s="132"/>
      <c r="DH390" s="132"/>
      <c r="DR390" s="132"/>
      <c r="EB390" s="132"/>
      <c r="EL390" s="132"/>
      <c r="EV390" s="132"/>
      <c r="FF390" s="132"/>
      <c r="FP390" s="132"/>
      <c r="FZ390" s="132"/>
      <c r="GJ390" s="132"/>
      <c r="GT390" s="132"/>
      <c r="HD390" s="132"/>
      <c r="HN390" s="132"/>
      <c r="HX390" s="132"/>
    </row>
    <row xmlns:x14ac="http://schemas.microsoft.com/office/spreadsheetml/2009/9/ac" r="391" s="3" customFormat="true" x14ac:dyDescent="0.25">
      <c r="A391" s="391"/>
      <c r="B391" s="132"/>
      <c r="L391" s="132"/>
      <c r="V391" s="132"/>
      <c r="AF391" s="132"/>
      <c r="AP391" s="132"/>
      <c r="AZ391" s="132"/>
      <c r="BA391" s="132"/>
      <c r="BJ391" s="132"/>
      <c r="BT391" s="132"/>
      <c r="CD391" s="132"/>
      <c r="CN391" s="132"/>
      <c r="CX391" s="132"/>
      <c r="DH391" s="132"/>
      <c r="DR391" s="132"/>
      <c r="EB391" s="132"/>
      <c r="EL391" s="132"/>
      <c r="EV391" s="132"/>
      <c r="FF391" s="132"/>
      <c r="FP391" s="132"/>
      <c r="FZ391" s="132"/>
      <c r="GJ391" s="132"/>
      <c r="GT391" s="132"/>
      <c r="HD391" s="132"/>
      <c r="HN391" s="132"/>
      <c r="HX391" s="132"/>
    </row>
    <row xmlns:x14ac="http://schemas.microsoft.com/office/spreadsheetml/2009/9/ac" r="392" s="3" customFormat="true" x14ac:dyDescent="0.25">
      <c r="A392" s="391"/>
      <c r="B392" s="132"/>
      <c r="L392" s="132"/>
      <c r="V392" s="132"/>
      <c r="AF392" s="132"/>
      <c r="AP392" s="132"/>
      <c r="AZ392" s="132"/>
      <c r="BA392" s="132"/>
      <c r="BJ392" s="132"/>
      <c r="BT392" s="132"/>
      <c r="CD392" s="132"/>
      <c r="CN392" s="132"/>
      <c r="CX392" s="132"/>
      <c r="DH392" s="132"/>
      <c r="DR392" s="132"/>
      <c r="EB392" s="132"/>
      <c r="EL392" s="132"/>
      <c r="EV392" s="132"/>
      <c r="FF392" s="132"/>
      <c r="FP392" s="132"/>
      <c r="FZ392" s="132"/>
      <c r="GJ392" s="132"/>
      <c r="GT392" s="132"/>
      <c r="HD392" s="132"/>
      <c r="HN392" s="132"/>
      <c r="HX392" s="132"/>
    </row>
    <row xmlns:x14ac="http://schemas.microsoft.com/office/spreadsheetml/2009/9/ac" r="393" s="3" customFormat="true" x14ac:dyDescent="0.25">
      <c r="A393" s="391"/>
      <c r="B393" s="132"/>
      <c r="L393" s="132"/>
      <c r="V393" s="132"/>
      <c r="AF393" s="132"/>
      <c r="AP393" s="132"/>
      <c r="AZ393" s="132"/>
      <c r="BA393" s="132"/>
      <c r="BJ393" s="132"/>
      <c r="BT393" s="132"/>
      <c r="CD393" s="132"/>
      <c r="CN393" s="132"/>
      <c r="CX393" s="132"/>
      <c r="DH393" s="132"/>
      <c r="DR393" s="132"/>
      <c r="EB393" s="132"/>
      <c r="EL393" s="132"/>
      <c r="EV393" s="132"/>
      <c r="FF393" s="132"/>
      <c r="FP393" s="132"/>
      <c r="FZ393" s="132"/>
      <c r="GJ393" s="132"/>
      <c r="GT393" s="132"/>
      <c r="HD393" s="132"/>
      <c r="HN393" s="132"/>
      <c r="HX393" s="132"/>
    </row>
    <row xmlns:x14ac="http://schemas.microsoft.com/office/spreadsheetml/2009/9/ac" r="394" s="3" customFormat="true" x14ac:dyDescent="0.25">
      <c r="A394" s="391"/>
      <c r="B394" s="132"/>
      <c r="L394" s="132"/>
      <c r="V394" s="132"/>
      <c r="AF394" s="132"/>
      <c r="AP394" s="132"/>
      <c r="AZ394" s="132"/>
      <c r="BA394" s="132"/>
      <c r="BJ394" s="132"/>
      <c r="BT394" s="132"/>
      <c r="CD394" s="132"/>
      <c r="CN394" s="132"/>
      <c r="CX394" s="132"/>
      <c r="DH394" s="132"/>
      <c r="DR394" s="132"/>
      <c r="EB394" s="132"/>
      <c r="EL394" s="132"/>
      <c r="EV394" s="132"/>
      <c r="FF394" s="132"/>
      <c r="FP394" s="132"/>
      <c r="FZ394" s="132"/>
      <c r="GJ394" s="132"/>
      <c r="GT394" s="132"/>
      <c r="HD394" s="132"/>
      <c r="HN394" s="132"/>
      <c r="HX394" s="132"/>
    </row>
    <row xmlns:x14ac="http://schemas.microsoft.com/office/spreadsheetml/2009/9/ac" r="395" s="3" customFormat="true" x14ac:dyDescent="0.25">
      <c r="A395" s="391"/>
      <c r="B395" s="132"/>
      <c r="L395" s="132"/>
      <c r="V395" s="132"/>
      <c r="AF395" s="132"/>
      <c r="AP395" s="132"/>
      <c r="AZ395" s="132"/>
      <c r="BA395" s="132"/>
      <c r="BJ395" s="132"/>
      <c r="BT395" s="132"/>
      <c r="CD395" s="132"/>
      <c r="CN395" s="132"/>
      <c r="CX395" s="132"/>
      <c r="DH395" s="132"/>
      <c r="DR395" s="132"/>
      <c r="EB395" s="132"/>
      <c r="EL395" s="132"/>
      <c r="EV395" s="132"/>
      <c r="FF395" s="132"/>
      <c r="FP395" s="132"/>
      <c r="FZ395" s="132"/>
      <c r="GJ395" s="132"/>
      <c r="GT395" s="132"/>
      <c r="HD395" s="132"/>
      <c r="HN395" s="132"/>
      <c r="HX395" s="132"/>
    </row>
    <row xmlns:x14ac="http://schemas.microsoft.com/office/spreadsheetml/2009/9/ac" r="396" s="3" customFormat="true" x14ac:dyDescent="0.25">
      <c r="A396" s="391"/>
      <c r="B396" s="132"/>
      <c r="L396" s="132"/>
      <c r="V396" s="132"/>
      <c r="AF396" s="132"/>
      <c r="AP396" s="132"/>
      <c r="AZ396" s="132"/>
      <c r="BA396" s="132"/>
      <c r="BJ396" s="132"/>
      <c r="BT396" s="132"/>
      <c r="CD396" s="132"/>
      <c r="CN396" s="132"/>
      <c r="CX396" s="132"/>
      <c r="DH396" s="132"/>
      <c r="DR396" s="132"/>
      <c r="EB396" s="132"/>
      <c r="EL396" s="132"/>
      <c r="EV396" s="132"/>
      <c r="FF396" s="132"/>
      <c r="FP396" s="132"/>
      <c r="FZ396" s="132"/>
      <c r="GJ396" s="132"/>
      <c r="GT396" s="132"/>
      <c r="HD396" s="132"/>
      <c r="HN396" s="132"/>
      <c r="HX396" s="132"/>
    </row>
    <row xmlns:x14ac="http://schemas.microsoft.com/office/spreadsheetml/2009/9/ac" r="397" s="3" customFormat="true" x14ac:dyDescent="0.25">
      <c r="A397" s="391"/>
      <c r="B397" s="132"/>
      <c r="L397" s="132"/>
      <c r="V397" s="132"/>
      <c r="AF397" s="132"/>
      <c r="AP397" s="132"/>
      <c r="AZ397" s="132"/>
      <c r="BA397" s="132"/>
      <c r="BJ397" s="132"/>
      <c r="BT397" s="132"/>
      <c r="CD397" s="132"/>
      <c r="CN397" s="132"/>
      <c r="CX397" s="132"/>
      <c r="DH397" s="132"/>
      <c r="DR397" s="132"/>
      <c r="EB397" s="132"/>
      <c r="EL397" s="132"/>
      <c r="EV397" s="132"/>
      <c r="FF397" s="132"/>
      <c r="FP397" s="132"/>
      <c r="FZ397" s="132"/>
      <c r="GJ397" s="132"/>
      <c r="GT397" s="132"/>
      <c r="HD397" s="132"/>
      <c r="HN397" s="132"/>
      <c r="HX397" s="132"/>
    </row>
    <row xmlns:x14ac="http://schemas.microsoft.com/office/spreadsheetml/2009/9/ac" r="398" s="3" customFormat="true" x14ac:dyDescent="0.25">
      <c r="A398" s="391"/>
      <c r="B398" s="132"/>
      <c r="L398" s="132"/>
      <c r="V398" s="132"/>
      <c r="AF398" s="132"/>
      <c r="AP398" s="132"/>
      <c r="AZ398" s="132"/>
      <c r="BA398" s="132"/>
      <c r="BJ398" s="132"/>
      <c r="BT398" s="132"/>
      <c r="CD398" s="132"/>
      <c r="CN398" s="132"/>
      <c r="CX398" s="132"/>
      <c r="DH398" s="132"/>
      <c r="DR398" s="132"/>
      <c r="EB398" s="132"/>
      <c r="EL398" s="132"/>
      <c r="EV398" s="132"/>
      <c r="FF398" s="132"/>
      <c r="FP398" s="132"/>
      <c r="FZ398" s="132"/>
      <c r="GJ398" s="132"/>
      <c r="GT398" s="132"/>
      <c r="HD398" s="132"/>
      <c r="HN398" s="132"/>
      <c r="HX398" s="132"/>
    </row>
    <row xmlns:x14ac="http://schemas.microsoft.com/office/spreadsheetml/2009/9/ac" r="399" s="3" customFormat="true" x14ac:dyDescent="0.25">
      <c r="A399" s="391"/>
      <c r="B399" s="132"/>
      <c r="L399" s="132"/>
      <c r="V399" s="132"/>
      <c r="AF399" s="132"/>
      <c r="AP399" s="132"/>
      <c r="AZ399" s="132"/>
      <c r="BA399" s="132"/>
      <c r="BJ399" s="132"/>
      <c r="BT399" s="132"/>
      <c r="CD399" s="132"/>
      <c r="CN399" s="132"/>
      <c r="CX399" s="132"/>
      <c r="DH399" s="132"/>
      <c r="DR399" s="132"/>
      <c r="EB399" s="132"/>
      <c r="EL399" s="132"/>
      <c r="EV399" s="132"/>
      <c r="FF399" s="132"/>
      <c r="FP399" s="132"/>
      <c r="FZ399" s="132"/>
      <c r="GJ399" s="132"/>
      <c r="GT399" s="132"/>
      <c r="HD399" s="132"/>
      <c r="HN399" s="132"/>
      <c r="HX399" s="132"/>
    </row>
    <row xmlns:x14ac="http://schemas.microsoft.com/office/spreadsheetml/2009/9/ac" r="400" s="3" customFormat="true" x14ac:dyDescent="0.25">
      <c r="A400" s="391"/>
      <c r="B400" s="132"/>
      <c r="L400" s="132"/>
      <c r="V400" s="132"/>
      <c r="AF400" s="132"/>
      <c r="AP400" s="132"/>
      <c r="AZ400" s="132"/>
      <c r="BA400" s="132"/>
      <c r="BJ400" s="132"/>
      <c r="BT400" s="132"/>
      <c r="CD400" s="132"/>
      <c r="CN400" s="132"/>
      <c r="CX400" s="132"/>
      <c r="DH400" s="132"/>
      <c r="DR400" s="132"/>
      <c r="EB400" s="132"/>
      <c r="EL400" s="132"/>
      <c r="EV400" s="132"/>
      <c r="FF400" s="132"/>
      <c r="FP400" s="132"/>
      <c r="FZ400" s="132"/>
      <c r="GJ400" s="132"/>
      <c r="GT400" s="132"/>
      <c r="HD400" s="132"/>
      <c r="HN400" s="132"/>
      <c r="HX400" s="132"/>
    </row>
    <row xmlns:x14ac="http://schemas.microsoft.com/office/spreadsheetml/2009/9/ac" r="401" s="3" customFormat="true" x14ac:dyDescent="0.25">
      <c r="A401" s="391"/>
      <c r="B401" s="132"/>
      <c r="L401" s="132"/>
      <c r="V401" s="132"/>
      <c r="AF401" s="132"/>
      <c r="AP401" s="132"/>
      <c r="AZ401" s="132"/>
      <c r="BA401" s="132"/>
      <c r="BJ401" s="132"/>
      <c r="BT401" s="132"/>
      <c r="CD401" s="132"/>
      <c r="CN401" s="132"/>
      <c r="CX401" s="132"/>
      <c r="DH401" s="132"/>
      <c r="DR401" s="132"/>
      <c r="EB401" s="132"/>
      <c r="EL401" s="132"/>
      <c r="EV401" s="132"/>
      <c r="FF401" s="132"/>
      <c r="FP401" s="132"/>
      <c r="FZ401" s="132"/>
      <c r="GJ401" s="132"/>
      <c r="GT401" s="132"/>
      <c r="HD401" s="132"/>
      <c r="HN401" s="132"/>
      <c r="HX401" s="132"/>
    </row>
    <row xmlns:x14ac="http://schemas.microsoft.com/office/spreadsheetml/2009/9/ac" r="402" s="3" customFormat="true" x14ac:dyDescent="0.25">
      <c r="A402" s="391"/>
      <c r="B402" s="132"/>
      <c r="L402" s="132"/>
      <c r="V402" s="132"/>
      <c r="AF402" s="132"/>
      <c r="AP402" s="132"/>
      <c r="AZ402" s="132"/>
      <c r="BA402" s="132"/>
      <c r="BJ402" s="132"/>
      <c r="BT402" s="132"/>
      <c r="CD402" s="132"/>
      <c r="CN402" s="132"/>
      <c r="CX402" s="132"/>
      <c r="DH402" s="132"/>
      <c r="DR402" s="132"/>
      <c r="EB402" s="132"/>
      <c r="EL402" s="132"/>
      <c r="EV402" s="132"/>
      <c r="FF402" s="132"/>
      <c r="FP402" s="132"/>
      <c r="FZ402" s="132"/>
      <c r="GJ402" s="132"/>
      <c r="GT402" s="132"/>
      <c r="HD402" s="132"/>
      <c r="HN402" s="132"/>
      <c r="HX402" s="132"/>
    </row>
    <row xmlns:x14ac="http://schemas.microsoft.com/office/spreadsheetml/2009/9/ac" r="403" s="3" customFormat="true" x14ac:dyDescent="0.25">
      <c r="A403" s="391"/>
      <c r="B403" s="132"/>
      <c r="L403" s="132"/>
      <c r="V403" s="132"/>
      <c r="AF403" s="132"/>
      <c r="AP403" s="132"/>
      <c r="AZ403" s="132"/>
      <c r="BA403" s="132"/>
      <c r="BJ403" s="132"/>
      <c r="BT403" s="132"/>
      <c r="CD403" s="132"/>
      <c r="CN403" s="132"/>
      <c r="CX403" s="132"/>
      <c r="DH403" s="132"/>
      <c r="DR403" s="132"/>
      <c r="EB403" s="132"/>
      <c r="EL403" s="132"/>
      <c r="EV403" s="132"/>
      <c r="FF403" s="132"/>
      <c r="FP403" s="132"/>
      <c r="FZ403" s="132"/>
      <c r="GJ403" s="132"/>
      <c r="GT403" s="132"/>
      <c r="HD403" s="132"/>
      <c r="HN403" s="132"/>
      <c r="HX403" s="132"/>
    </row>
    <row xmlns:x14ac="http://schemas.microsoft.com/office/spreadsheetml/2009/9/ac" r="404" s="3" customFormat="true" x14ac:dyDescent="0.25">
      <c r="A404" s="391"/>
      <c r="B404" s="132"/>
      <c r="L404" s="132"/>
      <c r="V404" s="132"/>
      <c r="AF404" s="132"/>
      <c r="AP404" s="132"/>
      <c r="AZ404" s="132"/>
      <c r="BA404" s="132"/>
      <c r="BJ404" s="132"/>
      <c r="BT404" s="132"/>
      <c r="CD404" s="132"/>
      <c r="CN404" s="132"/>
      <c r="CX404" s="132"/>
      <c r="DH404" s="132"/>
      <c r="DR404" s="132"/>
      <c r="EB404" s="132"/>
      <c r="EL404" s="132"/>
      <c r="EV404" s="132"/>
      <c r="FF404" s="132"/>
      <c r="FP404" s="132"/>
      <c r="FZ404" s="132"/>
      <c r="GJ404" s="132"/>
      <c r="GT404" s="132"/>
      <c r="HD404" s="132"/>
      <c r="HN404" s="132"/>
      <c r="HX404" s="132"/>
    </row>
    <row xmlns:x14ac="http://schemas.microsoft.com/office/spreadsheetml/2009/9/ac" r="405" s="3" customFormat="true" x14ac:dyDescent="0.25">
      <c r="A405" s="391"/>
      <c r="B405" s="132"/>
      <c r="L405" s="132"/>
      <c r="V405" s="132"/>
      <c r="AF405" s="132"/>
      <c r="AP405" s="132"/>
      <c r="AZ405" s="132"/>
      <c r="BA405" s="132"/>
      <c r="BJ405" s="132"/>
      <c r="BT405" s="132"/>
      <c r="CD405" s="132"/>
      <c r="CN405" s="132"/>
      <c r="CX405" s="132"/>
      <c r="DH405" s="132"/>
      <c r="DR405" s="132"/>
      <c r="EB405" s="132"/>
      <c r="EL405" s="132"/>
      <c r="EV405" s="132"/>
      <c r="FF405" s="132"/>
      <c r="FP405" s="132"/>
      <c r="FZ405" s="132"/>
      <c r="GJ405" s="132"/>
      <c r="GT405" s="132"/>
      <c r="HD405" s="132"/>
      <c r="HN405" s="132"/>
      <c r="HX405" s="132"/>
    </row>
    <row xmlns:x14ac="http://schemas.microsoft.com/office/spreadsheetml/2009/9/ac" r="406" s="3" customFormat="true" x14ac:dyDescent="0.25">
      <c r="A406" s="391"/>
      <c r="B406" s="132"/>
      <c r="L406" s="132"/>
      <c r="V406" s="132"/>
      <c r="AF406" s="132"/>
      <c r="AP406" s="132"/>
      <c r="AZ406" s="132"/>
      <c r="BA406" s="132"/>
      <c r="BJ406" s="132"/>
      <c r="BT406" s="132"/>
      <c r="CD406" s="132"/>
      <c r="CN406" s="132"/>
      <c r="CX406" s="132"/>
      <c r="DH406" s="132"/>
      <c r="DR406" s="132"/>
      <c r="EB406" s="132"/>
      <c r="EL406" s="132"/>
      <c r="EV406" s="132"/>
      <c r="FF406" s="132"/>
      <c r="FP406" s="132"/>
      <c r="FZ406" s="132"/>
      <c r="GJ406" s="132"/>
      <c r="GT406" s="132"/>
      <c r="HD406" s="132"/>
      <c r="HN406" s="132"/>
      <c r="HX406" s="132"/>
    </row>
    <row xmlns:x14ac="http://schemas.microsoft.com/office/spreadsheetml/2009/9/ac" r="407" s="3" customFormat="true" x14ac:dyDescent="0.25">
      <c r="A407" s="391"/>
      <c r="B407" s="132"/>
      <c r="L407" s="132"/>
      <c r="V407" s="132"/>
      <c r="AF407" s="132"/>
      <c r="AP407" s="132"/>
      <c r="AZ407" s="132"/>
      <c r="BA407" s="132"/>
      <c r="BJ407" s="132"/>
      <c r="BT407" s="132"/>
      <c r="CD407" s="132"/>
      <c r="CN407" s="132"/>
      <c r="CX407" s="132"/>
      <c r="DH407" s="132"/>
      <c r="DR407" s="132"/>
      <c r="EB407" s="132"/>
      <c r="EL407" s="132"/>
      <c r="EV407" s="132"/>
      <c r="FF407" s="132"/>
      <c r="FP407" s="132"/>
      <c r="FZ407" s="132"/>
      <c r="GJ407" s="132"/>
      <c r="GT407" s="132"/>
      <c r="HD407" s="132"/>
      <c r="HN407" s="132"/>
      <c r="HX407" s="132"/>
    </row>
    <row xmlns:x14ac="http://schemas.microsoft.com/office/spreadsheetml/2009/9/ac" r="408" s="3" customFormat="true" x14ac:dyDescent="0.25">
      <c r="A408" s="391"/>
      <c r="B408" s="132"/>
      <c r="L408" s="132"/>
      <c r="V408" s="132"/>
      <c r="AF408" s="132"/>
      <c r="AP408" s="132"/>
      <c r="AZ408" s="132"/>
      <c r="BA408" s="132"/>
      <c r="BJ408" s="132"/>
      <c r="BT408" s="132"/>
      <c r="CD408" s="132"/>
      <c r="CN408" s="132"/>
      <c r="CX408" s="132"/>
      <c r="DH408" s="132"/>
      <c r="DR408" s="132"/>
      <c r="EB408" s="132"/>
      <c r="EL408" s="132"/>
      <c r="EV408" s="132"/>
      <c r="FF408" s="132"/>
      <c r="FP408" s="132"/>
      <c r="FZ408" s="132"/>
      <c r="GJ408" s="132"/>
      <c r="GT408" s="132"/>
      <c r="HD408" s="132"/>
      <c r="HN408" s="132"/>
      <c r="HX408" s="132"/>
    </row>
    <row xmlns:x14ac="http://schemas.microsoft.com/office/spreadsheetml/2009/9/ac" r="409" s="3" customFormat="true" x14ac:dyDescent="0.25">
      <c r="A409" s="391"/>
      <c r="B409" s="132"/>
      <c r="L409" s="132"/>
      <c r="V409" s="132"/>
      <c r="AF409" s="132"/>
      <c r="AP409" s="132"/>
      <c r="AZ409" s="132"/>
      <c r="BA409" s="132"/>
      <c r="BJ409" s="132"/>
      <c r="BT409" s="132"/>
      <c r="CD409" s="132"/>
      <c r="CN409" s="132"/>
      <c r="CX409" s="132"/>
      <c r="DH409" s="132"/>
      <c r="DR409" s="132"/>
      <c r="EB409" s="132"/>
      <c r="EL409" s="132"/>
      <c r="EV409" s="132"/>
      <c r="FF409" s="132"/>
      <c r="FP409" s="132"/>
      <c r="FZ409" s="132"/>
      <c r="GJ409" s="132"/>
      <c r="GT409" s="132"/>
      <c r="HD409" s="132"/>
      <c r="HN409" s="132"/>
      <c r="HX409" s="132"/>
    </row>
    <row xmlns:x14ac="http://schemas.microsoft.com/office/spreadsheetml/2009/9/ac" r="410" s="3" customFormat="true" x14ac:dyDescent="0.25">
      <c r="A410" s="391"/>
      <c r="B410" s="132"/>
      <c r="L410" s="132"/>
      <c r="V410" s="132"/>
      <c r="AF410" s="132"/>
      <c r="AP410" s="132"/>
      <c r="AZ410" s="132"/>
      <c r="BA410" s="132"/>
      <c r="BJ410" s="132"/>
      <c r="BT410" s="132"/>
      <c r="CD410" s="132"/>
      <c r="CN410" s="132"/>
      <c r="CX410" s="132"/>
      <c r="DH410" s="132"/>
      <c r="DR410" s="132"/>
      <c r="EB410" s="132"/>
      <c r="EL410" s="132"/>
      <c r="EV410" s="132"/>
      <c r="FF410" s="132"/>
      <c r="FP410" s="132"/>
      <c r="FZ410" s="132"/>
      <c r="GJ410" s="132"/>
      <c r="GT410" s="132"/>
      <c r="HD410" s="132"/>
      <c r="HN410" s="132"/>
      <c r="HX410" s="132"/>
    </row>
    <row xmlns:x14ac="http://schemas.microsoft.com/office/spreadsheetml/2009/9/ac" r="411" s="3" customFormat="true" x14ac:dyDescent="0.25">
      <c r="A411" s="391"/>
      <c r="B411" s="132"/>
      <c r="L411" s="132"/>
      <c r="V411" s="132"/>
      <c r="AF411" s="132"/>
      <c r="AP411" s="132"/>
      <c r="AZ411" s="132"/>
      <c r="BA411" s="132"/>
      <c r="BJ411" s="132"/>
      <c r="BT411" s="132"/>
      <c r="CD411" s="132"/>
      <c r="CN411" s="132"/>
      <c r="CX411" s="132"/>
      <c r="DH411" s="132"/>
      <c r="DR411" s="132"/>
      <c r="EB411" s="132"/>
      <c r="EL411" s="132"/>
      <c r="EV411" s="132"/>
      <c r="FF411" s="132"/>
      <c r="FP411" s="132"/>
      <c r="FZ411" s="132"/>
      <c r="GJ411" s="132"/>
      <c r="GT411" s="132"/>
      <c r="HD411" s="132"/>
      <c r="HN411" s="132"/>
      <c r="HX411" s="132"/>
    </row>
    <row xmlns:x14ac="http://schemas.microsoft.com/office/spreadsheetml/2009/9/ac" r="412" s="3" customFormat="true" x14ac:dyDescent="0.25">
      <c r="A412" s="391"/>
      <c r="B412" s="132"/>
      <c r="L412" s="132"/>
      <c r="V412" s="132"/>
      <c r="AF412" s="132"/>
      <c r="AP412" s="132"/>
      <c r="AZ412" s="132"/>
      <c r="BA412" s="132"/>
      <c r="BJ412" s="132"/>
      <c r="BT412" s="132"/>
      <c r="CD412" s="132"/>
      <c r="CN412" s="132"/>
      <c r="CX412" s="132"/>
      <c r="DH412" s="132"/>
      <c r="DR412" s="132"/>
      <c r="EB412" s="132"/>
      <c r="EL412" s="132"/>
      <c r="EV412" s="132"/>
      <c r="FF412" s="132"/>
      <c r="FP412" s="132"/>
      <c r="FZ412" s="132"/>
      <c r="GJ412" s="132"/>
      <c r="GT412" s="132"/>
      <c r="HD412" s="132"/>
      <c r="HN412" s="132"/>
      <c r="HX412" s="132"/>
    </row>
    <row xmlns:x14ac="http://schemas.microsoft.com/office/spreadsheetml/2009/9/ac" r="413" s="3" customFormat="true" x14ac:dyDescent="0.25">
      <c r="A413" s="391"/>
      <c r="B413" s="132"/>
      <c r="L413" s="132"/>
      <c r="V413" s="132"/>
      <c r="AF413" s="132"/>
      <c r="AP413" s="132"/>
      <c r="AZ413" s="132"/>
      <c r="BA413" s="132"/>
      <c r="BJ413" s="132"/>
      <c r="BT413" s="132"/>
      <c r="CD413" s="132"/>
      <c r="CN413" s="132"/>
      <c r="CX413" s="132"/>
      <c r="DH413" s="132"/>
      <c r="DR413" s="132"/>
      <c r="EB413" s="132"/>
      <c r="EL413" s="132"/>
      <c r="EV413" s="132"/>
      <c r="FF413" s="132"/>
      <c r="FP413" s="132"/>
      <c r="FZ413" s="132"/>
      <c r="GJ413" s="132"/>
      <c r="GT413" s="132"/>
      <c r="HD413" s="132"/>
      <c r="HN413" s="132"/>
      <c r="HX413" s="132"/>
    </row>
    <row xmlns:x14ac="http://schemas.microsoft.com/office/spreadsheetml/2009/9/ac" r="414" s="3" customFormat="true" x14ac:dyDescent="0.25">
      <c r="A414" s="391"/>
      <c r="B414" s="132"/>
      <c r="L414" s="132"/>
      <c r="V414" s="132"/>
      <c r="AF414" s="132"/>
      <c r="AP414" s="132"/>
      <c r="AZ414" s="132"/>
      <c r="BA414" s="132"/>
      <c r="BJ414" s="132"/>
      <c r="BT414" s="132"/>
      <c r="CD414" s="132"/>
      <c r="CN414" s="132"/>
      <c r="CX414" s="132"/>
      <c r="DH414" s="132"/>
      <c r="DR414" s="132"/>
      <c r="EB414" s="132"/>
      <c r="EL414" s="132"/>
      <c r="EV414" s="132"/>
      <c r="FF414" s="132"/>
      <c r="FP414" s="132"/>
      <c r="FZ414" s="132"/>
      <c r="GJ414" s="132"/>
      <c r="GT414" s="132"/>
      <c r="HD414" s="132"/>
      <c r="HN414" s="132"/>
      <c r="HX414" s="132"/>
    </row>
    <row xmlns:x14ac="http://schemas.microsoft.com/office/spreadsheetml/2009/9/ac" r="415" s="3" customFormat="true" x14ac:dyDescent="0.25">
      <c r="A415" s="391"/>
      <c r="B415" s="132"/>
      <c r="L415" s="132"/>
      <c r="V415" s="132"/>
      <c r="AF415" s="132"/>
      <c r="AP415" s="132"/>
      <c r="AZ415" s="132"/>
      <c r="BA415" s="132"/>
      <c r="BJ415" s="132"/>
      <c r="BT415" s="132"/>
      <c r="CD415" s="132"/>
      <c r="CN415" s="132"/>
      <c r="CX415" s="132"/>
      <c r="DH415" s="132"/>
      <c r="DR415" s="132"/>
      <c r="EB415" s="132"/>
      <c r="EL415" s="132"/>
      <c r="EV415" s="132"/>
      <c r="FF415" s="132"/>
      <c r="FP415" s="132"/>
      <c r="FZ415" s="132"/>
      <c r="GJ415" s="132"/>
      <c r="GT415" s="132"/>
      <c r="HD415" s="132"/>
      <c r="HN415" s="132"/>
      <c r="HX415" s="132"/>
    </row>
    <row xmlns:x14ac="http://schemas.microsoft.com/office/spreadsheetml/2009/9/ac" r="416" s="3" customFormat="true" x14ac:dyDescent="0.25">
      <c r="A416" s="391"/>
      <c r="B416" s="132"/>
      <c r="L416" s="132"/>
      <c r="V416" s="132"/>
      <c r="AF416" s="132"/>
      <c r="AP416" s="132"/>
      <c r="AZ416" s="132"/>
      <c r="BA416" s="132"/>
      <c r="BJ416" s="132"/>
      <c r="BT416" s="132"/>
      <c r="CD416" s="132"/>
      <c r="CN416" s="132"/>
      <c r="CX416" s="132"/>
      <c r="DH416" s="132"/>
      <c r="DR416" s="132"/>
      <c r="EB416" s="132"/>
      <c r="EL416" s="132"/>
      <c r="EV416" s="132"/>
      <c r="FF416" s="132"/>
      <c r="FP416" s="132"/>
      <c r="FZ416" s="132"/>
      <c r="GJ416" s="132"/>
      <c r="GT416" s="132"/>
      <c r="HD416" s="132"/>
      <c r="HN416" s="132"/>
      <c r="HX416" s="132"/>
    </row>
    <row xmlns:x14ac="http://schemas.microsoft.com/office/spreadsheetml/2009/9/ac" r="417" s="3" customFormat="true" x14ac:dyDescent="0.25">
      <c r="A417" s="391"/>
      <c r="B417" s="132"/>
      <c r="L417" s="132"/>
      <c r="V417" s="132"/>
      <c r="AF417" s="132"/>
      <c r="AP417" s="132"/>
      <c r="AZ417" s="132"/>
      <c r="BA417" s="132"/>
      <c r="BJ417" s="132"/>
      <c r="BT417" s="132"/>
      <c r="CD417" s="132"/>
      <c r="CN417" s="132"/>
      <c r="CX417" s="132"/>
      <c r="DH417" s="132"/>
      <c r="DR417" s="132"/>
      <c r="EB417" s="132"/>
      <c r="EL417" s="132"/>
      <c r="EV417" s="132"/>
      <c r="FF417" s="132"/>
      <c r="FP417" s="132"/>
      <c r="FZ417" s="132"/>
      <c r="GJ417" s="132"/>
      <c r="GT417" s="132"/>
      <c r="HD417" s="132"/>
      <c r="HN417" s="132"/>
      <c r="HX417" s="132"/>
    </row>
    <row xmlns:x14ac="http://schemas.microsoft.com/office/spreadsheetml/2009/9/ac" r="418" s="3" customFormat="true" x14ac:dyDescent="0.25">
      <c r="A418" s="391"/>
      <c r="B418" s="132"/>
      <c r="L418" s="132"/>
      <c r="V418" s="132"/>
      <c r="AF418" s="132"/>
      <c r="AP418" s="132"/>
      <c r="AZ418" s="132"/>
      <c r="BA418" s="132"/>
      <c r="BJ418" s="132"/>
      <c r="BT418" s="132"/>
      <c r="CD418" s="132"/>
      <c r="CN418" s="132"/>
      <c r="CX418" s="132"/>
      <c r="DH418" s="132"/>
      <c r="DR418" s="132"/>
      <c r="EB418" s="132"/>
      <c r="EL418" s="132"/>
      <c r="EV418" s="132"/>
      <c r="FF418" s="132"/>
      <c r="FP418" s="132"/>
      <c r="FZ418" s="132"/>
      <c r="GJ418" s="132"/>
      <c r="GT418" s="132"/>
      <c r="HD418" s="132"/>
      <c r="HN418" s="132"/>
      <c r="HX418" s="132"/>
    </row>
    <row xmlns:x14ac="http://schemas.microsoft.com/office/spreadsheetml/2009/9/ac" r="419" s="3" customFormat="true" x14ac:dyDescent="0.25">
      <c r="A419" s="391"/>
      <c r="B419" s="132"/>
      <c r="L419" s="132"/>
      <c r="V419" s="132"/>
      <c r="AF419" s="132"/>
      <c r="AP419" s="132"/>
      <c r="AZ419" s="132"/>
      <c r="BA419" s="132"/>
      <c r="BJ419" s="132"/>
      <c r="BT419" s="132"/>
      <c r="CD419" s="132"/>
      <c r="CN419" s="132"/>
      <c r="CX419" s="132"/>
      <c r="DH419" s="132"/>
      <c r="DR419" s="132"/>
      <c r="EB419" s="132"/>
      <c r="EL419" s="132"/>
      <c r="EV419" s="132"/>
      <c r="FF419" s="132"/>
      <c r="FP419" s="132"/>
      <c r="FZ419" s="132"/>
      <c r="GJ419" s="132"/>
      <c r="GT419" s="132"/>
      <c r="HD419" s="132"/>
      <c r="HN419" s="132"/>
      <c r="HX419" s="132"/>
    </row>
    <row xmlns:x14ac="http://schemas.microsoft.com/office/spreadsheetml/2009/9/ac" r="420" s="3" customFormat="true" x14ac:dyDescent="0.25">
      <c r="A420" s="391"/>
      <c r="B420" s="132"/>
      <c r="L420" s="132"/>
      <c r="V420" s="132"/>
      <c r="AF420" s="132"/>
      <c r="AP420" s="132"/>
      <c r="AZ420" s="132"/>
      <c r="BA420" s="132"/>
      <c r="BJ420" s="132"/>
      <c r="BT420" s="132"/>
      <c r="CD420" s="132"/>
      <c r="CN420" s="132"/>
      <c r="CX420" s="132"/>
      <c r="DH420" s="132"/>
      <c r="DR420" s="132"/>
      <c r="EB420" s="132"/>
      <c r="EL420" s="132"/>
      <c r="EV420" s="132"/>
      <c r="FF420" s="132"/>
      <c r="FP420" s="132"/>
      <c r="FZ420" s="132"/>
      <c r="GJ420" s="132"/>
      <c r="GT420" s="132"/>
      <c r="HD420" s="132"/>
      <c r="HN420" s="132"/>
      <c r="HX420" s="132"/>
    </row>
    <row xmlns:x14ac="http://schemas.microsoft.com/office/spreadsheetml/2009/9/ac" r="421" s="3" customFormat="true" x14ac:dyDescent="0.25">
      <c r="A421" s="391"/>
      <c r="B421" s="132"/>
      <c r="L421" s="132"/>
      <c r="V421" s="132"/>
      <c r="AF421" s="132"/>
      <c r="AP421" s="132"/>
      <c r="AZ421" s="132"/>
      <c r="BA421" s="132"/>
      <c r="BJ421" s="132"/>
      <c r="BT421" s="132"/>
      <c r="CD421" s="132"/>
      <c r="CN421" s="132"/>
      <c r="CX421" s="132"/>
      <c r="DH421" s="132"/>
      <c r="DR421" s="132"/>
      <c r="EB421" s="132"/>
      <c r="EL421" s="132"/>
      <c r="EV421" s="132"/>
      <c r="FF421" s="132"/>
      <c r="FP421" s="132"/>
      <c r="FZ421" s="132"/>
      <c r="GJ421" s="132"/>
      <c r="GT421" s="132"/>
      <c r="HD421" s="132"/>
      <c r="HN421" s="132"/>
      <c r="HX421" s="132"/>
    </row>
    <row xmlns:x14ac="http://schemas.microsoft.com/office/spreadsheetml/2009/9/ac" r="422" s="3" customFormat="true" x14ac:dyDescent="0.25">
      <c r="A422" s="391"/>
      <c r="B422" s="132"/>
      <c r="L422" s="132"/>
      <c r="V422" s="132"/>
      <c r="AF422" s="132"/>
      <c r="AP422" s="132"/>
      <c r="AZ422" s="132"/>
      <c r="BA422" s="132"/>
      <c r="BJ422" s="132"/>
      <c r="BT422" s="132"/>
      <c r="CD422" s="132"/>
      <c r="CN422" s="132"/>
      <c r="CX422" s="132"/>
      <c r="DH422" s="132"/>
      <c r="DR422" s="132"/>
      <c r="EB422" s="132"/>
      <c r="EL422" s="132"/>
      <c r="EV422" s="132"/>
      <c r="FF422" s="132"/>
      <c r="FP422" s="132"/>
      <c r="FZ422" s="132"/>
      <c r="GJ422" s="132"/>
      <c r="GT422" s="132"/>
      <c r="HD422" s="132"/>
      <c r="HN422" s="132"/>
      <c r="HX422" s="132"/>
    </row>
    <row xmlns:x14ac="http://schemas.microsoft.com/office/spreadsheetml/2009/9/ac" r="423" s="3" customFormat="true" x14ac:dyDescent="0.25">
      <c r="A423" s="391"/>
      <c r="B423" s="132"/>
      <c r="L423" s="132"/>
      <c r="V423" s="132"/>
      <c r="AF423" s="132"/>
      <c r="AP423" s="132"/>
      <c r="AZ423" s="132"/>
      <c r="BA423" s="132"/>
      <c r="BJ423" s="132"/>
      <c r="BT423" s="132"/>
      <c r="CD423" s="132"/>
      <c r="CN423" s="132"/>
      <c r="CX423" s="132"/>
      <c r="DH423" s="132"/>
      <c r="DR423" s="132"/>
      <c r="EB423" s="132"/>
      <c r="EL423" s="132"/>
      <c r="EV423" s="132"/>
      <c r="FF423" s="132"/>
      <c r="FP423" s="132"/>
      <c r="FZ423" s="132"/>
      <c r="GJ423" s="132"/>
      <c r="GT423" s="132"/>
      <c r="HD423" s="132"/>
      <c r="HN423" s="132"/>
      <c r="HX423" s="132"/>
    </row>
    <row xmlns:x14ac="http://schemas.microsoft.com/office/spreadsheetml/2009/9/ac" r="424" s="3" customFormat="true" x14ac:dyDescent="0.25">
      <c r="A424" s="391"/>
      <c r="B424" s="132"/>
      <c r="L424" s="132"/>
      <c r="V424" s="132"/>
      <c r="AF424" s="132"/>
      <c r="AP424" s="132"/>
      <c r="AZ424" s="132"/>
      <c r="BA424" s="132"/>
      <c r="BJ424" s="132"/>
      <c r="BT424" s="132"/>
      <c r="CD424" s="132"/>
      <c r="CN424" s="132"/>
      <c r="CX424" s="132"/>
      <c r="DH424" s="132"/>
      <c r="DR424" s="132"/>
      <c r="EB424" s="132"/>
      <c r="EL424" s="132"/>
      <c r="EV424" s="132"/>
      <c r="FF424" s="132"/>
      <c r="FP424" s="132"/>
      <c r="FZ424" s="132"/>
      <c r="GJ424" s="132"/>
      <c r="GT424" s="132"/>
      <c r="HD424" s="132"/>
      <c r="HN424" s="132"/>
      <c r="HX424" s="132"/>
    </row>
    <row xmlns:x14ac="http://schemas.microsoft.com/office/spreadsheetml/2009/9/ac" r="425" s="3" customFormat="true" x14ac:dyDescent="0.25">
      <c r="A425" s="391"/>
      <c r="B425" s="132"/>
      <c r="L425" s="132"/>
      <c r="V425" s="132"/>
      <c r="AF425" s="132"/>
      <c r="AP425" s="132"/>
      <c r="AZ425" s="132"/>
      <c r="BA425" s="132"/>
      <c r="BJ425" s="132"/>
      <c r="BT425" s="132"/>
      <c r="CD425" s="132"/>
      <c r="CN425" s="132"/>
      <c r="CX425" s="132"/>
      <c r="DH425" s="132"/>
      <c r="DR425" s="132"/>
      <c r="EB425" s="132"/>
      <c r="EL425" s="132"/>
      <c r="EV425" s="132"/>
      <c r="FF425" s="132"/>
      <c r="FP425" s="132"/>
      <c r="FZ425" s="132"/>
      <c r="GJ425" s="132"/>
      <c r="GT425" s="132"/>
      <c r="HD425" s="132"/>
      <c r="HN425" s="132"/>
      <c r="HX425" s="132"/>
    </row>
    <row xmlns:x14ac="http://schemas.microsoft.com/office/spreadsheetml/2009/9/ac" r="426" s="3" customFormat="true" x14ac:dyDescent="0.25">
      <c r="A426" s="391"/>
      <c r="B426" s="132"/>
      <c r="L426" s="132"/>
      <c r="V426" s="132"/>
      <c r="AF426" s="132"/>
      <c r="AP426" s="132"/>
      <c r="AZ426" s="132"/>
      <c r="BA426" s="132"/>
      <c r="BJ426" s="132"/>
      <c r="BT426" s="132"/>
      <c r="CD426" s="132"/>
      <c r="CN426" s="132"/>
      <c r="CX426" s="132"/>
      <c r="DH426" s="132"/>
      <c r="DR426" s="132"/>
      <c r="EB426" s="132"/>
      <c r="EL426" s="132"/>
      <c r="EV426" s="132"/>
      <c r="FF426" s="132"/>
      <c r="FP426" s="132"/>
      <c r="FZ426" s="132"/>
      <c r="GJ426" s="132"/>
      <c r="GT426" s="132"/>
      <c r="HD426" s="132"/>
      <c r="HN426" s="132"/>
      <c r="HX426" s="132"/>
    </row>
    <row xmlns:x14ac="http://schemas.microsoft.com/office/spreadsheetml/2009/9/ac" r="427" s="3" customFormat="true" x14ac:dyDescent="0.25">
      <c r="A427" s="391"/>
      <c r="B427" s="132"/>
      <c r="L427" s="132"/>
      <c r="V427" s="132"/>
      <c r="AF427" s="132"/>
      <c r="AP427" s="132"/>
      <c r="AZ427" s="132"/>
      <c r="BA427" s="132"/>
      <c r="BJ427" s="132"/>
      <c r="BT427" s="132"/>
      <c r="CD427" s="132"/>
      <c r="CN427" s="132"/>
      <c r="CX427" s="132"/>
      <c r="DH427" s="132"/>
      <c r="DR427" s="132"/>
      <c r="EB427" s="132"/>
      <c r="EL427" s="132"/>
      <c r="EV427" s="132"/>
      <c r="FF427" s="132"/>
      <c r="FP427" s="132"/>
      <c r="FZ427" s="132"/>
      <c r="GJ427" s="132"/>
      <c r="GT427" s="132"/>
      <c r="HD427" s="132"/>
      <c r="HN427" s="132"/>
      <c r="HX427" s="132"/>
    </row>
    <row xmlns:x14ac="http://schemas.microsoft.com/office/spreadsheetml/2009/9/ac" r="428" s="3" customFormat="true" x14ac:dyDescent="0.25">
      <c r="A428" s="391"/>
      <c r="B428" s="132"/>
      <c r="L428" s="132"/>
      <c r="V428" s="132"/>
      <c r="AF428" s="132"/>
      <c r="AP428" s="132"/>
      <c r="AZ428" s="132"/>
      <c r="BA428" s="132"/>
      <c r="BJ428" s="132"/>
      <c r="BT428" s="132"/>
      <c r="CD428" s="132"/>
      <c r="CN428" s="132"/>
      <c r="CX428" s="132"/>
      <c r="DH428" s="132"/>
      <c r="DR428" s="132"/>
      <c r="EB428" s="132"/>
      <c r="EL428" s="132"/>
      <c r="EV428" s="132"/>
      <c r="FF428" s="132"/>
      <c r="FP428" s="132"/>
      <c r="FZ428" s="132"/>
      <c r="GJ428" s="132"/>
      <c r="GT428" s="132"/>
      <c r="HD428" s="132"/>
      <c r="HN428" s="132"/>
      <c r="HX428" s="132"/>
    </row>
    <row xmlns:x14ac="http://schemas.microsoft.com/office/spreadsheetml/2009/9/ac" r="429" s="3" customFormat="true" x14ac:dyDescent="0.25">
      <c r="A429" s="391"/>
      <c r="B429" s="132"/>
      <c r="L429" s="132"/>
      <c r="V429" s="132"/>
      <c r="AF429" s="132"/>
      <c r="AP429" s="132"/>
      <c r="AZ429" s="132"/>
      <c r="BA429" s="132"/>
      <c r="BJ429" s="132"/>
      <c r="BT429" s="132"/>
      <c r="CD429" s="132"/>
      <c r="CN429" s="132"/>
      <c r="CX429" s="132"/>
      <c r="DH429" s="132"/>
      <c r="DR429" s="132"/>
      <c r="EB429" s="132"/>
      <c r="EL429" s="132"/>
      <c r="EV429" s="132"/>
      <c r="FF429" s="132"/>
      <c r="FP429" s="132"/>
      <c r="FZ429" s="132"/>
      <c r="GJ429" s="132"/>
      <c r="GT429" s="132"/>
      <c r="HD429" s="132"/>
      <c r="HN429" s="132"/>
      <c r="HX429" s="132"/>
    </row>
    <row xmlns:x14ac="http://schemas.microsoft.com/office/spreadsheetml/2009/9/ac" r="430" s="3" customFormat="true" x14ac:dyDescent="0.25">
      <c r="A430" s="391"/>
      <c r="B430" s="132"/>
      <c r="L430" s="132"/>
      <c r="V430" s="132"/>
      <c r="AF430" s="132"/>
      <c r="AP430" s="132"/>
      <c r="AZ430" s="132"/>
      <c r="BA430" s="132"/>
      <c r="BJ430" s="132"/>
      <c r="BT430" s="132"/>
      <c r="CD430" s="132"/>
      <c r="CN430" s="132"/>
      <c r="CX430" s="132"/>
      <c r="DH430" s="132"/>
      <c r="DR430" s="132"/>
      <c r="EB430" s="132"/>
      <c r="EL430" s="132"/>
      <c r="EV430" s="132"/>
      <c r="FF430" s="132"/>
      <c r="FP430" s="132"/>
      <c r="FZ430" s="132"/>
      <c r="GJ430" s="132"/>
      <c r="GT430" s="132"/>
      <c r="HD430" s="132"/>
      <c r="HN430" s="132"/>
      <c r="HX430" s="132"/>
    </row>
    <row xmlns:x14ac="http://schemas.microsoft.com/office/spreadsheetml/2009/9/ac" r="431" s="3" customFormat="true" x14ac:dyDescent="0.25">
      <c r="A431" s="391"/>
      <c r="B431" s="132"/>
      <c r="L431" s="132"/>
      <c r="V431" s="132"/>
      <c r="AF431" s="132"/>
      <c r="AP431" s="132"/>
      <c r="AZ431" s="132"/>
      <c r="BA431" s="132"/>
      <c r="BJ431" s="132"/>
      <c r="BT431" s="132"/>
      <c r="CD431" s="132"/>
      <c r="CN431" s="132"/>
      <c r="CX431" s="132"/>
      <c r="DH431" s="132"/>
      <c r="DR431" s="132"/>
      <c r="EB431" s="132"/>
      <c r="EL431" s="132"/>
      <c r="EV431" s="132"/>
      <c r="FF431" s="132"/>
      <c r="FP431" s="132"/>
      <c r="FZ431" s="132"/>
      <c r="GJ431" s="132"/>
      <c r="GT431" s="132"/>
      <c r="HD431" s="132"/>
      <c r="HN431" s="132"/>
      <c r="HX431" s="132"/>
    </row>
    <row xmlns:x14ac="http://schemas.microsoft.com/office/spreadsheetml/2009/9/ac" r="432" s="3" customFormat="true" x14ac:dyDescent="0.25">
      <c r="A432" s="391"/>
      <c r="B432" s="132"/>
      <c r="L432" s="132"/>
      <c r="V432" s="132"/>
      <c r="AF432" s="132"/>
      <c r="AP432" s="132"/>
      <c r="AZ432" s="132"/>
      <c r="BA432" s="132"/>
      <c r="BJ432" s="132"/>
      <c r="BT432" s="132"/>
      <c r="CD432" s="132"/>
      <c r="CN432" s="132"/>
      <c r="CX432" s="132"/>
      <c r="DH432" s="132"/>
      <c r="DR432" s="132"/>
      <c r="EB432" s="132"/>
      <c r="EL432" s="132"/>
      <c r="EV432" s="132"/>
      <c r="FF432" s="132"/>
      <c r="FP432" s="132"/>
      <c r="FZ432" s="132"/>
      <c r="GJ432" s="132"/>
      <c r="GT432" s="132"/>
      <c r="HD432" s="132"/>
      <c r="HN432" s="132"/>
      <c r="HX432" s="132"/>
    </row>
    <row xmlns:x14ac="http://schemas.microsoft.com/office/spreadsheetml/2009/9/ac" r="433" s="3" customFormat="true" x14ac:dyDescent="0.25">
      <c r="A433" s="391"/>
      <c r="B433" s="132"/>
      <c r="L433" s="132"/>
      <c r="V433" s="132"/>
      <c r="AF433" s="132"/>
      <c r="AP433" s="132"/>
      <c r="AZ433" s="132"/>
      <c r="BA433" s="132"/>
      <c r="BJ433" s="132"/>
      <c r="BT433" s="132"/>
      <c r="CD433" s="132"/>
      <c r="CN433" s="132"/>
      <c r="CX433" s="132"/>
      <c r="DH433" s="132"/>
      <c r="DR433" s="132"/>
      <c r="EB433" s="132"/>
      <c r="EL433" s="132"/>
      <c r="EV433" s="132"/>
      <c r="FF433" s="132"/>
      <c r="FP433" s="132"/>
      <c r="FZ433" s="132"/>
      <c r="GJ433" s="132"/>
      <c r="GT433" s="132"/>
      <c r="HD433" s="132"/>
      <c r="HN433" s="132"/>
      <c r="HX433" s="132"/>
    </row>
    <row xmlns:x14ac="http://schemas.microsoft.com/office/spreadsheetml/2009/9/ac" r="434" s="3" customFormat="true" x14ac:dyDescent="0.25">
      <c r="A434" s="391"/>
      <c r="B434" s="132"/>
      <c r="L434" s="132"/>
      <c r="V434" s="132"/>
      <c r="AF434" s="132"/>
      <c r="AP434" s="132"/>
      <c r="AZ434" s="132"/>
      <c r="BA434" s="132"/>
      <c r="BJ434" s="132"/>
      <c r="BT434" s="132"/>
      <c r="CD434" s="132"/>
      <c r="CN434" s="132"/>
      <c r="CX434" s="132"/>
      <c r="DH434" s="132"/>
      <c r="DR434" s="132"/>
      <c r="EB434" s="132"/>
      <c r="EL434" s="132"/>
      <c r="EV434" s="132"/>
      <c r="FF434" s="132"/>
      <c r="FP434" s="132"/>
      <c r="FZ434" s="132"/>
      <c r="GJ434" s="132"/>
      <c r="GT434" s="132"/>
      <c r="HD434" s="132"/>
      <c r="HN434" s="132"/>
      <c r="HX434" s="132"/>
    </row>
    <row xmlns:x14ac="http://schemas.microsoft.com/office/spreadsheetml/2009/9/ac" r="435" s="3" customFormat="true" x14ac:dyDescent="0.25">
      <c r="A435" s="391"/>
      <c r="B435" s="132"/>
      <c r="L435" s="132"/>
      <c r="V435" s="132"/>
      <c r="AF435" s="132"/>
      <c r="AP435" s="132"/>
      <c r="AZ435" s="132"/>
      <c r="BA435" s="132"/>
      <c r="BJ435" s="132"/>
      <c r="BT435" s="132"/>
      <c r="CD435" s="132"/>
      <c r="CN435" s="132"/>
      <c r="CX435" s="132"/>
      <c r="DH435" s="132"/>
      <c r="DR435" s="132"/>
      <c r="EB435" s="132"/>
      <c r="EL435" s="132"/>
      <c r="EV435" s="132"/>
      <c r="FF435" s="132"/>
      <c r="FP435" s="132"/>
      <c r="FZ435" s="132"/>
      <c r="GJ435" s="132"/>
      <c r="GT435" s="132"/>
      <c r="HD435" s="132"/>
      <c r="HN435" s="132"/>
      <c r="HX435" s="132"/>
    </row>
    <row xmlns:x14ac="http://schemas.microsoft.com/office/spreadsheetml/2009/9/ac" r="436" s="3" customFormat="true" x14ac:dyDescent="0.25">
      <c r="A436" s="391"/>
      <c r="B436" s="132"/>
      <c r="L436" s="132"/>
      <c r="V436" s="132"/>
      <c r="AF436" s="132"/>
      <c r="AP436" s="132"/>
      <c r="AZ436" s="132"/>
      <c r="BA436" s="132"/>
      <c r="BJ436" s="132"/>
      <c r="BT436" s="132"/>
      <c r="CD436" s="132"/>
      <c r="CN436" s="132"/>
      <c r="CX436" s="132"/>
      <c r="DH436" s="132"/>
      <c r="DR436" s="132"/>
      <c r="EB436" s="132"/>
      <c r="EL436" s="132"/>
      <c r="EV436" s="132"/>
      <c r="FF436" s="132"/>
      <c r="FP436" s="132"/>
      <c r="FZ436" s="132"/>
      <c r="GJ436" s="132"/>
      <c r="GT436" s="132"/>
      <c r="HD436" s="132"/>
      <c r="HN436" s="132"/>
      <c r="HX436" s="132"/>
    </row>
    <row xmlns:x14ac="http://schemas.microsoft.com/office/spreadsheetml/2009/9/ac" r="437" s="3" customFormat="true" x14ac:dyDescent="0.25">
      <c r="A437" s="391"/>
      <c r="B437" s="132"/>
      <c r="L437" s="132"/>
      <c r="V437" s="132"/>
      <c r="AF437" s="132"/>
      <c r="AP437" s="132"/>
      <c r="AZ437" s="132"/>
      <c r="BA437" s="132"/>
      <c r="BJ437" s="132"/>
      <c r="BT437" s="132"/>
      <c r="CD437" s="132"/>
      <c r="CN437" s="132"/>
      <c r="CX437" s="132"/>
      <c r="DH437" s="132"/>
      <c r="DR437" s="132"/>
      <c r="EB437" s="132"/>
      <c r="EL437" s="132"/>
      <c r="EV437" s="132"/>
      <c r="FF437" s="132"/>
      <c r="FP437" s="132"/>
      <c r="FZ437" s="132"/>
      <c r="GJ437" s="132"/>
      <c r="GT437" s="132"/>
      <c r="HD437" s="132"/>
      <c r="HN437" s="132"/>
      <c r="HX437" s="132"/>
    </row>
    <row xmlns:x14ac="http://schemas.microsoft.com/office/spreadsheetml/2009/9/ac" r="438" s="3" customFormat="true" x14ac:dyDescent="0.25">
      <c r="A438" s="391"/>
      <c r="B438" s="132"/>
      <c r="L438" s="132"/>
      <c r="V438" s="132"/>
      <c r="AF438" s="132"/>
      <c r="AP438" s="132"/>
      <c r="AZ438" s="132"/>
      <c r="BA438" s="132"/>
      <c r="BJ438" s="132"/>
      <c r="BT438" s="132"/>
      <c r="CD438" s="132"/>
      <c r="CN438" s="132"/>
      <c r="CX438" s="132"/>
      <c r="DH438" s="132"/>
      <c r="DR438" s="132"/>
      <c r="EB438" s="132"/>
      <c r="EL438" s="132"/>
      <c r="EV438" s="132"/>
      <c r="FF438" s="132"/>
      <c r="FP438" s="132"/>
      <c r="FZ438" s="132"/>
      <c r="GJ438" s="132"/>
      <c r="GT438" s="132"/>
      <c r="HD438" s="132"/>
      <c r="HN438" s="132"/>
      <c r="HX438" s="132"/>
    </row>
    <row xmlns:x14ac="http://schemas.microsoft.com/office/spreadsheetml/2009/9/ac" r="439" s="3" customFormat="true" x14ac:dyDescent="0.25">
      <c r="A439" s="391"/>
      <c r="B439" s="132"/>
      <c r="L439" s="132"/>
      <c r="V439" s="132"/>
      <c r="AF439" s="132"/>
      <c r="AP439" s="132"/>
      <c r="AZ439" s="132"/>
      <c r="BA439" s="132"/>
      <c r="BJ439" s="132"/>
      <c r="BT439" s="132"/>
      <c r="CD439" s="132"/>
      <c r="CN439" s="132"/>
      <c r="CX439" s="132"/>
      <c r="DH439" s="132"/>
      <c r="DR439" s="132"/>
      <c r="EB439" s="132"/>
      <c r="EL439" s="132"/>
      <c r="EV439" s="132"/>
      <c r="FF439" s="132"/>
      <c r="FP439" s="132"/>
      <c r="FZ439" s="132"/>
      <c r="GJ439" s="132"/>
      <c r="GT439" s="132"/>
      <c r="HD439" s="132"/>
      <c r="HN439" s="132"/>
      <c r="HX439" s="132"/>
    </row>
    <row xmlns:x14ac="http://schemas.microsoft.com/office/spreadsheetml/2009/9/ac" r="440" s="3" customFormat="true" x14ac:dyDescent="0.25">
      <c r="A440" s="391"/>
      <c r="B440" s="132"/>
      <c r="L440" s="132"/>
      <c r="V440" s="132"/>
      <c r="AF440" s="132"/>
      <c r="AP440" s="132"/>
      <c r="AZ440" s="132"/>
      <c r="BA440" s="132"/>
      <c r="BJ440" s="132"/>
      <c r="BT440" s="132"/>
      <c r="CD440" s="132"/>
      <c r="CN440" s="132"/>
      <c r="CX440" s="132"/>
      <c r="DH440" s="132"/>
      <c r="DR440" s="132"/>
      <c r="EB440" s="132"/>
      <c r="EL440" s="132"/>
      <c r="EV440" s="132"/>
      <c r="FF440" s="132"/>
      <c r="FP440" s="132"/>
      <c r="FZ440" s="132"/>
      <c r="GJ440" s="132"/>
      <c r="GT440" s="132"/>
      <c r="HD440" s="132"/>
      <c r="HN440" s="132"/>
      <c r="HX440" s="132"/>
    </row>
    <row xmlns:x14ac="http://schemas.microsoft.com/office/spreadsheetml/2009/9/ac" r="441" s="3" customFormat="true" x14ac:dyDescent="0.25">
      <c r="A441" s="391"/>
      <c r="B441" s="132"/>
      <c r="L441" s="132"/>
      <c r="V441" s="132"/>
      <c r="AF441" s="132"/>
      <c r="AP441" s="132"/>
      <c r="AZ441" s="132"/>
      <c r="BA441" s="132"/>
      <c r="BJ441" s="132"/>
      <c r="BT441" s="132"/>
      <c r="CD441" s="132"/>
      <c r="CN441" s="132"/>
      <c r="CX441" s="132"/>
      <c r="DH441" s="132"/>
      <c r="DR441" s="132"/>
      <c r="EB441" s="132"/>
      <c r="EL441" s="132"/>
      <c r="EV441" s="132"/>
      <c r="FF441" s="132"/>
      <c r="FP441" s="132"/>
      <c r="FZ441" s="132"/>
      <c r="GJ441" s="132"/>
      <c r="GT441" s="132"/>
      <c r="HD441" s="132"/>
      <c r="HN441" s="132"/>
      <c r="HX441" s="132"/>
    </row>
    <row xmlns:x14ac="http://schemas.microsoft.com/office/spreadsheetml/2009/9/ac" r="442" s="3" customFormat="true" x14ac:dyDescent="0.25">
      <c r="A442" s="391"/>
      <c r="B442" s="132"/>
      <c r="L442" s="132"/>
      <c r="V442" s="132"/>
      <c r="AF442" s="132"/>
      <c r="AP442" s="132"/>
      <c r="AZ442" s="132"/>
      <c r="BA442" s="132"/>
      <c r="BJ442" s="132"/>
      <c r="BT442" s="132"/>
      <c r="CD442" s="132"/>
      <c r="CN442" s="132"/>
      <c r="CX442" s="132"/>
      <c r="DH442" s="132"/>
      <c r="DR442" s="132"/>
      <c r="EB442" s="132"/>
      <c r="EL442" s="132"/>
      <c r="EV442" s="132"/>
      <c r="FF442" s="132"/>
      <c r="FP442" s="132"/>
      <c r="FZ442" s="132"/>
      <c r="GJ442" s="132"/>
      <c r="GT442" s="132"/>
      <c r="HD442" s="132"/>
      <c r="HN442" s="132"/>
      <c r="HX442" s="132"/>
    </row>
    <row xmlns:x14ac="http://schemas.microsoft.com/office/spreadsheetml/2009/9/ac" r="443" s="3" customFormat="true" x14ac:dyDescent="0.25">
      <c r="A443" s="391"/>
      <c r="B443" s="132"/>
      <c r="L443" s="132"/>
      <c r="V443" s="132"/>
      <c r="AF443" s="132"/>
      <c r="AP443" s="132"/>
      <c r="AZ443" s="132"/>
      <c r="BA443" s="132"/>
      <c r="BJ443" s="132"/>
      <c r="BT443" s="132"/>
      <c r="CD443" s="132"/>
      <c r="CN443" s="132"/>
      <c r="CX443" s="132"/>
      <c r="DH443" s="132"/>
      <c r="DR443" s="132"/>
      <c r="EB443" s="132"/>
      <c r="EL443" s="132"/>
      <c r="EV443" s="132"/>
      <c r="FF443" s="132"/>
      <c r="FP443" s="132"/>
      <c r="FZ443" s="132"/>
      <c r="GJ443" s="132"/>
      <c r="GT443" s="132"/>
      <c r="HD443" s="132"/>
      <c r="HN443" s="132"/>
      <c r="HX443" s="132"/>
    </row>
    <row xmlns:x14ac="http://schemas.microsoft.com/office/spreadsheetml/2009/9/ac" r="444" s="3" customFormat="true" x14ac:dyDescent="0.25">
      <c r="A444" s="391"/>
      <c r="B444" s="132"/>
      <c r="L444" s="132"/>
      <c r="V444" s="132"/>
      <c r="AF444" s="132"/>
      <c r="AP444" s="132"/>
      <c r="AZ444" s="132"/>
      <c r="BA444" s="132"/>
      <c r="BJ444" s="132"/>
      <c r="BT444" s="132"/>
      <c r="CD444" s="132"/>
      <c r="CN444" s="132"/>
      <c r="CX444" s="132"/>
      <c r="DH444" s="132"/>
      <c r="DR444" s="132"/>
      <c r="EB444" s="132"/>
      <c r="EL444" s="132"/>
      <c r="EV444" s="132"/>
      <c r="FF444" s="132"/>
      <c r="FP444" s="132"/>
      <c r="FZ444" s="132"/>
      <c r="GJ444" s="132"/>
      <c r="GT444" s="132"/>
      <c r="HD444" s="132"/>
      <c r="HN444" s="132"/>
      <c r="HX444" s="132"/>
    </row>
    <row xmlns:x14ac="http://schemas.microsoft.com/office/spreadsheetml/2009/9/ac" r="445" s="3" customFormat="true" x14ac:dyDescent="0.25">
      <c r="A445" s="391"/>
      <c r="B445" s="132"/>
      <c r="L445" s="132"/>
      <c r="V445" s="132"/>
      <c r="AF445" s="132"/>
      <c r="AP445" s="132"/>
      <c r="AZ445" s="132"/>
      <c r="BA445" s="132"/>
      <c r="BJ445" s="132"/>
      <c r="BT445" s="132"/>
      <c r="CD445" s="132"/>
      <c r="CN445" s="132"/>
      <c r="CX445" s="132"/>
      <c r="DH445" s="132"/>
      <c r="DR445" s="132"/>
      <c r="EB445" s="132"/>
      <c r="EL445" s="132"/>
      <c r="EV445" s="132"/>
      <c r="FF445" s="132"/>
      <c r="FP445" s="132"/>
      <c r="FZ445" s="132"/>
      <c r="GJ445" s="132"/>
      <c r="GT445" s="132"/>
      <c r="HD445" s="132"/>
      <c r="HN445" s="132"/>
      <c r="HX445" s="132"/>
    </row>
    <row xmlns:x14ac="http://schemas.microsoft.com/office/spreadsheetml/2009/9/ac" r="446" s="3" customFormat="true" x14ac:dyDescent="0.25">
      <c r="A446" s="391"/>
      <c r="B446" s="132"/>
      <c r="L446" s="132"/>
      <c r="V446" s="132"/>
      <c r="AF446" s="132"/>
      <c r="AP446" s="132"/>
      <c r="AZ446" s="132"/>
      <c r="BA446" s="132"/>
      <c r="BJ446" s="132"/>
      <c r="BT446" s="132"/>
      <c r="CD446" s="132"/>
      <c r="CN446" s="132"/>
      <c r="CX446" s="132"/>
      <c r="DH446" s="132"/>
      <c r="DR446" s="132"/>
      <c r="EB446" s="132"/>
      <c r="EL446" s="132"/>
      <c r="EV446" s="132"/>
      <c r="FF446" s="132"/>
      <c r="FP446" s="132"/>
      <c r="FZ446" s="132"/>
      <c r="GJ446" s="132"/>
      <c r="GT446" s="132"/>
      <c r="HD446" s="132"/>
      <c r="HN446" s="132"/>
      <c r="HX446" s="132"/>
    </row>
    <row xmlns:x14ac="http://schemas.microsoft.com/office/spreadsheetml/2009/9/ac" r="447" s="3" customFormat="true" x14ac:dyDescent="0.25">
      <c r="A447" s="391"/>
      <c r="B447" s="132"/>
      <c r="L447" s="132"/>
      <c r="V447" s="132"/>
      <c r="AF447" s="132"/>
      <c r="AP447" s="132"/>
      <c r="AZ447" s="132"/>
      <c r="BA447" s="132"/>
      <c r="BJ447" s="132"/>
      <c r="BT447" s="132"/>
      <c r="CD447" s="132"/>
      <c r="CN447" s="132"/>
      <c r="CX447" s="132"/>
      <c r="DH447" s="132"/>
      <c r="DR447" s="132"/>
      <c r="EB447" s="132"/>
      <c r="EL447" s="132"/>
      <c r="EV447" s="132"/>
      <c r="FF447" s="132"/>
      <c r="FP447" s="132"/>
      <c r="FZ447" s="132"/>
      <c r="GJ447" s="132"/>
      <c r="GT447" s="132"/>
      <c r="HD447" s="132"/>
      <c r="HN447" s="132"/>
      <c r="HX447" s="132"/>
    </row>
    <row xmlns:x14ac="http://schemas.microsoft.com/office/spreadsheetml/2009/9/ac" r="448" s="3" customFormat="true" x14ac:dyDescent="0.25">
      <c r="A448" s="391"/>
      <c r="B448" s="132"/>
      <c r="L448" s="132"/>
      <c r="V448" s="132"/>
      <c r="AF448" s="132"/>
      <c r="AP448" s="132"/>
      <c r="AZ448" s="132"/>
      <c r="BA448" s="132"/>
      <c r="BJ448" s="132"/>
      <c r="BT448" s="132"/>
      <c r="CD448" s="132"/>
      <c r="CN448" s="132"/>
      <c r="CX448" s="132"/>
      <c r="DH448" s="132"/>
      <c r="DR448" s="132"/>
      <c r="EB448" s="132"/>
      <c r="EL448" s="132"/>
      <c r="EV448" s="132"/>
      <c r="FF448" s="132"/>
      <c r="FP448" s="132"/>
      <c r="FZ448" s="132"/>
      <c r="GJ448" s="132"/>
      <c r="GT448" s="132"/>
      <c r="HD448" s="132"/>
      <c r="HN448" s="132"/>
      <c r="HX448" s="132"/>
    </row>
    <row xmlns:x14ac="http://schemas.microsoft.com/office/spreadsheetml/2009/9/ac" r="449" s="3" customFormat="true" x14ac:dyDescent="0.25">
      <c r="A449" s="391"/>
      <c r="B449" s="132"/>
      <c r="L449" s="132"/>
      <c r="V449" s="132"/>
      <c r="AF449" s="132"/>
      <c r="AP449" s="132"/>
      <c r="AZ449" s="132"/>
      <c r="BA449" s="132"/>
      <c r="BJ449" s="132"/>
      <c r="BT449" s="132"/>
      <c r="CD449" s="132"/>
      <c r="CN449" s="132"/>
      <c r="CX449" s="132"/>
      <c r="DH449" s="132"/>
      <c r="DR449" s="132"/>
      <c r="EB449" s="132"/>
      <c r="EL449" s="132"/>
      <c r="EV449" s="132"/>
      <c r="FF449" s="132"/>
      <c r="FP449" s="132"/>
      <c r="FZ449" s="132"/>
      <c r="GJ449" s="132"/>
      <c r="GT449" s="132"/>
      <c r="HD449" s="132"/>
      <c r="HN449" s="132"/>
      <c r="HX449" s="132"/>
    </row>
    <row xmlns:x14ac="http://schemas.microsoft.com/office/spreadsheetml/2009/9/ac" r="450" s="3" customFormat="true" x14ac:dyDescent="0.25">
      <c r="A450" s="391"/>
      <c r="B450" s="132"/>
      <c r="L450" s="132"/>
      <c r="V450" s="132"/>
      <c r="AF450" s="132"/>
      <c r="AP450" s="132"/>
      <c r="AZ450" s="132"/>
      <c r="BA450" s="132"/>
      <c r="BJ450" s="132"/>
      <c r="BT450" s="132"/>
      <c r="CD450" s="132"/>
      <c r="CN450" s="132"/>
      <c r="CX450" s="132"/>
      <c r="DH450" s="132"/>
      <c r="DR450" s="132"/>
      <c r="EB450" s="132"/>
      <c r="EL450" s="132"/>
      <c r="EV450" s="132"/>
      <c r="FF450" s="132"/>
      <c r="FP450" s="132"/>
      <c r="FZ450" s="132"/>
      <c r="GJ450" s="132"/>
      <c r="GT450" s="132"/>
      <c r="HD450" s="132"/>
      <c r="HN450" s="132"/>
      <c r="HX450" s="132"/>
    </row>
    <row xmlns:x14ac="http://schemas.microsoft.com/office/spreadsheetml/2009/9/ac" r="451" s="3" customFormat="true" x14ac:dyDescent="0.25">
      <c r="A451" s="391"/>
      <c r="B451" s="132"/>
      <c r="L451" s="132"/>
      <c r="V451" s="132"/>
      <c r="AF451" s="132"/>
      <c r="AP451" s="132"/>
      <c r="AZ451" s="132"/>
      <c r="BA451" s="132"/>
      <c r="BJ451" s="132"/>
      <c r="BT451" s="132"/>
      <c r="CD451" s="132"/>
      <c r="CN451" s="132"/>
      <c r="CX451" s="132"/>
      <c r="DH451" s="132"/>
      <c r="DR451" s="132"/>
      <c r="EB451" s="132"/>
      <c r="EL451" s="132"/>
      <c r="EV451" s="132"/>
      <c r="FF451" s="132"/>
      <c r="FP451" s="132"/>
      <c r="FZ451" s="132"/>
      <c r="GJ451" s="132"/>
      <c r="GT451" s="132"/>
      <c r="HD451" s="132"/>
      <c r="HN451" s="132"/>
      <c r="HX451" s="132"/>
    </row>
    <row xmlns:x14ac="http://schemas.microsoft.com/office/spreadsheetml/2009/9/ac" r="452" s="3" customFormat="true" x14ac:dyDescent="0.25">
      <c r="A452" s="391"/>
      <c r="B452" s="132"/>
      <c r="L452" s="132"/>
      <c r="V452" s="132"/>
      <c r="AF452" s="132"/>
      <c r="AP452" s="132"/>
      <c r="AZ452" s="132"/>
      <c r="BA452" s="132"/>
      <c r="BJ452" s="132"/>
      <c r="BT452" s="132"/>
      <c r="CD452" s="132"/>
      <c r="CN452" s="132"/>
      <c r="CX452" s="132"/>
      <c r="DH452" s="132"/>
      <c r="DR452" s="132"/>
      <c r="EB452" s="132"/>
      <c r="EL452" s="132"/>
      <c r="EV452" s="132"/>
      <c r="FF452" s="132"/>
      <c r="FP452" s="132"/>
      <c r="FZ452" s="132"/>
      <c r="GJ452" s="132"/>
      <c r="GT452" s="132"/>
      <c r="HD452" s="132"/>
      <c r="HN452" s="132"/>
      <c r="HX452" s="132"/>
    </row>
    <row xmlns:x14ac="http://schemas.microsoft.com/office/spreadsheetml/2009/9/ac" r="453" s="3" customFormat="true" x14ac:dyDescent="0.25">
      <c r="A453" s="391"/>
      <c r="B453" s="132"/>
      <c r="L453" s="132"/>
      <c r="V453" s="132"/>
      <c r="AF453" s="132"/>
      <c r="AP453" s="132"/>
      <c r="AZ453" s="132"/>
      <c r="BA453" s="132"/>
      <c r="BJ453" s="132"/>
      <c r="BT453" s="132"/>
      <c r="CD453" s="132"/>
      <c r="CN453" s="132"/>
      <c r="CX453" s="132"/>
      <c r="DH453" s="132"/>
      <c r="DR453" s="132"/>
      <c r="EB453" s="132"/>
      <c r="EL453" s="132"/>
      <c r="EV453" s="132"/>
      <c r="FF453" s="132"/>
      <c r="FP453" s="132"/>
      <c r="FZ453" s="132"/>
      <c r="GJ453" s="132"/>
      <c r="GT453" s="132"/>
      <c r="HD453" s="132"/>
      <c r="HN453" s="132"/>
      <c r="HX453" s="132"/>
    </row>
    <row xmlns:x14ac="http://schemas.microsoft.com/office/spreadsheetml/2009/9/ac" r="454" s="3" customFormat="true" x14ac:dyDescent="0.25">
      <c r="A454" s="391"/>
      <c r="B454" s="132"/>
      <c r="L454" s="132"/>
      <c r="V454" s="132"/>
      <c r="AF454" s="132"/>
      <c r="AP454" s="132"/>
      <c r="AZ454" s="132"/>
      <c r="BA454" s="132"/>
      <c r="BJ454" s="132"/>
      <c r="BT454" s="132"/>
      <c r="CD454" s="132"/>
      <c r="CN454" s="132"/>
      <c r="CX454" s="132"/>
      <c r="DH454" s="132"/>
      <c r="DR454" s="132"/>
      <c r="EB454" s="132"/>
      <c r="EL454" s="132"/>
      <c r="EV454" s="132"/>
      <c r="FF454" s="132"/>
      <c r="FP454" s="132"/>
      <c r="FZ454" s="132"/>
      <c r="GJ454" s="132"/>
      <c r="GT454" s="132"/>
      <c r="HD454" s="132"/>
      <c r="HN454" s="132"/>
      <c r="HX454" s="132"/>
    </row>
    <row xmlns:x14ac="http://schemas.microsoft.com/office/spreadsheetml/2009/9/ac" r="455" s="3" customFormat="true" x14ac:dyDescent="0.25">
      <c r="A455" s="391"/>
      <c r="B455" s="132"/>
      <c r="L455" s="132"/>
      <c r="V455" s="132"/>
      <c r="AF455" s="132"/>
      <c r="AP455" s="132"/>
      <c r="AZ455" s="132"/>
      <c r="BA455" s="132"/>
      <c r="BJ455" s="132"/>
      <c r="BT455" s="132"/>
      <c r="CD455" s="132"/>
      <c r="CN455" s="132"/>
      <c r="CX455" s="132"/>
      <c r="DH455" s="132"/>
      <c r="DR455" s="132"/>
      <c r="EB455" s="132"/>
      <c r="EL455" s="132"/>
      <c r="EV455" s="132"/>
      <c r="FF455" s="132"/>
      <c r="FP455" s="132"/>
      <c r="FZ455" s="132"/>
      <c r="GJ455" s="132"/>
      <c r="GT455" s="132"/>
      <c r="HD455" s="132"/>
      <c r="HN455" s="132"/>
      <c r="HX455" s="132"/>
    </row>
    <row xmlns:x14ac="http://schemas.microsoft.com/office/spreadsheetml/2009/9/ac" r="456" s="3" customFormat="true" x14ac:dyDescent="0.25">
      <c r="A456" s="391"/>
      <c r="B456" s="132"/>
      <c r="L456" s="132"/>
      <c r="V456" s="132"/>
      <c r="AF456" s="132"/>
      <c r="AP456" s="132"/>
      <c r="AZ456" s="132"/>
      <c r="BA456" s="132"/>
      <c r="BJ456" s="132"/>
      <c r="BT456" s="132"/>
      <c r="CD456" s="132"/>
      <c r="CN456" s="132"/>
      <c r="CX456" s="132"/>
      <c r="DH456" s="132"/>
      <c r="DR456" s="132"/>
      <c r="EB456" s="132"/>
      <c r="EL456" s="132"/>
      <c r="EV456" s="132"/>
      <c r="FF456" s="132"/>
      <c r="FP456" s="132"/>
      <c r="FZ456" s="132"/>
      <c r="GJ456" s="132"/>
      <c r="GT456" s="132"/>
      <c r="HD456" s="132"/>
      <c r="HN456" s="132"/>
      <c r="HX456" s="132"/>
    </row>
    <row xmlns:x14ac="http://schemas.microsoft.com/office/spreadsheetml/2009/9/ac" r="457" s="3" customFormat="true" x14ac:dyDescent="0.25">
      <c r="A457" s="391"/>
      <c r="B457" s="132"/>
      <c r="L457" s="132"/>
      <c r="V457" s="132"/>
      <c r="AF457" s="132"/>
      <c r="AP457" s="132"/>
      <c r="AZ457" s="132"/>
      <c r="BA457" s="132"/>
      <c r="BJ457" s="132"/>
      <c r="BT457" s="132"/>
      <c r="CD457" s="132"/>
      <c r="CN457" s="132"/>
      <c r="CX457" s="132"/>
      <c r="DH457" s="132"/>
      <c r="DR457" s="132"/>
      <c r="EB457" s="132"/>
      <c r="EL457" s="132"/>
      <c r="EV457" s="132"/>
      <c r="FF457" s="132"/>
      <c r="FP457" s="132"/>
      <c r="FZ457" s="132"/>
      <c r="GJ457" s="132"/>
      <c r="GT457" s="132"/>
      <c r="HD457" s="132"/>
      <c r="HN457" s="132"/>
      <c r="HX457" s="132"/>
    </row>
    <row xmlns:x14ac="http://schemas.microsoft.com/office/spreadsheetml/2009/9/ac" r="458" s="3" customFormat="true" x14ac:dyDescent="0.25">
      <c r="A458" s="391"/>
      <c r="B458" s="132"/>
      <c r="L458" s="132"/>
      <c r="V458" s="132"/>
      <c r="AF458" s="132"/>
      <c r="AP458" s="132"/>
      <c r="AZ458" s="132"/>
      <c r="BA458" s="132"/>
      <c r="BJ458" s="132"/>
      <c r="BT458" s="132"/>
      <c r="CD458" s="132"/>
      <c r="CN458" s="132"/>
      <c r="CX458" s="132"/>
      <c r="DH458" s="132"/>
      <c r="DR458" s="132"/>
      <c r="EB458" s="132"/>
      <c r="EL458" s="132"/>
      <c r="EV458" s="132"/>
      <c r="FF458" s="132"/>
      <c r="FP458" s="132"/>
      <c r="FZ458" s="132"/>
      <c r="GJ458" s="132"/>
      <c r="GT458" s="132"/>
      <c r="HD458" s="132"/>
      <c r="HN458" s="132"/>
      <c r="HX458" s="132"/>
    </row>
    <row xmlns:x14ac="http://schemas.microsoft.com/office/spreadsheetml/2009/9/ac" r="459" s="3" customFormat="true" x14ac:dyDescent="0.25">
      <c r="A459" s="391"/>
      <c r="B459" s="132"/>
      <c r="L459" s="132"/>
      <c r="V459" s="132"/>
      <c r="AF459" s="132"/>
      <c r="AP459" s="132"/>
      <c r="AZ459" s="132"/>
      <c r="BA459" s="132"/>
      <c r="BJ459" s="132"/>
      <c r="BT459" s="132"/>
      <c r="CD459" s="132"/>
      <c r="CN459" s="132"/>
      <c r="CX459" s="132"/>
      <c r="DH459" s="132"/>
      <c r="DR459" s="132"/>
      <c r="EB459" s="132"/>
      <c r="EL459" s="132"/>
      <c r="EV459" s="132"/>
      <c r="FF459" s="132"/>
      <c r="FP459" s="132"/>
      <c r="FZ459" s="132"/>
      <c r="GJ459" s="132"/>
      <c r="GT459" s="132"/>
      <c r="HD459" s="132"/>
      <c r="HN459" s="132"/>
      <c r="HX459" s="132"/>
    </row>
    <row xmlns:x14ac="http://schemas.microsoft.com/office/spreadsheetml/2009/9/ac" r="460" s="3" customFormat="true" x14ac:dyDescent="0.25">
      <c r="A460" s="391"/>
      <c r="B460" s="132"/>
      <c r="L460" s="132"/>
      <c r="V460" s="132"/>
      <c r="AF460" s="132"/>
      <c r="AP460" s="132"/>
      <c r="AZ460" s="132"/>
      <c r="BA460" s="132"/>
      <c r="BJ460" s="132"/>
      <c r="BT460" s="132"/>
      <c r="CD460" s="132"/>
      <c r="CN460" s="132"/>
      <c r="CX460" s="132"/>
      <c r="DH460" s="132"/>
      <c r="DR460" s="132"/>
      <c r="EB460" s="132"/>
      <c r="EL460" s="132"/>
      <c r="EV460" s="132"/>
      <c r="FF460" s="132"/>
      <c r="FP460" s="132"/>
      <c r="FZ460" s="132"/>
      <c r="GJ460" s="132"/>
      <c r="GT460" s="132"/>
      <c r="HD460" s="132"/>
      <c r="HN460" s="132"/>
      <c r="HX460" s="132"/>
    </row>
    <row xmlns:x14ac="http://schemas.microsoft.com/office/spreadsheetml/2009/9/ac" r="461" s="3" customFormat="true" x14ac:dyDescent="0.25">
      <c r="A461" s="391"/>
      <c r="B461" s="132"/>
      <c r="L461" s="132"/>
      <c r="V461" s="132"/>
      <c r="AF461" s="132"/>
      <c r="AP461" s="132"/>
      <c r="AZ461" s="132"/>
      <c r="BA461" s="132"/>
      <c r="BJ461" s="132"/>
      <c r="BT461" s="132"/>
      <c r="CD461" s="132"/>
      <c r="CN461" s="132"/>
      <c r="CX461" s="132"/>
      <c r="DH461" s="132"/>
      <c r="DR461" s="132"/>
      <c r="EB461" s="132"/>
      <c r="EL461" s="132"/>
      <c r="EV461" s="132"/>
      <c r="FF461" s="132"/>
      <c r="FP461" s="132"/>
      <c r="FZ461" s="132"/>
      <c r="GJ461" s="132"/>
      <c r="GT461" s="132"/>
      <c r="HD461" s="132"/>
      <c r="HN461" s="132"/>
      <c r="HX461" s="132"/>
    </row>
    <row xmlns:x14ac="http://schemas.microsoft.com/office/spreadsheetml/2009/9/ac" r="462" s="3" customFormat="true" x14ac:dyDescent="0.25">
      <c r="A462" s="391"/>
      <c r="B462" s="132"/>
      <c r="L462" s="132"/>
      <c r="V462" s="132"/>
      <c r="AF462" s="132"/>
      <c r="AP462" s="132"/>
      <c r="AZ462" s="132"/>
      <c r="BA462" s="132"/>
      <c r="BJ462" s="132"/>
      <c r="BT462" s="132"/>
      <c r="CD462" s="132"/>
      <c r="CN462" s="132"/>
      <c r="CX462" s="132"/>
      <c r="DH462" s="132"/>
      <c r="DR462" s="132"/>
      <c r="EB462" s="132"/>
      <c r="EL462" s="132"/>
      <c r="EV462" s="132"/>
      <c r="FF462" s="132"/>
      <c r="FP462" s="132"/>
      <c r="FZ462" s="132"/>
      <c r="GJ462" s="132"/>
      <c r="GT462" s="132"/>
      <c r="HD462" s="132"/>
      <c r="HN462" s="132"/>
      <c r="HX462" s="132"/>
    </row>
    <row xmlns:x14ac="http://schemas.microsoft.com/office/spreadsheetml/2009/9/ac" r="463" s="3" customFormat="true" x14ac:dyDescent="0.25">
      <c r="A463" s="391"/>
      <c r="B463" s="132"/>
      <c r="L463" s="132"/>
      <c r="V463" s="132"/>
      <c r="AF463" s="132"/>
      <c r="AP463" s="132"/>
      <c r="AZ463" s="132"/>
      <c r="BA463" s="132"/>
      <c r="BJ463" s="132"/>
      <c r="BT463" s="132"/>
      <c r="CD463" s="132"/>
      <c r="CN463" s="132"/>
      <c r="CX463" s="132"/>
      <c r="DH463" s="132"/>
      <c r="DR463" s="132"/>
      <c r="EB463" s="132"/>
      <c r="EL463" s="132"/>
      <c r="EV463" s="132"/>
      <c r="FF463" s="132"/>
      <c r="FP463" s="132"/>
      <c r="FZ463" s="132"/>
      <c r="GJ463" s="132"/>
      <c r="GT463" s="132"/>
      <c r="HD463" s="132"/>
      <c r="HN463" s="132"/>
      <c r="HX463" s="132"/>
    </row>
    <row xmlns:x14ac="http://schemas.microsoft.com/office/spreadsheetml/2009/9/ac" r="464" s="3" customFormat="true" x14ac:dyDescent="0.25">
      <c r="A464" s="391"/>
      <c r="B464" s="132"/>
      <c r="L464" s="132"/>
      <c r="V464" s="132"/>
      <c r="AF464" s="132"/>
      <c r="AP464" s="132"/>
      <c r="AZ464" s="132"/>
      <c r="BA464" s="132"/>
      <c r="BJ464" s="132"/>
      <c r="BT464" s="132"/>
      <c r="CD464" s="132"/>
      <c r="CN464" s="132"/>
      <c r="CX464" s="132"/>
      <c r="DH464" s="132"/>
      <c r="DR464" s="132"/>
      <c r="EB464" s="132"/>
      <c r="EL464" s="132"/>
      <c r="EV464" s="132"/>
      <c r="FF464" s="132"/>
      <c r="FP464" s="132"/>
      <c r="FZ464" s="132"/>
      <c r="GJ464" s="132"/>
      <c r="GT464" s="132"/>
      <c r="HD464" s="132"/>
      <c r="HN464" s="132"/>
      <c r="HX464" s="132"/>
    </row>
    <row xmlns:x14ac="http://schemas.microsoft.com/office/spreadsheetml/2009/9/ac" r="465" s="3" customFormat="true" x14ac:dyDescent="0.25">
      <c r="A465" s="391"/>
      <c r="B465" s="132"/>
      <c r="L465" s="132"/>
      <c r="V465" s="132"/>
      <c r="AF465" s="132"/>
      <c r="AP465" s="132"/>
      <c r="AZ465" s="132"/>
      <c r="BA465" s="132"/>
      <c r="BJ465" s="132"/>
      <c r="BT465" s="132"/>
      <c r="CD465" s="132"/>
      <c r="CN465" s="132"/>
      <c r="CX465" s="132"/>
      <c r="DH465" s="132"/>
      <c r="DR465" s="132"/>
      <c r="EB465" s="132"/>
      <c r="EL465" s="132"/>
      <c r="EV465" s="132"/>
      <c r="FF465" s="132"/>
      <c r="FP465" s="132"/>
      <c r="FZ465" s="132"/>
      <c r="GJ465" s="132"/>
      <c r="GT465" s="132"/>
      <c r="HD465" s="132"/>
      <c r="HN465" s="132"/>
      <c r="HX465" s="132"/>
    </row>
    <row xmlns:x14ac="http://schemas.microsoft.com/office/spreadsheetml/2009/9/ac" r="466" s="3" customFormat="true" x14ac:dyDescent="0.25">
      <c r="A466" s="391"/>
      <c r="B466" s="132"/>
      <c r="L466" s="132"/>
      <c r="V466" s="132"/>
      <c r="AF466" s="132"/>
      <c r="AP466" s="132"/>
      <c r="AZ466" s="132"/>
      <c r="BA466" s="132"/>
      <c r="BJ466" s="132"/>
      <c r="BT466" s="132"/>
      <c r="CD466" s="132"/>
      <c r="CN466" s="132"/>
      <c r="CX466" s="132"/>
      <c r="DH466" s="132"/>
      <c r="DR466" s="132"/>
      <c r="EB466" s="132"/>
      <c r="EL466" s="132"/>
      <c r="EV466" s="132"/>
      <c r="FF466" s="132"/>
      <c r="FP466" s="132"/>
      <c r="FZ466" s="132"/>
      <c r="GJ466" s="132"/>
      <c r="GT466" s="132"/>
      <c r="HD466" s="132"/>
      <c r="HN466" s="132"/>
      <c r="HX466" s="132"/>
    </row>
    <row xmlns:x14ac="http://schemas.microsoft.com/office/spreadsheetml/2009/9/ac" r="467" s="3" customFormat="true" x14ac:dyDescent="0.25">
      <c r="A467" s="391"/>
      <c r="B467" s="132"/>
      <c r="L467" s="132"/>
      <c r="V467" s="132"/>
      <c r="AF467" s="132"/>
      <c r="AP467" s="132"/>
      <c r="AZ467" s="132"/>
      <c r="BA467" s="132"/>
      <c r="BJ467" s="132"/>
      <c r="BT467" s="132"/>
      <c r="CD467" s="132"/>
      <c r="CN467" s="132"/>
      <c r="CX467" s="132"/>
      <c r="DH467" s="132"/>
      <c r="DR467" s="132"/>
      <c r="EB467" s="132"/>
      <c r="EL467" s="132"/>
      <c r="EV467" s="132"/>
      <c r="FF467" s="132"/>
      <c r="FP467" s="132"/>
      <c r="FZ467" s="132"/>
      <c r="GJ467" s="132"/>
      <c r="GT467" s="132"/>
      <c r="HD467" s="132"/>
      <c r="HN467" s="132"/>
      <c r="HX467" s="132"/>
    </row>
    <row xmlns:x14ac="http://schemas.microsoft.com/office/spreadsheetml/2009/9/ac" r="468" s="3" customFormat="true" x14ac:dyDescent="0.25">
      <c r="A468" s="391"/>
      <c r="B468" s="132"/>
      <c r="L468" s="132"/>
      <c r="V468" s="132"/>
      <c r="AF468" s="132"/>
      <c r="AP468" s="132"/>
      <c r="AZ468" s="132"/>
      <c r="BA468" s="132"/>
      <c r="BJ468" s="132"/>
      <c r="BT468" s="132"/>
      <c r="CD468" s="132"/>
      <c r="CN468" s="132"/>
      <c r="CX468" s="132"/>
      <c r="DH468" s="132"/>
      <c r="DR468" s="132"/>
      <c r="EB468" s="132"/>
      <c r="EL468" s="132"/>
      <c r="EV468" s="132"/>
      <c r="FF468" s="132"/>
      <c r="FP468" s="132"/>
      <c r="FZ468" s="132"/>
      <c r="GJ468" s="132"/>
      <c r="GT468" s="132"/>
      <c r="HD468" s="132"/>
      <c r="HN468" s="132"/>
      <c r="HX468" s="132"/>
    </row>
    <row xmlns:x14ac="http://schemas.microsoft.com/office/spreadsheetml/2009/9/ac" r="469" s="3" customFormat="true" x14ac:dyDescent="0.25">
      <c r="A469" s="391"/>
      <c r="B469" s="132"/>
      <c r="L469" s="132"/>
      <c r="V469" s="132"/>
      <c r="AF469" s="132"/>
      <c r="AP469" s="132"/>
      <c r="AZ469" s="132"/>
      <c r="BA469" s="132"/>
      <c r="BJ469" s="132"/>
      <c r="BT469" s="132"/>
      <c r="CD469" s="132"/>
      <c r="CN469" s="132"/>
      <c r="CX469" s="132"/>
      <c r="DH469" s="132"/>
      <c r="DR469" s="132"/>
      <c r="EB469" s="132"/>
      <c r="EL469" s="132"/>
      <c r="EV469" s="132"/>
      <c r="FF469" s="132"/>
      <c r="FP469" s="132"/>
      <c r="FZ469" s="132"/>
      <c r="GJ469" s="132"/>
      <c r="GT469" s="132"/>
      <c r="HD469" s="132"/>
      <c r="HN469" s="132"/>
      <c r="HX469" s="132"/>
    </row>
    <row xmlns:x14ac="http://schemas.microsoft.com/office/spreadsheetml/2009/9/ac" r="470" s="3" customFormat="true" x14ac:dyDescent="0.25">
      <c r="A470" s="391"/>
      <c r="B470" s="132"/>
      <c r="L470" s="132"/>
      <c r="V470" s="132"/>
      <c r="AF470" s="132"/>
      <c r="AP470" s="132"/>
      <c r="AZ470" s="132"/>
      <c r="BA470" s="132"/>
      <c r="BJ470" s="132"/>
      <c r="BT470" s="132"/>
      <c r="CD470" s="132"/>
      <c r="CN470" s="132"/>
      <c r="CX470" s="132"/>
      <c r="DH470" s="132"/>
      <c r="DR470" s="132"/>
      <c r="EB470" s="132"/>
      <c r="EL470" s="132"/>
      <c r="EV470" s="132"/>
      <c r="FF470" s="132"/>
      <c r="FP470" s="132"/>
      <c r="FZ470" s="132"/>
      <c r="GJ470" s="132"/>
      <c r="GT470" s="132"/>
      <c r="HD470" s="132"/>
      <c r="HN470" s="132"/>
      <c r="HX470" s="132"/>
    </row>
    <row xmlns:x14ac="http://schemas.microsoft.com/office/spreadsheetml/2009/9/ac" r="471" s="3" customFormat="true" x14ac:dyDescent="0.25">
      <c r="A471" s="391"/>
      <c r="B471" s="132"/>
      <c r="L471" s="132"/>
      <c r="V471" s="132"/>
      <c r="AF471" s="132"/>
      <c r="AP471" s="132"/>
      <c r="AZ471" s="132"/>
      <c r="BA471" s="132"/>
      <c r="BJ471" s="132"/>
      <c r="BT471" s="132"/>
      <c r="CD471" s="132"/>
      <c r="CN471" s="132"/>
      <c r="CX471" s="132"/>
      <c r="DH471" s="132"/>
      <c r="DR471" s="132"/>
      <c r="EB471" s="132"/>
      <c r="EL471" s="132"/>
      <c r="EV471" s="132"/>
      <c r="FF471" s="132"/>
      <c r="FP471" s="132"/>
      <c r="FZ471" s="132"/>
      <c r="GJ471" s="132"/>
      <c r="GT471" s="132"/>
      <c r="HD471" s="132"/>
      <c r="HN471" s="132"/>
      <c r="HX471" s="132"/>
    </row>
    <row xmlns:x14ac="http://schemas.microsoft.com/office/spreadsheetml/2009/9/ac" r="472" s="3" customFormat="true" x14ac:dyDescent="0.25">
      <c r="A472" s="391"/>
      <c r="B472" s="132"/>
      <c r="L472" s="132"/>
      <c r="V472" s="132"/>
      <c r="AF472" s="132"/>
      <c r="AP472" s="132"/>
      <c r="AZ472" s="132"/>
      <c r="BA472" s="132"/>
      <c r="BJ472" s="132"/>
      <c r="BT472" s="132"/>
      <c r="CD472" s="132"/>
      <c r="CN472" s="132"/>
      <c r="CX472" s="132"/>
      <c r="DH472" s="132"/>
      <c r="DR472" s="132"/>
      <c r="EB472" s="132"/>
      <c r="EL472" s="132"/>
      <c r="EV472" s="132"/>
      <c r="FF472" s="132"/>
      <c r="FP472" s="132"/>
      <c r="FZ472" s="132"/>
      <c r="GJ472" s="132"/>
      <c r="GT472" s="132"/>
      <c r="HD472" s="132"/>
      <c r="HN472" s="132"/>
      <c r="HX472" s="132"/>
    </row>
    <row xmlns:x14ac="http://schemas.microsoft.com/office/spreadsheetml/2009/9/ac" r="473" s="3" customFormat="true" x14ac:dyDescent="0.25">
      <c r="A473" s="391"/>
      <c r="B473" s="132"/>
      <c r="L473" s="132"/>
      <c r="V473" s="132"/>
      <c r="AF473" s="132"/>
      <c r="AP473" s="132"/>
      <c r="AZ473" s="132"/>
      <c r="BA473" s="132"/>
      <c r="BJ473" s="132"/>
      <c r="BT473" s="132"/>
      <c r="CD473" s="132"/>
      <c r="CN473" s="132"/>
      <c r="CX473" s="132"/>
      <c r="DH473" s="132"/>
      <c r="DR473" s="132"/>
      <c r="EB473" s="132"/>
      <c r="EL473" s="132"/>
      <c r="EV473" s="132"/>
      <c r="FF473" s="132"/>
      <c r="FP473" s="132"/>
      <c r="FZ473" s="132"/>
      <c r="GJ473" s="132"/>
      <c r="GT473" s="132"/>
      <c r="HD473" s="132"/>
      <c r="HN473" s="132"/>
      <c r="HX473" s="132"/>
    </row>
    <row xmlns:x14ac="http://schemas.microsoft.com/office/spreadsheetml/2009/9/ac" r="474" s="3" customFormat="true" x14ac:dyDescent="0.25">
      <c r="A474" s="391"/>
      <c r="B474" s="132"/>
      <c r="L474" s="132"/>
      <c r="V474" s="132"/>
      <c r="AF474" s="132"/>
      <c r="AP474" s="132"/>
      <c r="AZ474" s="132"/>
      <c r="BA474" s="132"/>
      <c r="BJ474" s="132"/>
      <c r="BT474" s="132"/>
      <c r="CD474" s="132"/>
      <c r="CN474" s="132"/>
      <c r="CX474" s="132"/>
      <c r="DH474" s="132"/>
      <c r="DR474" s="132"/>
      <c r="EB474" s="132"/>
      <c r="EL474" s="132"/>
      <c r="EV474" s="132"/>
      <c r="FF474" s="132"/>
      <c r="FP474" s="132"/>
      <c r="FZ474" s="132"/>
      <c r="GJ474" s="132"/>
      <c r="GT474" s="132"/>
      <c r="HD474" s="132"/>
      <c r="HN474" s="132"/>
      <c r="HX474" s="132"/>
    </row>
    <row xmlns:x14ac="http://schemas.microsoft.com/office/spreadsheetml/2009/9/ac" r="475" s="3" customFormat="true" x14ac:dyDescent="0.25">
      <c r="A475" s="391"/>
      <c r="B475" s="132"/>
      <c r="L475" s="132"/>
      <c r="V475" s="132"/>
      <c r="AF475" s="132"/>
      <c r="AP475" s="132"/>
      <c r="AZ475" s="132"/>
      <c r="BA475" s="132"/>
      <c r="BJ475" s="132"/>
      <c r="BT475" s="132"/>
      <c r="CD475" s="132"/>
      <c r="CN475" s="132"/>
      <c r="CX475" s="132"/>
      <c r="DH475" s="132"/>
      <c r="DR475" s="132"/>
      <c r="EB475" s="132"/>
      <c r="EL475" s="132"/>
      <c r="EV475" s="132"/>
      <c r="FF475" s="132"/>
      <c r="FP475" s="132"/>
      <c r="FZ475" s="132"/>
      <c r="GJ475" s="132"/>
      <c r="GT475" s="132"/>
      <c r="HD475" s="132"/>
      <c r="HN475" s="132"/>
      <c r="HX475" s="132"/>
    </row>
    <row xmlns:x14ac="http://schemas.microsoft.com/office/spreadsheetml/2009/9/ac" r="476" s="3" customFormat="true" x14ac:dyDescent="0.25">
      <c r="A476" s="391"/>
      <c r="B476" s="132"/>
      <c r="L476" s="132"/>
      <c r="V476" s="132"/>
      <c r="AF476" s="132"/>
      <c r="AP476" s="132"/>
      <c r="AZ476" s="132"/>
      <c r="BA476" s="132"/>
      <c r="BJ476" s="132"/>
      <c r="BT476" s="132"/>
      <c r="CD476" s="132"/>
      <c r="CN476" s="132"/>
      <c r="CX476" s="132"/>
      <c r="DH476" s="132"/>
      <c r="DR476" s="132"/>
      <c r="EB476" s="132"/>
      <c r="EL476" s="132"/>
      <c r="EV476" s="132"/>
      <c r="FF476" s="132"/>
      <c r="FP476" s="132"/>
      <c r="FZ476" s="132"/>
      <c r="GJ476" s="132"/>
      <c r="GT476" s="132"/>
      <c r="HD476" s="132"/>
      <c r="HN476" s="132"/>
      <c r="HX476" s="132"/>
    </row>
    <row xmlns:x14ac="http://schemas.microsoft.com/office/spreadsheetml/2009/9/ac" r="477" s="3" customFormat="true" x14ac:dyDescent="0.25">
      <c r="A477" s="391"/>
      <c r="B477" s="132"/>
      <c r="L477" s="132"/>
      <c r="V477" s="132"/>
      <c r="AF477" s="132"/>
      <c r="AP477" s="132"/>
      <c r="AZ477" s="132"/>
      <c r="BA477" s="132"/>
      <c r="BJ477" s="132"/>
      <c r="BT477" s="132"/>
      <c r="CD477" s="132"/>
      <c r="CN477" s="132"/>
      <c r="CX477" s="132"/>
      <c r="DH477" s="132"/>
      <c r="DR477" s="132"/>
      <c r="EB477" s="132"/>
      <c r="EL477" s="132"/>
      <c r="EV477" s="132"/>
      <c r="FF477" s="132"/>
      <c r="FP477" s="132"/>
      <c r="FZ477" s="132"/>
      <c r="GJ477" s="132"/>
      <c r="GT477" s="132"/>
      <c r="HD477" s="132"/>
      <c r="HN477" s="132"/>
      <c r="HX477" s="132"/>
    </row>
    <row xmlns:x14ac="http://schemas.microsoft.com/office/spreadsheetml/2009/9/ac" r="478" s="3" customFormat="true" x14ac:dyDescent="0.25">
      <c r="A478" s="391"/>
      <c r="B478" s="132"/>
      <c r="L478" s="132"/>
      <c r="V478" s="132"/>
      <c r="AF478" s="132"/>
      <c r="AP478" s="132"/>
      <c r="AZ478" s="132"/>
      <c r="BA478" s="132"/>
      <c r="BJ478" s="132"/>
      <c r="BT478" s="132"/>
      <c r="CD478" s="132"/>
      <c r="CN478" s="132"/>
      <c r="CX478" s="132"/>
      <c r="DH478" s="132"/>
      <c r="DR478" s="132"/>
      <c r="EB478" s="132"/>
      <c r="EL478" s="132"/>
      <c r="EV478" s="132"/>
      <c r="FF478" s="132"/>
      <c r="FP478" s="132"/>
      <c r="FZ478" s="132"/>
      <c r="GJ478" s="132"/>
      <c r="GT478" s="132"/>
      <c r="HD478" s="132"/>
      <c r="HN478" s="132"/>
      <c r="HX478" s="132"/>
    </row>
    <row xmlns:x14ac="http://schemas.microsoft.com/office/spreadsheetml/2009/9/ac" r="479" s="3" customFormat="true" x14ac:dyDescent="0.25">
      <c r="A479" s="391"/>
      <c r="B479" s="132"/>
      <c r="L479" s="132"/>
      <c r="V479" s="132"/>
      <c r="AF479" s="132"/>
      <c r="AP479" s="132"/>
      <c r="AZ479" s="132"/>
      <c r="BA479" s="132"/>
      <c r="BJ479" s="132"/>
      <c r="BT479" s="132"/>
      <c r="CD479" s="132"/>
      <c r="CN479" s="132"/>
      <c r="CX479" s="132"/>
      <c r="DH479" s="132"/>
      <c r="DR479" s="132"/>
      <c r="EB479" s="132"/>
      <c r="EL479" s="132"/>
      <c r="EV479" s="132"/>
      <c r="FF479" s="132"/>
      <c r="FP479" s="132"/>
      <c r="FZ479" s="132"/>
      <c r="GJ479" s="132"/>
      <c r="GT479" s="132"/>
      <c r="HD479" s="132"/>
      <c r="HN479" s="132"/>
      <c r="HX479" s="132"/>
    </row>
    <row xmlns:x14ac="http://schemas.microsoft.com/office/spreadsheetml/2009/9/ac" r="480" s="3" customFormat="true" x14ac:dyDescent="0.25">
      <c r="A480" s="391"/>
      <c r="B480" s="132"/>
      <c r="L480" s="132"/>
      <c r="V480" s="132"/>
      <c r="AF480" s="132"/>
      <c r="AP480" s="132"/>
      <c r="AZ480" s="132"/>
      <c r="BA480" s="132"/>
      <c r="BJ480" s="132"/>
      <c r="BT480" s="132"/>
      <c r="CD480" s="132"/>
      <c r="CN480" s="132"/>
      <c r="CX480" s="132"/>
      <c r="DH480" s="132"/>
      <c r="DR480" s="132"/>
      <c r="EB480" s="132"/>
      <c r="EL480" s="132"/>
      <c r="EV480" s="132"/>
      <c r="FF480" s="132"/>
      <c r="FP480" s="132"/>
      <c r="FZ480" s="132"/>
      <c r="GJ480" s="132"/>
      <c r="GT480" s="132"/>
      <c r="HD480" s="132"/>
      <c r="HN480" s="132"/>
      <c r="HX480" s="132"/>
    </row>
    <row xmlns:x14ac="http://schemas.microsoft.com/office/spreadsheetml/2009/9/ac" r="481" s="3" customFormat="true" x14ac:dyDescent="0.25">
      <c r="A481" s="391"/>
      <c r="B481" s="132"/>
      <c r="L481" s="132"/>
      <c r="V481" s="132"/>
      <c r="AF481" s="132"/>
      <c r="AP481" s="132"/>
      <c r="AZ481" s="132"/>
      <c r="BA481" s="132"/>
      <c r="BJ481" s="132"/>
      <c r="BT481" s="132"/>
      <c r="CD481" s="132"/>
      <c r="CN481" s="132"/>
      <c r="CX481" s="132"/>
      <c r="DH481" s="132"/>
      <c r="DR481" s="132"/>
      <c r="EB481" s="132"/>
      <c r="EL481" s="132"/>
      <c r="EV481" s="132"/>
      <c r="FF481" s="132"/>
      <c r="FP481" s="132"/>
      <c r="FZ481" s="132"/>
      <c r="GJ481" s="132"/>
      <c r="GT481" s="132"/>
      <c r="HD481" s="132"/>
      <c r="HN481" s="132"/>
      <c r="HX481" s="132"/>
    </row>
    <row xmlns:x14ac="http://schemas.microsoft.com/office/spreadsheetml/2009/9/ac" r="482" s="3" customFormat="true" x14ac:dyDescent="0.25">
      <c r="A482" s="391"/>
      <c r="B482" s="132"/>
      <c r="L482" s="132"/>
      <c r="V482" s="132"/>
      <c r="AF482" s="132"/>
      <c r="AP482" s="132"/>
      <c r="AZ482" s="132"/>
      <c r="BA482" s="132"/>
      <c r="BJ482" s="132"/>
      <c r="BT482" s="132"/>
      <c r="CD482" s="132"/>
      <c r="CN482" s="132"/>
      <c r="CX482" s="132"/>
      <c r="DH482" s="132"/>
      <c r="DR482" s="132"/>
      <c r="EB482" s="132"/>
      <c r="EL482" s="132"/>
      <c r="EV482" s="132"/>
      <c r="FF482" s="132"/>
      <c r="FP482" s="132"/>
      <c r="FZ482" s="132"/>
      <c r="GJ482" s="132"/>
      <c r="GT482" s="132"/>
      <c r="HD482" s="132"/>
      <c r="HN482" s="132"/>
      <c r="HX482" s="132"/>
    </row>
    <row xmlns:x14ac="http://schemas.microsoft.com/office/spreadsheetml/2009/9/ac" r="483" s="3" customFormat="true" x14ac:dyDescent="0.25">
      <c r="A483" s="391"/>
      <c r="B483" s="132"/>
      <c r="L483" s="132"/>
      <c r="V483" s="132"/>
      <c r="AF483" s="132"/>
      <c r="AP483" s="132"/>
      <c r="AZ483" s="132"/>
      <c r="BA483" s="132"/>
      <c r="BJ483" s="132"/>
      <c r="BT483" s="132"/>
      <c r="CD483" s="132"/>
      <c r="CN483" s="132"/>
      <c r="CX483" s="132"/>
      <c r="DH483" s="132"/>
      <c r="DR483" s="132"/>
      <c r="EB483" s="132"/>
      <c r="EL483" s="132"/>
      <c r="EV483" s="132"/>
      <c r="FF483" s="132"/>
      <c r="FP483" s="132"/>
      <c r="FZ483" s="132"/>
      <c r="GJ483" s="132"/>
      <c r="GT483" s="132"/>
      <c r="HD483" s="132"/>
      <c r="HN483" s="132"/>
      <c r="HX483" s="132"/>
    </row>
    <row xmlns:x14ac="http://schemas.microsoft.com/office/spreadsheetml/2009/9/ac" r="484" s="3" customFormat="true" x14ac:dyDescent="0.25">
      <c r="A484" s="391"/>
      <c r="B484" s="132"/>
      <c r="L484" s="132"/>
      <c r="V484" s="132"/>
      <c r="AF484" s="132"/>
      <c r="AP484" s="132"/>
      <c r="AZ484" s="132"/>
      <c r="BA484" s="132"/>
      <c r="BJ484" s="132"/>
      <c r="BT484" s="132"/>
      <c r="CD484" s="132"/>
      <c r="CN484" s="132"/>
      <c r="CX484" s="132"/>
      <c r="DH484" s="132"/>
      <c r="DR484" s="132"/>
      <c r="EB484" s="132"/>
      <c r="EL484" s="132"/>
      <c r="EV484" s="132"/>
      <c r="FF484" s="132"/>
      <c r="FP484" s="132"/>
      <c r="FZ484" s="132"/>
      <c r="GJ484" s="132"/>
      <c r="GT484" s="132"/>
      <c r="HD484" s="132"/>
      <c r="HN484" s="132"/>
      <c r="HX484" s="132"/>
    </row>
    <row xmlns:x14ac="http://schemas.microsoft.com/office/spreadsheetml/2009/9/ac" r="485" s="3" customFormat="true" x14ac:dyDescent="0.25">
      <c r="A485" s="391"/>
      <c r="B485" s="132"/>
      <c r="L485" s="132"/>
      <c r="V485" s="132"/>
      <c r="AF485" s="132"/>
      <c r="AP485" s="132"/>
      <c r="AZ485" s="132"/>
      <c r="BA485" s="132"/>
      <c r="BJ485" s="132"/>
      <c r="BT485" s="132"/>
      <c r="CD485" s="132"/>
      <c r="CN485" s="132"/>
      <c r="CX485" s="132"/>
      <c r="DH485" s="132"/>
      <c r="DR485" s="132"/>
      <c r="EB485" s="132"/>
      <c r="EL485" s="132"/>
      <c r="EV485" s="132"/>
      <c r="FF485" s="132"/>
      <c r="FP485" s="132"/>
      <c r="FZ485" s="132"/>
      <c r="GJ485" s="132"/>
      <c r="GT485" s="132"/>
      <c r="HD485" s="132"/>
      <c r="HN485" s="132"/>
      <c r="HX485" s="132"/>
    </row>
    <row xmlns:x14ac="http://schemas.microsoft.com/office/spreadsheetml/2009/9/ac" r="486" s="3" customFormat="true" x14ac:dyDescent="0.25">
      <c r="A486" s="391"/>
      <c r="B486" s="132"/>
      <c r="L486" s="132"/>
      <c r="V486" s="132"/>
      <c r="AF486" s="132"/>
      <c r="AP486" s="132"/>
      <c r="AZ486" s="132"/>
      <c r="BA486" s="132"/>
      <c r="BJ486" s="132"/>
      <c r="BT486" s="132"/>
      <c r="CD486" s="132"/>
      <c r="CN486" s="132"/>
      <c r="CX486" s="132"/>
      <c r="DH486" s="132"/>
      <c r="DR486" s="132"/>
      <c r="EB486" s="132"/>
      <c r="EL486" s="132"/>
      <c r="EV486" s="132"/>
      <c r="FF486" s="132"/>
      <c r="FP486" s="132"/>
      <c r="FZ486" s="132"/>
      <c r="GJ486" s="132"/>
      <c r="GT486" s="132"/>
      <c r="HD486" s="132"/>
      <c r="HN486" s="132"/>
      <c r="HX486" s="132"/>
    </row>
    <row xmlns:x14ac="http://schemas.microsoft.com/office/spreadsheetml/2009/9/ac" r="487" s="3" customFormat="true" x14ac:dyDescent="0.25">
      <c r="A487" s="391"/>
      <c r="B487" s="132"/>
      <c r="L487" s="132"/>
      <c r="V487" s="132"/>
      <c r="AF487" s="132"/>
      <c r="AP487" s="132"/>
      <c r="AZ487" s="132"/>
      <c r="BA487" s="132"/>
      <c r="BJ487" s="132"/>
      <c r="BT487" s="132"/>
      <c r="CD487" s="132"/>
      <c r="CN487" s="132"/>
      <c r="CX487" s="132"/>
      <c r="DH487" s="132"/>
      <c r="DR487" s="132"/>
      <c r="EB487" s="132"/>
      <c r="EL487" s="132"/>
      <c r="EV487" s="132"/>
      <c r="FF487" s="132"/>
      <c r="FP487" s="132"/>
      <c r="FZ487" s="132"/>
      <c r="GJ487" s="132"/>
      <c r="GT487" s="132"/>
      <c r="HD487" s="132"/>
      <c r="HN487" s="132"/>
      <c r="HX487" s="132"/>
    </row>
    <row xmlns:x14ac="http://schemas.microsoft.com/office/spreadsheetml/2009/9/ac" r="488" s="3" customFormat="true" x14ac:dyDescent="0.25">
      <c r="A488" s="391"/>
      <c r="B488" s="132"/>
      <c r="L488" s="132"/>
      <c r="V488" s="132"/>
      <c r="AF488" s="132"/>
      <c r="AP488" s="132"/>
      <c r="AZ488" s="132"/>
      <c r="BA488" s="132"/>
      <c r="BJ488" s="132"/>
      <c r="BT488" s="132"/>
      <c r="CD488" s="132"/>
      <c r="CN488" s="132"/>
      <c r="CX488" s="132"/>
      <c r="DH488" s="132"/>
      <c r="DR488" s="132"/>
      <c r="EB488" s="132"/>
      <c r="EL488" s="132"/>
      <c r="EV488" s="132"/>
      <c r="FF488" s="132"/>
      <c r="FP488" s="132"/>
      <c r="FZ488" s="132"/>
      <c r="GJ488" s="132"/>
      <c r="GT488" s="132"/>
      <c r="HD488" s="132"/>
      <c r="HN488" s="132"/>
      <c r="HX488" s="132"/>
    </row>
    <row xmlns:x14ac="http://schemas.microsoft.com/office/spreadsheetml/2009/9/ac" r="489" s="3" customFormat="true" x14ac:dyDescent="0.25">
      <c r="A489" s="391"/>
      <c r="B489" s="132"/>
      <c r="L489" s="132"/>
      <c r="V489" s="132"/>
      <c r="AF489" s="132"/>
      <c r="AP489" s="132"/>
      <c r="AZ489" s="132"/>
      <c r="BA489" s="132"/>
      <c r="BJ489" s="132"/>
      <c r="BT489" s="132"/>
      <c r="CD489" s="132"/>
      <c r="CN489" s="132"/>
      <c r="CX489" s="132"/>
      <c r="DH489" s="132"/>
      <c r="DR489" s="132"/>
      <c r="EB489" s="132"/>
      <c r="EL489" s="132"/>
      <c r="EV489" s="132"/>
      <c r="FF489" s="132"/>
      <c r="FP489" s="132"/>
      <c r="FZ489" s="132"/>
      <c r="GJ489" s="132"/>
      <c r="GT489" s="132"/>
      <c r="HD489" s="132"/>
      <c r="HN489" s="132"/>
      <c r="HX489" s="132"/>
    </row>
    <row xmlns:x14ac="http://schemas.microsoft.com/office/spreadsheetml/2009/9/ac" r="490" s="3" customFormat="true" x14ac:dyDescent="0.25">
      <c r="A490" s="391"/>
      <c r="B490" s="132"/>
      <c r="L490" s="132"/>
      <c r="V490" s="132"/>
      <c r="AF490" s="132"/>
      <c r="AP490" s="132"/>
      <c r="AZ490" s="132"/>
      <c r="BA490" s="132"/>
      <c r="BJ490" s="132"/>
      <c r="BT490" s="132"/>
      <c r="CD490" s="132"/>
      <c r="CN490" s="132"/>
      <c r="CX490" s="132"/>
      <c r="DH490" s="132"/>
      <c r="DR490" s="132"/>
      <c r="EB490" s="132"/>
      <c r="EL490" s="132"/>
      <c r="EV490" s="132"/>
      <c r="FF490" s="132"/>
      <c r="FP490" s="132"/>
      <c r="FZ490" s="132"/>
      <c r="GJ490" s="132"/>
      <c r="GT490" s="132"/>
      <c r="HD490" s="132"/>
      <c r="HN490" s="132"/>
      <c r="HX490" s="132"/>
    </row>
    <row xmlns:x14ac="http://schemas.microsoft.com/office/spreadsheetml/2009/9/ac" r="491" s="3" customFormat="true" x14ac:dyDescent="0.25">
      <c r="A491" s="391"/>
      <c r="B491" s="132"/>
      <c r="L491" s="132"/>
      <c r="V491" s="132"/>
      <c r="AF491" s="132"/>
      <c r="AP491" s="132"/>
      <c r="AZ491" s="132"/>
      <c r="BA491" s="132"/>
      <c r="BJ491" s="132"/>
      <c r="BT491" s="132"/>
      <c r="CD491" s="132"/>
      <c r="CN491" s="132"/>
      <c r="CX491" s="132"/>
      <c r="DH491" s="132"/>
      <c r="DR491" s="132"/>
      <c r="EB491" s="132"/>
      <c r="EL491" s="132"/>
      <c r="EV491" s="132"/>
      <c r="FF491" s="132"/>
      <c r="FP491" s="132"/>
      <c r="FZ491" s="132"/>
      <c r="GJ491" s="132"/>
      <c r="GT491" s="132"/>
      <c r="HD491" s="132"/>
      <c r="HN491" s="132"/>
      <c r="HX491" s="132"/>
    </row>
    <row xmlns:x14ac="http://schemas.microsoft.com/office/spreadsheetml/2009/9/ac" r="492" s="3" customFormat="true" x14ac:dyDescent="0.25">
      <c r="A492" s="391"/>
      <c r="B492" s="132"/>
      <c r="L492" s="132"/>
      <c r="V492" s="132"/>
      <c r="AF492" s="132"/>
      <c r="AP492" s="132"/>
      <c r="AZ492" s="132"/>
      <c r="BA492" s="132"/>
      <c r="BJ492" s="132"/>
      <c r="BT492" s="132"/>
      <c r="CD492" s="132"/>
      <c r="CN492" s="132"/>
      <c r="CX492" s="132"/>
      <c r="DH492" s="132"/>
      <c r="DR492" s="132"/>
      <c r="EB492" s="132"/>
      <c r="EL492" s="132"/>
      <c r="EV492" s="132"/>
      <c r="FF492" s="132"/>
      <c r="FP492" s="132"/>
      <c r="FZ492" s="132"/>
      <c r="GJ492" s="132"/>
      <c r="GT492" s="132"/>
      <c r="HD492" s="132"/>
      <c r="HN492" s="132"/>
      <c r="HX492" s="132"/>
    </row>
    <row xmlns:x14ac="http://schemas.microsoft.com/office/spreadsheetml/2009/9/ac" r="493" s="3" customFormat="true" x14ac:dyDescent="0.25">
      <c r="A493" s="391"/>
      <c r="B493" s="132"/>
      <c r="L493" s="132"/>
      <c r="V493" s="132"/>
      <c r="AF493" s="132"/>
      <c r="AP493" s="132"/>
      <c r="AZ493" s="132"/>
      <c r="BA493" s="132"/>
      <c r="BJ493" s="132"/>
      <c r="BT493" s="132"/>
      <c r="CD493" s="132"/>
      <c r="CN493" s="132"/>
      <c r="CX493" s="132"/>
      <c r="DH493" s="132"/>
      <c r="DR493" s="132"/>
      <c r="EB493" s="132"/>
      <c r="EL493" s="132"/>
      <c r="EV493" s="132"/>
      <c r="FF493" s="132"/>
      <c r="FP493" s="132"/>
      <c r="FZ493" s="132"/>
      <c r="GJ493" s="132"/>
      <c r="GT493" s="132"/>
      <c r="HD493" s="132"/>
      <c r="HN493" s="132"/>
      <c r="HX493" s="132"/>
    </row>
    <row xmlns:x14ac="http://schemas.microsoft.com/office/spreadsheetml/2009/9/ac" r="494" s="3" customFormat="true" x14ac:dyDescent="0.25">
      <c r="A494" s="391"/>
      <c r="B494" s="132"/>
      <c r="L494" s="132"/>
      <c r="V494" s="132"/>
      <c r="AF494" s="132"/>
      <c r="AP494" s="132"/>
      <c r="AZ494" s="132"/>
      <c r="BA494" s="132"/>
      <c r="BJ494" s="132"/>
      <c r="BT494" s="132"/>
      <c r="CD494" s="132"/>
      <c r="CN494" s="132"/>
      <c r="CX494" s="132"/>
      <c r="DH494" s="132"/>
      <c r="DR494" s="132"/>
      <c r="EB494" s="132"/>
      <c r="EL494" s="132"/>
      <c r="EV494" s="132"/>
      <c r="FF494" s="132"/>
      <c r="FP494" s="132"/>
      <c r="FZ494" s="132"/>
      <c r="GJ494" s="132"/>
      <c r="GT494" s="132"/>
      <c r="HD494" s="132"/>
      <c r="HN494" s="132"/>
      <c r="HX494" s="132"/>
    </row>
    <row xmlns:x14ac="http://schemas.microsoft.com/office/spreadsheetml/2009/9/ac" r="495" s="3" customFormat="true" x14ac:dyDescent="0.25">
      <c r="A495" s="391"/>
      <c r="B495" s="132"/>
      <c r="L495" s="132"/>
      <c r="V495" s="132"/>
      <c r="AF495" s="132"/>
      <c r="AP495" s="132"/>
      <c r="AZ495" s="132"/>
      <c r="BA495" s="132"/>
      <c r="BJ495" s="132"/>
      <c r="BT495" s="132"/>
      <c r="CD495" s="132"/>
      <c r="CN495" s="132"/>
      <c r="CX495" s="132"/>
      <c r="DH495" s="132"/>
      <c r="DR495" s="132"/>
      <c r="EB495" s="132"/>
      <c r="EL495" s="132"/>
      <c r="EV495" s="132"/>
      <c r="FF495" s="132"/>
      <c r="FP495" s="132"/>
      <c r="FZ495" s="132"/>
      <c r="GJ495" s="132"/>
      <c r="GT495" s="132"/>
      <c r="HD495" s="132"/>
      <c r="HN495" s="132"/>
      <c r="HX495" s="132"/>
    </row>
    <row xmlns:x14ac="http://schemas.microsoft.com/office/spreadsheetml/2009/9/ac" r="496" s="3" customFormat="true" x14ac:dyDescent="0.25">
      <c r="A496" s="391"/>
      <c r="B496" s="132"/>
      <c r="L496" s="132"/>
      <c r="V496" s="132"/>
      <c r="AF496" s="132"/>
      <c r="AP496" s="132"/>
      <c r="AZ496" s="132"/>
      <c r="BA496" s="132"/>
      <c r="BJ496" s="132"/>
      <c r="BT496" s="132"/>
      <c r="CD496" s="132"/>
      <c r="CN496" s="132"/>
      <c r="CX496" s="132"/>
      <c r="DH496" s="132"/>
      <c r="DR496" s="132"/>
      <c r="EB496" s="132"/>
      <c r="EL496" s="132"/>
      <c r="EV496" s="132"/>
      <c r="FF496" s="132"/>
      <c r="FP496" s="132"/>
      <c r="FZ496" s="132"/>
      <c r="GJ496" s="132"/>
      <c r="GT496" s="132"/>
      <c r="HD496" s="132"/>
      <c r="HN496" s="132"/>
      <c r="HX496" s="132"/>
    </row>
    <row xmlns:x14ac="http://schemas.microsoft.com/office/spreadsheetml/2009/9/ac" r="497" s="3" customFormat="true" x14ac:dyDescent="0.25">
      <c r="A497" s="391"/>
      <c r="B497" s="132"/>
      <c r="L497" s="132"/>
      <c r="V497" s="132"/>
      <c r="AF497" s="132"/>
      <c r="AP497" s="132"/>
      <c r="AZ497" s="132"/>
      <c r="BA497" s="132"/>
      <c r="BJ497" s="132"/>
      <c r="BT497" s="132"/>
      <c r="CD497" s="132"/>
      <c r="CN497" s="132"/>
      <c r="CX497" s="132"/>
      <c r="DH497" s="132"/>
      <c r="DR497" s="132"/>
      <c r="EB497" s="132"/>
      <c r="EL497" s="132"/>
      <c r="EV497" s="132"/>
      <c r="FF497" s="132"/>
      <c r="FP497" s="132"/>
      <c r="FZ497" s="132"/>
      <c r="GJ497" s="132"/>
      <c r="GT497" s="132"/>
      <c r="HD497" s="132"/>
      <c r="HN497" s="132"/>
      <c r="HX497" s="132"/>
    </row>
    <row xmlns:x14ac="http://schemas.microsoft.com/office/spreadsheetml/2009/9/ac" r="498" s="3" customFormat="true" x14ac:dyDescent="0.25">
      <c r="A498" s="391"/>
      <c r="B498" s="132"/>
      <c r="L498" s="132"/>
      <c r="V498" s="132"/>
      <c r="AF498" s="132"/>
      <c r="AP498" s="132"/>
      <c r="AZ498" s="132"/>
      <c r="BA498" s="132"/>
      <c r="BJ498" s="132"/>
      <c r="BT498" s="132"/>
      <c r="CD498" s="132"/>
      <c r="CN498" s="132"/>
      <c r="CX498" s="132"/>
      <c r="DH498" s="132"/>
      <c r="DR498" s="132"/>
      <c r="EB498" s="132"/>
      <c r="EL498" s="132"/>
      <c r="EV498" s="132"/>
      <c r="FF498" s="132"/>
      <c r="FP498" s="132"/>
      <c r="FZ498" s="132"/>
      <c r="GJ498" s="132"/>
      <c r="GT498" s="132"/>
      <c r="HD498" s="132"/>
      <c r="HN498" s="132"/>
      <c r="HX498" s="132"/>
    </row>
    <row xmlns:x14ac="http://schemas.microsoft.com/office/spreadsheetml/2009/9/ac" r="499" s="3" customFormat="true" x14ac:dyDescent="0.25">
      <c r="A499" s="391"/>
      <c r="B499" s="132"/>
      <c r="L499" s="132"/>
      <c r="V499" s="132"/>
      <c r="AF499" s="132"/>
      <c r="AP499" s="132"/>
      <c r="AZ499" s="132"/>
      <c r="BA499" s="132"/>
      <c r="BJ499" s="132"/>
      <c r="BT499" s="132"/>
      <c r="CD499" s="132"/>
      <c r="CN499" s="132"/>
      <c r="CX499" s="132"/>
      <c r="DH499" s="132"/>
      <c r="DR499" s="132"/>
      <c r="EB499" s="132"/>
      <c r="EL499" s="132"/>
      <c r="EV499" s="132"/>
      <c r="FF499" s="132"/>
      <c r="FP499" s="132"/>
      <c r="FZ499" s="132"/>
      <c r="GJ499" s="132"/>
      <c r="GT499" s="132"/>
      <c r="HD499" s="132"/>
      <c r="HN499" s="132"/>
      <c r="HX499" s="132"/>
    </row>
    <row xmlns:x14ac="http://schemas.microsoft.com/office/spreadsheetml/2009/9/ac" r="500" s="3" customFormat="true" x14ac:dyDescent="0.25">
      <c r="A500" s="391"/>
      <c r="B500" s="132"/>
      <c r="L500" s="132"/>
      <c r="V500" s="132"/>
      <c r="AF500" s="132"/>
      <c r="AP500" s="132"/>
      <c r="AZ500" s="132"/>
      <c r="BA500" s="132"/>
      <c r="BJ500" s="132"/>
      <c r="BT500" s="132"/>
      <c r="CD500" s="132"/>
      <c r="CN500" s="132"/>
      <c r="CX500" s="132"/>
      <c r="DH500" s="132"/>
      <c r="DR500" s="132"/>
      <c r="EB500" s="132"/>
      <c r="EL500" s="132"/>
      <c r="EV500" s="132"/>
      <c r="FF500" s="132"/>
      <c r="FP500" s="132"/>
      <c r="FZ500" s="132"/>
      <c r="GJ500" s="132"/>
      <c r="GT500" s="132"/>
      <c r="HD500" s="132"/>
      <c r="HN500" s="132"/>
      <c r="HX500" s="132"/>
    </row>
    <row xmlns:x14ac="http://schemas.microsoft.com/office/spreadsheetml/2009/9/ac" r="501" s="3" customFormat="true" x14ac:dyDescent="0.25">
      <c r="A501" s="391"/>
      <c r="B501" s="132"/>
      <c r="L501" s="132"/>
      <c r="V501" s="132"/>
      <c r="AF501" s="132"/>
      <c r="AP501" s="132"/>
      <c r="AZ501" s="132"/>
      <c r="BA501" s="132"/>
      <c r="BJ501" s="132"/>
      <c r="BT501" s="132"/>
      <c r="CD501" s="132"/>
      <c r="CN501" s="132"/>
      <c r="CX501" s="132"/>
      <c r="DH501" s="132"/>
      <c r="DR501" s="132"/>
      <c r="EB501" s="132"/>
      <c r="EL501" s="132"/>
      <c r="EV501" s="132"/>
      <c r="FF501" s="132"/>
      <c r="FP501" s="132"/>
      <c r="FZ501" s="132"/>
      <c r="GJ501" s="132"/>
      <c r="GT501" s="132"/>
      <c r="HD501" s="132"/>
      <c r="HN501" s="132"/>
      <c r="HX501" s="132"/>
    </row>
    <row xmlns:x14ac="http://schemas.microsoft.com/office/spreadsheetml/2009/9/ac" r="502" s="3" customFormat="true" x14ac:dyDescent="0.25">
      <c r="A502" s="391"/>
      <c r="B502" s="132"/>
      <c r="L502" s="132"/>
      <c r="V502" s="132"/>
      <c r="AF502" s="132"/>
      <c r="AP502" s="132"/>
      <c r="AZ502" s="132"/>
      <c r="BA502" s="132"/>
      <c r="BJ502" s="132"/>
      <c r="BT502" s="132"/>
      <c r="CD502" s="132"/>
      <c r="CN502" s="132"/>
      <c r="CX502" s="132"/>
      <c r="DH502" s="132"/>
      <c r="DR502" s="132"/>
      <c r="EB502" s="132"/>
      <c r="EL502" s="132"/>
      <c r="EV502" s="132"/>
      <c r="FF502" s="132"/>
      <c r="FP502" s="132"/>
      <c r="FZ502" s="132"/>
      <c r="GJ502" s="132"/>
      <c r="GT502" s="132"/>
      <c r="HD502" s="132"/>
      <c r="HN502" s="132"/>
      <c r="HX502" s="132"/>
    </row>
    <row xmlns:x14ac="http://schemas.microsoft.com/office/spreadsheetml/2009/9/ac" r="503" s="3" customFormat="true" x14ac:dyDescent="0.25">
      <c r="A503" s="391"/>
      <c r="B503" s="132"/>
      <c r="L503" s="132"/>
      <c r="V503" s="132"/>
      <c r="AF503" s="132"/>
      <c r="AP503" s="132"/>
      <c r="AZ503" s="132"/>
      <c r="BA503" s="132"/>
      <c r="BJ503" s="132"/>
      <c r="BT503" s="132"/>
      <c r="CD503" s="132"/>
      <c r="CN503" s="132"/>
      <c r="CX503" s="132"/>
      <c r="DH503" s="132"/>
      <c r="DR503" s="132"/>
      <c r="EB503" s="132"/>
      <c r="EL503" s="132"/>
      <c r="EV503" s="132"/>
      <c r="FF503" s="132"/>
      <c r="FP503" s="132"/>
      <c r="FZ503" s="132"/>
      <c r="GJ503" s="132"/>
      <c r="GT503" s="132"/>
      <c r="HD503" s="132"/>
      <c r="HN503" s="132"/>
      <c r="HX503" s="132"/>
    </row>
    <row xmlns:x14ac="http://schemas.microsoft.com/office/spreadsheetml/2009/9/ac" r="504" s="3" customFormat="true" x14ac:dyDescent="0.25">
      <c r="A504" s="391"/>
      <c r="B504" s="132"/>
      <c r="L504" s="132"/>
      <c r="V504" s="132"/>
      <c r="AF504" s="132"/>
      <c r="AP504" s="132"/>
      <c r="AZ504" s="132"/>
      <c r="BA504" s="132"/>
      <c r="BJ504" s="132"/>
      <c r="BT504" s="132"/>
      <c r="CD504" s="132"/>
      <c r="CN504" s="132"/>
      <c r="CX504" s="132"/>
      <c r="DH504" s="132"/>
      <c r="DR504" s="132"/>
      <c r="EB504" s="132"/>
      <c r="EL504" s="132"/>
      <c r="EV504" s="132"/>
      <c r="FF504" s="132"/>
      <c r="FP504" s="132"/>
      <c r="FZ504" s="132"/>
      <c r="GJ504" s="132"/>
      <c r="GT504" s="132"/>
      <c r="HD504" s="132"/>
      <c r="HN504" s="132"/>
      <c r="HX504" s="132"/>
    </row>
    <row xmlns:x14ac="http://schemas.microsoft.com/office/spreadsheetml/2009/9/ac" r="505" s="3" customFormat="true" x14ac:dyDescent="0.25">
      <c r="A505" s="391"/>
      <c r="B505" s="132"/>
      <c r="L505" s="132"/>
      <c r="V505" s="132"/>
      <c r="AF505" s="132"/>
      <c r="AP505" s="132"/>
      <c r="AZ505" s="132"/>
      <c r="BA505" s="132"/>
      <c r="BJ505" s="132"/>
      <c r="BT505" s="132"/>
      <c r="CD505" s="132"/>
      <c r="CN505" s="132"/>
      <c r="CX505" s="132"/>
      <c r="DH505" s="132"/>
      <c r="DR505" s="132"/>
      <c r="EB505" s="132"/>
      <c r="EL505" s="132"/>
      <c r="EV505" s="132"/>
      <c r="FF505" s="132"/>
      <c r="FP505" s="132"/>
      <c r="FZ505" s="132"/>
      <c r="GJ505" s="132"/>
      <c r="GT505" s="132"/>
      <c r="HD505" s="132"/>
      <c r="HN505" s="132"/>
      <c r="HX505" s="132"/>
    </row>
    <row xmlns:x14ac="http://schemas.microsoft.com/office/spreadsheetml/2009/9/ac" r="506" s="3" customFormat="true" x14ac:dyDescent="0.25">
      <c r="A506" s="391"/>
      <c r="B506" s="132"/>
      <c r="L506" s="132"/>
      <c r="V506" s="132"/>
      <c r="AF506" s="132"/>
      <c r="AP506" s="132"/>
      <c r="AZ506" s="132"/>
      <c r="BA506" s="132"/>
      <c r="BJ506" s="132"/>
      <c r="BT506" s="132"/>
      <c r="CD506" s="132"/>
      <c r="CN506" s="132"/>
      <c r="CX506" s="132"/>
      <c r="DH506" s="132"/>
      <c r="DR506" s="132"/>
      <c r="EB506" s="132"/>
      <c r="EL506" s="132"/>
      <c r="EV506" s="132"/>
      <c r="FF506" s="132"/>
      <c r="FP506" s="132"/>
      <c r="FZ506" s="132"/>
      <c r="GJ506" s="132"/>
      <c r="GT506" s="132"/>
      <c r="HD506" s="132"/>
      <c r="HN506" s="132"/>
      <c r="HX506" s="132"/>
    </row>
    <row xmlns:x14ac="http://schemas.microsoft.com/office/spreadsheetml/2009/9/ac" r="507" s="3" customFormat="true" x14ac:dyDescent="0.25">
      <c r="A507" s="391"/>
      <c r="B507" s="132"/>
      <c r="L507" s="132"/>
      <c r="V507" s="132"/>
      <c r="AF507" s="132"/>
      <c r="AP507" s="132"/>
      <c r="AZ507" s="132"/>
      <c r="BA507" s="132"/>
      <c r="BJ507" s="132"/>
      <c r="BT507" s="132"/>
      <c r="CD507" s="132"/>
      <c r="CN507" s="132"/>
      <c r="CX507" s="132"/>
      <c r="DH507" s="132"/>
      <c r="DR507" s="132"/>
      <c r="EB507" s="132"/>
      <c r="EL507" s="132"/>
      <c r="EV507" s="132"/>
      <c r="FF507" s="132"/>
      <c r="FP507" s="132"/>
      <c r="FZ507" s="132"/>
      <c r="GJ507" s="132"/>
      <c r="GT507" s="132"/>
      <c r="HD507" s="132"/>
      <c r="HN507" s="132"/>
      <c r="HX507" s="132"/>
    </row>
    <row xmlns:x14ac="http://schemas.microsoft.com/office/spreadsheetml/2009/9/ac" r="508" s="3" customFormat="true" x14ac:dyDescent="0.25">
      <c r="A508" s="391"/>
      <c r="B508" s="132"/>
      <c r="L508" s="132"/>
      <c r="V508" s="132"/>
      <c r="AF508" s="132"/>
      <c r="AP508" s="132"/>
      <c r="AZ508" s="132"/>
      <c r="BA508" s="132"/>
      <c r="BJ508" s="132"/>
      <c r="BT508" s="132"/>
      <c r="CD508" s="132"/>
      <c r="CN508" s="132"/>
      <c r="CX508" s="132"/>
      <c r="DH508" s="132"/>
      <c r="DR508" s="132"/>
      <c r="EB508" s="132"/>
      <c r="EL508" s="132"/>
      <c r="EV508" s="132"/>
      <c r="FF508" s="132"/>
      <c r="FP508" s="132"/>
      <c r="FZ508" s="132"/>
      <c r="GJ508" s="132"/>
      <c r="GT508" s="132"/>
      <c r="HD508" s="132"/>
      <c r="HN508" s="132"/>
      <c r="HX508" s="132"/>
    </row>
    <row xmlns:x14ac="http://schemas.microsoft.com/office/spreadsheetml/2009/9/ac" r="509" s="3" customFormat="true" x14ac:dyDescent="0.25">
      <c r="A509" s="391"/>
      <c r="B509" s="132"/>
      <c r="L509" s="132"/>
      <c r="V509" s="132"/>
      <c r="AF509" s="132"/>
      <c r="AP509" s="132"/>
      <c r="AZ509" s="132"/>
      <c r="BA509" s="132"/>
      <c r="BJ509" s="132"/>
      <c r="BT509" s="132"/>
      <c r="CD509" s="132"/>
      <c r="CN509" s="132"/>
      <c r="CX509" s="132"/>
      <c r="DH509" s="132"/>
      <c r="DR509" s="132"/>
      <c r="EB509" s="132"/>
      <c r="EL509" s="132"/>
      <c r="EV509" s="132"/>
      <c r="FF509" s="132"/>
      <c r="FP509" s="132"/>
      <c r="FZ509" s="132"/>
      <c r="GJ509" s="132"/>
      <c r="GT509" s="132"/>
      <c r="HD509" s="132"/>
      <c r="HN509" s="132"/>
      <c r="HX509" s="132"/>
    </row>
    <row xmlns:x14ac="http://schemas.microsoft.com/office/spreadsheetml/2009/9/ac" r="510" s="3" customFormat="true" x14ac:dyDescent="0.25">
      <c r="A510" s="391"/>
      <c r="B510" s="132"/>
      <c r="L510" s="132"/>
      <c r="V510" s="132"/>
      <c r="AF510" s="132"/>
      <c r="AP510" s="132"/>
      <c r="AZ510" s="132"/>
      <c r="BA510" s="132"/>
      <c r="BJ510" s="132"/>
      <c r="BT510" s="132"/>
      <c r="CD510" s="132"/>
      <c r="CN510" s="132"/>
      <c r="CX510" s="132"/>
      <c r="DH510" s="132"/>
      <c r="DR510" s="132"/>
      <c r="EB510" s="132"/>
      <c r="EL510" s="132"/>
      <c r="EV510" s="132"/>
      <c r="FF510" s="132"/>
      <c r="FP510" s="132"/>
      <c r="FZ510" s="132"/>
      <c r="GJ510" s="132"/>
      <c r="GT510" s="132"/>
      <c r="HD510" s="132"/>
      <c r="HN510" s="132"/>
      <c r="HX510" s="132"/>
    </row>
    <row xmlns:x14ac="http://schemas.microsoft.com/office/spreadsheetml/2009/9/ac" r="511" s="3" customFormat="true" x14ac:dyDescent="0.25">
      <c r="A511" s="391"/>
      <c r="B511" s="132"/>
      <c r="L511" s="132"/>
      <c r="V511" s="132"/>
      <c r="AF511" s="132"/>
      <c r="AP511" s="132"/>
      <c r="AZ511" s="132"/>
      <c r="BA511" s="132"/>
      <c r="BJ511" s="132"/>
      <c r="BT511" s="132"/>
      <c r="CD511" s="132"/>
      <c r="CN511" s="132"/>
      <c r="CX511" s="132"/>
      <c r="DH511" s="132"/>
      <c r="DR511" s="132"/>
      <c r="EB511" s="132"/>
      <c r="EL511" s="132"/>
      <c r="EV511" s="132"/>
      <c r="FF511" s="132"/>
      <c r="FP511" s="132"/>
      <c r="FZ511" s="132"/>
      <c r="GJ511" s="132"/>
      <c r="GT511" s="132"/>
      <c r="HD511" s="132"/>
      <c r="HN511" s="132"/>
      <c r="HX511" s="132"/>
    </row>
    <row xmlns:x14ac="http://schemas.microsoft.com/office/spreadsheetml/2009/9/ac" r="512" s="3" customFormat="true" x14ac:dyDescent="0.25">
      <c r="A512" s="391"/>
      <c r="B512" s="132"/>
      <c r="L512" s="132"/>
      <c r="V512" s="132"/>
      <c r="AF512" s="132"/>
      <c r="AP512" s="132"/>
      <c r="AZ512" s="132"/>
      <c r="BA512" s="132"/>
      <c r="BJ512" s="132"/>
      <c r="BT512" s="132"/>
      <c r="CD512" s="132"/>
      <c r="CN512" s="132"/>
      <c r="CX512" s="132"/>
      <c r="DH512" s="132"/>
      <c r="DR512" s="132"/>
      <c r="EB512" s="132"/>
      <c r="EL512" s="132"/>
      <c r="EV512" s="132"/>
      <c r="FF512" s="132"/>
      <c r="FP512" s="132"/>
      <c r="FZ512" s="132"/>
      <c r="GJ512" s="132"/>
      <c r="GT512" s="132"/>
      <c r="HD512" s="132"/>
      <c r="HN512" s="132"/>
      <c r="HX512" s="132"/>
    </row>
    <row xmlns:x14ac="http://schemas.microsoft.com/office/spreadsheetml/2009/9/ac" r="513" s="3" customFormat="true" x14ac:dyDescent="0.25">
      <c r="A513" s="391"/>
      <c r="B513" s="132"/>
      <c r="L513" s="132"/>
      <c r="V513" s="132"/>
      <c r="AF513" s="132"/>
      <c r="AP513" s="132"/>
      <c r="AZ513" s="132"/>
      <c r="BA513" s="132"/>
      <c r="BJ513" s="132"/>
      <c r="BT513" s="132"/>
      <c r="CD513" s="132"/>
      <c r="CN513" s="132"/>
      <c r="CX513" s="132"/>
      <c r="DH513" s="132"/>
      <c r="DR513" s="132"/>
      <c r="EB513" s="132"/>
      <c r="EL513" s="132"/>
      <c r="EV513" s="132"/>
      <c r="FF513" s="132"/>
      <c r="FP513" s="132"/>
      <c r="FZ513" s="132"/>
      <c r="GJ513" s="132"/>
      <c r="GT513" s="132"/>
      <c r="HD513" s="132"/>
      <c r="HN513" s="132"/>
      <c r="HX513" s="132"/>
    </row>
    <row xmlns:x14ac="http://schemas.microsoft.com/office/spreadsheetml/2009/9/ac" r="514" s="3" customFormat="true" x14ac:dyDescent="0.25">
      <c r="A514" s="391"/>
      <c r="B514" s="132"/>
      <c r="L514" s="132"/>
      <c r="V514" s="132"/>
      <c r="AF514" s="132"/>
      <c r="AP514" s="132"/>
      <c r="AZ514" s="132"/>
      <c r="BA514" s="132"/>
      <c r="BJ514" s="132"/>
      <c r="BT514" s="132"/>
      <c r="CD514" s="132"/>
      <c r="CN514" s="132"/>
      <c r="CX514" s="132"/>
      <c r="DH514" s="132"/>
      <c r="DR514" s="132"/>
      <c r="EB514" s="132"/>
      <c r="EL514" s="132"/>
      <c r="EV514" s="132"/>
      <c r="FF514" s="132"/>
      <c r="FP514" s="132"/>
      <c r="FZ514" s="132"/>
      <c r="GJ514" s="132"/>
      <c r="GT514" s="132"/>
      <c r="HD514" s="132"/>
      <c r="HN514" s="132"/>
      <c r="HX514" s="132"/>
    </row>
    <row xmlns:x14ac="http://schemas.microsoft.com/office/spreadsheetml/2009/9/ac" r="515" s="3" customFormat="true" x14ac:dyDescent="0.25">
      <c r="A515" s="391"/>
      <c r="B515" s="132"/>
      <c r="L515" s="132"/>
      <c r="V515" s="132"/>
      <c r="AF515" s="132"/>
      <c r="AP515" s="132"/>
      <c r="AZ515" s="132"/>
      <c r="BA515" s="132"/>
      <c r="BJ515" s="132"/>
      <c r="BT515" s="132"/>
      <c r="CD515" s="132"/>
      <c r="CN515" s="132"/>
      <c r="CX515" s="132"/>
      <c r="DH515" s="132"/>
      <c r="DR515" s="132"/>
      <c r="EB515" s="132"/>
      <c r="EL515" s="132"/>
      <c r="EV515" s="132"/>
      <c r="FF515" s="132"/>
      <c r="FP515" s="132"/>
      <c r="FZ515" s="132"/>
      <c r="GJ515" s="132"/>
      <c r="GT515" s="132"/>
      <c r="HD515" s="132"/>
      <c r="HN515" s="132"/>
      <c r="HX515" s="132"/>
    </row>
    <row xmlns:x14ac="http://schemas.microsoft.com/office/spreadsheetml/2009/9/ac" r="516" s="3" customFormat="true" x14ac:dyDescent="0.25">
      <c r="A516" s="391"/>
      <c r="B516" s="132"/>
      <c r="L516" s="132"/>
      <c r="V516" s="132"/>
      <c r="AF516" s="132"/>
      <c r="AP516" s="132"/>
      <c r="AZ516" s="132"/>
      <c r="BA516" s="132"/>
      <c r="BJ516" s="132"/>
      <c r="BT516" s="132"/>
      <c r="CD516" s="132"/>
      <c r="CN516" s="132"/>
      <c r="CX516" s="132"/>
      <c r="DH516" s="132"/>
      <c r="DR516" s="132"/>
      <c r="EB516" s="132"/>
      <c r="EL516" s="132"/>
      <c r="EV516" s="132"/>
      <c r="FF516" s="132"/>
      <c r="FP516" s="132"/>
      <c r="FZ516" s="132"/>
      <c r="GJ516" s="132"/>
      <c r="GT516" s="132"/>
      <c r="HD516" s="132"/>
      <c r="HN516" s="132"/>
      <c r="HX516" s="132"/>
    </row>
    <row xmlns:x14ac="http://schemas.microsoft.com/office/spreadsheetml/2009/9/ac" r="517" s="3" customFormat="true" x14ac:dyDescent="0.25">
      <c r="A517" s="391"/>
      <c r="B517" s="132"/>
      <c r="L517" s="132"/>
      <c r="V517" s="132"/>
      <c r="AF517" s="132"/>
      <c r="AP517" s="132"/>
      <c r="AZ517" s="132"/>
      <c r="BA517" s="132"/>
      <c r="BJ517" s="132"/>
      <c r="BT517" s="132"/>
      <c r="CD517" s="132"/>
      <c r="CN517" s="132"/>
      <c r="CX517" s="132"/>
      <c r="DH517" s="132"/>
      <c r="DR517" s="132"/>
      <c r="EB517" s="132"/>
      <c r="EL517" s="132"/>
      <c r="EV517" s="132"/>
      <c r="FF517" s="132"/>
      <c r="FP517" s="132"/>
      <c r="FZ517" s="132"/>
      <c r="GJ517" s="132"/>
      <c r="GT517" s="132"/>
      <c r="HD517" s="132"/>
      <c r="HN517" s="132"/>
      <c r="HX517" s="132"/>
    </row>
    <row xmlns:x14ac="http://schemas.microsoft.com/office/spreadsheetml/2009/9/ac" r="518" s="3" customFormat="true" x14ac:dyDescent="0.25">
      <c r="A518" s="391"/>
      <c r="B518" s="132"/>
      <c r="L518" s="132"/>
      <c r="V518" s="132"/>
      <c r="AF518" s="132"/>
      <c r="AP518" s="132"/>
      <c r="AZ518" s="132"/>
      <c r="BA518" s="132"/>
      <c r="BJ518" s="132"/>
      <c r="BT518" s="132"/>
      <c r="CD518" s="132"/>
      <c r="CN518" s="132"/>
      <c r="CX518" s="132"/>
      <c r="DH518" s="132"/>
      <c r="DR518" s="132"/>
      <c r="EB518" s="132"/>
      <c r="EL518" s="132"/>
      <c r="EV518" s="132"/>
      <c r="FF518" s="132"/>
      <c r="FP518" s="132"/>
      <c r="FZ518" s="132"/>
      <c r="GJ518" s="132"/>
      <c r="GT518" s="132"/>
      <c r="HD518" s="132"/>
      <c r="HN518" s="132"/>
      <c r="HX518" s="132"/>
    </row>
    <row xmlns:x14ac="http://schemas.microsoft.com/office/spreadsheetml/2009/9/ac" r="519" s="3" customFormat="true" x14ac:dyDescent="0.25">
      <c r="A519" s="391"/>
      <c r="B519" s="132"/>
      <c r="L519" s="132"/>
      <c r="V519" s="132"/>
      <c r="AF519" s="132"/>
      <c r="AP519" s="132"/>
      <c r="AZ519" s="132"/>
      <c r="BA519" s="132"/>
      <c r="BJ519" s="132"/>
      <c r="BT519" s="132"/>
      <c r="CD519" s="132"/>
      <c r="CN519" s="132"/>
      <c r="CX519" s="132"/>
      <c r="DH519" s="132"/>
      <c r="DR519" s="132"/>
      <c r="EB519" s="132"/>
      <c r="EL519" s="132"/>
      <c r="EV519" s="132"/>
      <c r="FF519" s="132"/>
      <c r="FP519" s="132"/>
      <c r="FZ519" s="132"/>
      <c r="GJ519" s="132"/>
      <c r="GT519" s="132"/>
      <c r="HD519" s="132"/>
      <c r="HN519" s="132"/>
      <c r="HX519" s="132"/>
    </row>
    <row xmlns:x14ac="http://schemas.microsoft.com/office/spreadsheetml/2009/9/ac" r="520" s="3" customFormat="true" x14ac:dyDescent="0.25">
      <c r="A520" s="391"/>
      <c r="B520" s="132"/>
      <c r="L520" s="132"/>
      <c r="V520" s="132"/>
      <c r="AF520" s="132"/>
      <c r="AP520" s="132"/>
      <c r="AZ520" s="132"/>
      <c r="BA520" s="132"/>
      <c r="BJ520" s="132"/>
      <c r="BT520" s="132"/>
      <c r="CD520" s="132"/>
      <c r="CN520" s="132"/>
      <c r="CX520" s="132"/>
      <c r="DH520" s="132"/>
      <c r="DR520" s="132"/>
      <c r="EB520" s="132"/>
      <c r="EL520" s="132"/>
      <c r="EV520" s="132"/>
      <c r="FF520" s="132"/>
      <c r="FP520" s="132"/>
      <c r="FZ520" s="132"/>
      <c r="GJ520" s="132"/>
      <c r="GT520" s="132"/>
      <c r="HD520" s="132"/>
      <c r="HN520" s="132"/>
      <c r="HX520" s="132"/>
    </row>
    <row xmlns:x14ac="http://schemas.microsoft.com/office/spreadsheetml/2009/9/ac" r="521" s="3" customFormat="true" x14ac:dyDescent="0.25">
      <c r="A521" s="391"/>
      <c r="B521" s="132"/>
      <c r="L521" s="132"/>
      <c r="V521" s="132"/>
      <c r="AF521" s="132"/>
      <c r="AP521" s="132"/>
      <c r="AZ521" s="132"/>
      <c r="BA521" s="132"/>
      <c r="BJ521" s="132"/>
      <c r="BT521" s="132"/>
      <c r="CD521" s="132"/>
      <c r="CN521" s="132"/>
      <c r="CX521" s="132"/>
      <c r="DH521" s="132"/>
      <c r="DR521" s="132"/>
      <c r="EB521" s="132"/>
      <c r="EL521" s="132"/>
      <c r="EV521" s="132"/>
      <c r="FF521" s="132"/>
      <c r="FP521" s="132"/>
      <c r="FZ521" s="132"/>
      <c r="GJ521" s="132"/>
      <c r="GT521" s="132"/>
      <c r="HD521" s="132"/>
      <c r="HN521" s="132"/>
      <c r="HX521" s="132"/>
    </row>
    <row xmlns:x14ac="http://schemas.microsoft.com/office/spreadsheetml/2009/9/ac" r="522" s="3" customFormat="true" x14ac:dyDescent="0.25">
      <c r="A522" s="391"/>
      <c r="B522" s="132"/>
      <c r="L522" s="132"/>
      <c r="V522" s="132"/>
      <c r="AF522" s="132"/>
      <c r="AP522" s="132"/>
      <c r="AZ522" s="132"/>
      <c r="BA522" s="132"/>
      <c r="BJ522" s="132"/>
      <c r="BT522" s="132"/>
      <c r="CD522" s="132"/>
      <c r="CN522" s="132"/>
      <c r="CX522" s="132"/>
      <c r="DH522" s="132"/>
      <c r="DR522" s="132"/>
      <c r="EB522" s="132"/>
      <c r="EL522" s="132"/>
      <c r="EV522" s="132"/>
      <c r="FF522" s="132"/>
      <c r="FP522" s="132"/>
      <c r="FZ522" s="132"/>
      <c r="GJ522" s="132"/>
      <c r="GT522" s="132"/>
      <c r="HD522" s="132"/>
      <c r="HN522" s="132"/>
      <c r="HX522" s="132"/>
    </row>
    <row xmlns:x14ac="http://schemas.microsoft.com/office/spreadsheetml/2009/9/ac" r="523" s="3" customFormat="true" x14ac:dyDescent="0.25">
      <c r="A523" s="391"/>
      <c r="B523" s="132"/>
      <c r="L523" s="132"/>
      <c r="V523" s="132"/>
      <c r="AF523" s="132"/>
      <c r="AP523" s="132"/>
      <c r="AZ523" s="132"/>
      <c r="BA523" s="132"/>
      <c r="BJ523" s="132"/>
      <c r="BT523" s="132"/>
      <c r="CD523" s="132"/>
      <c r="CN523" s="132"/>
      <c r="CX523" s="132"/>
      <c r="DH523" s="132"/>
      <c r="DR523" s="132"/>
      <c r="EB523" s="132"/>
      <c r="EL523" s="132"/>
      <c r="EV523" s="132"/>
      <c r="FF523" s="132"/>
      <c r="FP523" s="132"/>
      <c r="FZ523" s="132"/>
      <c r="GJ523" s="132"/>
      <c r="GT523" s="132"/>
      <c r="HD523" s="132"/>
      <c r="HN523" s="132"/>
      <c r="HX523" s="132"/>
    </row>
    <row xmlns:x14ac="http://schemas.microsoft.com/office/spreadsheetml/2009/9/ac" r="524" s="3" customFormat="true" x14ac:dyDescent="0.25">
      <c r="A524" s="391"/>
      <c r="B524" s="132"/>
      <c r="L524" s="132"/>
      <c r="V524" s="132"/>
      <c r="AF524" s="132"/>
      <c r="AP524" s="132"/>
      <c r="AZ524" s="132"/>
      <c r="BA524" s="132"/>
      <c r="BJ524" s="132"/>
      <c r="BT524" s="132"/>
      <c r="CD524" s="132"/>
      <c r="CN524" s="132"/>
      <c r="CX524" s="132"/>
      <c r="DH524" s="132"/>
      <c r="DR524" s="132"/>
      <c r="EB524" s="132"/>
      <c r="EL524" s="132"/>
      <c r="EV524" s="132"/>
      <c r="FF524" s="132"/>
      <c r="FP524" s="132"/>
      <c r="FZ524" s="132"/>
      <c r="GJ524" s="132"/>
      <c r="GT524" s="132"/>
      <c r="HD524" s="132"/>
      <c r="HN524" s="132"/>
      <c r="HX524" s="132"/>
    </row>
    <row xmlns:x14ac="http://schemas.microsoft.com/office/spreadsheetml/2009/9/ac" r="525" s="3" customFormat="true" x14ac:dyDescent="0.25">
      <c r="A525" s="391"/>
      <c r="B525" s="132"/>
      <c r="L525" s="132"/>
      <c r="V525" s="132"/>
      <c r="AF525" s="132"/>
      <c r="AP525" s="132"/>
      <c r="AZ525" s="132"/>
      <c r="BA525" s="132"/>
      <c r="BJ525" s="132"/>
      <c r="BT525" s="132"/>
      <c r="CD525" s="132"/>
      <c r="CN525" s="132"/>
      <c r="CX525" s="132"/>
      <c r="DH525" s="132"/>
      <c r="DR525" s="132"/>
      <c r="EB525" s="132"/>
      <c r="EL525" s="132"/>
      <c r="EV525" s="132"/>
      <c r="FF525" s="132"/>
      <c r="FP525" s="132"/>
      <c r="FZ525" s="132"/>
      <c r="GJ525" s="132"/>
      <c r="GT525" s="132"/>
      <c r="HD525" s="132"/>
      <c r="HN525" s="132"/>
      <c r="HX525" s="132"/>
    </row>
    <row xmlns:x14ac="http://schemas.microsoft.com/office/spreadsheetml/2009/9/ac" r="526" s="3" customFormat="true" x14ac:dyDescent="0.25">
      <c r="A526" s="391"/>
      <c r="B526" s="132"/>
      <c r="L526" s="132"/>
      <c r="V526" s="132"/>
      <c r="AF526" s="132"/>
      <c r="AP526" s="132"/>
      <c r="AZ526" s="132"/>
      <c r="BA526" s="132"/>
      <c r="BJ526" s="132"/>
      <c r="BT526" s="132"/>
      <c r="CD526" s="132"/>
      <c r="CN526" s="132"/>
      <c r="CX526" s="132"/>
      <c r="DH526" s="132"/>
      <c r="DR526" s="132"/>
      <c r="EB526" s="132"/>
      <c r="EL526" s="132"/>
      <c r="EV526" s="132"/>
      <c r="FF526" s="132"/>
      <c r="FP526" s="132"/>
      <c r="FZ526" s="132"/>
      <c r="GJ526" s="132"/>
      <c r="GT526" s="132"/>
      <c r="HD526" s="132"/>
      <c r="HN526" s="132"/>
      <c r="HX526" s="132"/>
    </row>
    <row xmlns:x14ac="http://schemas.microsoft.com/office/spreadsheetml/2009/9/ac" r="527" s="3" customFormat="true" x14ac:dyDescent="0.25">
      <c r="A527" s="391"/>
      <c r="B527" s="132"/>
      <c r="L527" s="132"/>
      <c r="V527" s="132"/>
      <c r="AF527" s="132"/>
      <c r="AP527" s="132"/>
      <c r="AZ527" s="132"/>
      <c r="BA527" s="132"/>
      <c r="BJ527" s="132"/>
      <c r="BT527" s="132"/>
      <c r="CD527" s="132"/>
      <c r="CN527" s="132"/>
      <c r="CX527" s="132"/>
      <c r="DH527" s="132"/>
      <c r="DR527" s="132"/>
      <c r="EB527" s="132"/>
      <c r="EL527" s="132"/>
      <c r="EV527" s="132"/>
      <c r="FF527" s="132"/>
      <c r="FP527" s="132"/>
      <c r="FZ527" s="132"/>
      <c r="GJ527" s="132"/>
      <c r="GT527" s="132"/>
      <c r="HD527" s="132"/>
      <c r="HN527" s="132"/>
      <c r="HX527" s="132"/>
    </row>
    <row xmlns:x14ac="http://schemas.microsoft.com/office/spreadsheetml/2009/9/ac" r="528" s="3" customFormat="true" x14ac:dyDescent="0.25">
      <c r="A528" s="391"/>
      <c r="B528" s="132"/>
      <c r="L528" s="132"/>
      <c r="V528" s="132"/>
      <c r="AF528" s="132"/>
      <c r="AP528" s="132"/>
      <c r="AZ528" s="132"/>
      <c r="BA528" s="132"/>
      <c r="BJ528" s="132"/>
      <c r="BT528" s="132"/>
      <c r="CD528" s="132"/>
      <c r="CN528" s="132"/>
      <c r="CX528" s="132"/>
      <c r="DH528" s="132"/>
      <c r="DR528" s="132"/>
      <c r="EB528" s="132"/>
      <c r="EL528" s="132"/>
      <c r="EV528" s="132"/>
      <c r="FF528" s="132"/>
      <c r="FP528" s="132"/>
      <c r="FZ528" s="132"/>
      <c r="GJ528" s="132"/>
      <c r="GT528" s="132"/>
      <c r="HD528" s="132"/>
      <c r="HN528" s="132"/>
      <c r="HX528" s="132"/>
    </row>
    <row xmlns:x14ac="http://schemas.microsoft.com/office/spreadsheetml/2009/9/ac" r="529" s="3" customFormat="true" x14ac:dyDescent="0.25">
      <c r="A529" s="391"/>
      <c r="B529" s="132"/>
      <c r="L529" s="132"/>
      <c r="V529" s="132"/>
      <c r="AF529" s="132"/>
      <c r="AP529" s="132"/>
      <c r="AZ529" s="132"/>
      <c r="BA529" s="132"/>
      <c r="BJ529" s="132"/>
      <c r="BT529" s="132"/>
      <c r="CD529" s="132"/>
      <c r="CN529" s="132"/>
      <c r="CX529" s="132"/>
      <c r="DH529" s="132"/>
      <c r="DR529" s="132"/>
      <c r="EB529" s="132"/>
      <c r="EL529" s="132"/>
      <c r="EV529" s="132"/>
      <c r="FF529" s="132"/>
      <c r="FP529" s="132"/>
      <c r="FZ529" s="132"/>
      <c r="GJ529" s="132"/>
      <c r="GT529" s="132"/>
      <c r="HD529" s="132"/>
      <c r="HN529" s="132"/>
      <c r="HX529" s="132"/>
    </row>
    <row xmlns:x14ac="http://schemas.microsoft.com/office/spreadsheetml/2009/9/ac" r="530" s="3" customFormat="true" x14ac:dyDescent="0.25">
      <c r="A530" s="391"/>
      <c r="B530" s="132"/>
      <c r="L530" s="132"/>
      <c r="V530" s="132"/>
      <c r="AF530" s="132"/>
      <c r="AP530" s="132"/>
      <c r="AZ530" s="132"/>
      <c r="BA530" s="132"/>
      <c r="BJ530" s="132"/>
      <c r="BT530" s="132"/>
      <c r="CD530" s="132"/>
      <c r="CN530" s="132"/>
      <c r="CX530" s="132"/>
      <c r="DH530" s="132"/>
      <c r="DR530" s="132"/>
      <c r="EB530" s="132"/>
      <c r="EL530" s="132"/>
      <c r="EV530" s="132"/>
      <c r="FF530" s="132"/>
      <c r="FP530" s="132"/>
      <c r="FZ530" s="132"/>
      <c r="GJ530" s="132"/>
      <c r="GT530" s="132"/>
      <c r="HD530" s="132"/>
      <c r="HN530" s="132"/>
      <c r="HX530" s="132"/>
    </row>
    <row xmlns:x14ac="http://schemas.microsoft.com/office/spreadsheetml/2009/9/ac" r="531" s="3" customFormat="true" x14ac:dyDescent="0.25">
      <c r="A531" s="391"/>
      <c r="B531" s="132"/>
      <c r="L531" s="132"/>
      <c r="V531" s="132"/>
      <c r="AF531" s="132"/>
      <c r="AP531" s="132"/>
      <c r="AZ531" s="132"/>
      <c r="BA531" s="132"/>
      <c r="BJ531" s="132"/>
      <c r="BT531" s="132"/>
      <c r="CD531" s="132"/>
      <c r="CN531" s="132"/>
      <c r="CX531" s="132"/>
      <c r="DH531" s="132"/>
      <c r="DR531" s="132"/>
      <c r="EB531" s="132"/>
      <c r="EL531" s="132"/>
      <c r="EV531" s="132"/>
      <c r="FF531" s="132"/>
      <c r="FP531" s="132"/>
      <c r="FZ531" s="132"/>
      <c r="GJ531" s="132"/>
      <c r="GT531" s="132"/>
      <c r="HD531" s="132"/>
      <c r="HN531" s="132"/>
      <c r="HX531" s="132"/>
    </row>
    <row xmlns:x14ac="http://schemas.microsoft.com/office/spreadsheetml/2009/9/ac" r="532" s="3" customFormat="true" x14ac:dyDescent="0.25">
      <c r="A532" s="391"/>
      <c r="B532" s="132"/>
      <c r="L532" s="132"/>
      <c r="V532" s="132"/>
      <c r="AF532" s="132"/>
      <c r="AP532" s="132"/>
      <c r="AZ532" s="132"/>
      <c r="BA532" s="132"/>
      <c r="BJ532" s="132"/>
      <c r="BT532" s="132"/>
      <c r="CD532" s="132"/>
      <c r="CN532" s="132"/>
      <c r="CX532" s="132"/>
      <c r="DH532" s="132"/>
      <c r="DR532" s="132"/>
      <c r="EB532" s="132"/>
      <c r="EL532" s="132"/>
      <c r="EV532" s="132"/>
      <c r="FF532" s="132"/>
      <c r="FP532" s="132"/>
      <c r="FZ532" s="132"/>
      <c r="GJ532" s="132"/>
      <c r="GT532" s="132"/>
      <c r="HD532" s="132"/>
      <c r="HN532" s="132"/>
      <c r="HX532" s="132"/>
    </row>
    <row xmlns:x14ac="http://schemas.microsoft.com/office/spreadsheetml/2009/9/ac" r="533" s="3" customFormat="true" x14ac:dyDescent="0.25">
      <c r="A533" s="391"/>
      <c r="B533" s="132"/>
      <c r="L533" s="132"/>
      <c r="V533" s="132"/>
      <c r="AF533" s="132"/>
      <c r="AP533" s="132"/>
      <c r="AZ533" s="132"/>
      <c r="BA533" s="132"/>
      <c r="BJ533" s="132"/>
      <c r="BT533" s="132"/>
      <c r="CD533" s="132"/>
      <c r="CN533" s="132"/>
      <c r="CX533" s="132"/>
      <c r="DH533" s="132"/>
      <c r="DR533" s="132"/>
      <c r="EB533" s="132"/>
      <c r="EL533" s="132"/>
      <c r="EV533" s="132"/>
      <c r="FF533" s="132"/>
      <c r="FP533" s="132"/>
      <c r="FZ533" s="132"/>
      <c r="GJ533" s="132"/>
      <c r="GT533" s="132"/>
      <c r="HD533" s="132"/>
      <c r="HN533" s="132"/>
      <c r="HX533" s="132"/>
    </row>
    <row xmlns:x14ac="http://schemas.microsoft.com/office/spreadsheetml/2009/9/ac" r="534" s="3" customFormat="true" x14ac:dyDescent="0.25">
      <c r="A534" s="391"/>
      <c r="B534" s="132"/>
      <c r="L534" s="132"/>
      <c r="V534" s="132"/>
      <c r="AF534" s="132"/>
      <c r="AP534" s="132"/>
      <c r="AZ534" s="132"/>
      <c r="BA534" s="132"/>
      <c r="BJ534" s="132"/>
      <c r="BT534" s="132"/>
      <c r="CD534" s="132"/>
      <c r="CN534" s="132"/>
      <c r="CX534" s="132"/>
      <c r="DH534" s="132"/>
      <c r="DR534" s="132"/>
      <c r="EB534" s="132"/>
      <c r="EL534" s="132"/>
      <c r="EV534" s="132"/>
      <c r="FF534" s="132"/>
      <c r="FP534" s="132"/>
      <c r="FZ534" s="132"/>
      <c r="GJ534" s="132"/>
      <c r="GT534" s="132"/>
      <c r="HD534" s="132"/>
      <c r="HN534" s="132"/>
      <c r="HX534" s="132"/>
    </row>
    <row xmlns:x14ac="http://schemas.microsoft.com/office/spreadsheetml/2009/9/ac" r="535" s="3" customFormat="true" x14ac:dyDescent="0.25">
      <c r="A535" s="391"/>
      <c r="B535" s="132"/>
      <c r="L535" s="132"/>
      <c r="V535" s="132"/>
      <c r="AF535" s="132"/>
      <c r="AP535" s="132"/>
      <c r="AZ535" s="132"/>
      <c r="BA535" s="132"/>
      <c r="BJ535" s="132"/>
      <c r="BT535" s="132"/>
      <c r="CD535" s="132"/>
      <c r="CN535" s="132"/>
      <c r="CX535" s="132"/>
      <c r="DH535" s="132"/>
      <c r="DR535" s="132"/>
      <c r="EB535" s="132"/>
      <c r="EL535" s="132"/>
      <c r="EV535" s="132"/>
      <c r="FF535" s="132"/>
      <c r="FP535" s="132"/>
      <c r="FZ535" s="132"/>
      <c r="GJ535" s="132"/>
      <c r="GT535" s="132"/>
      <c r="HD535" s="132"/>
      <c r="HN535" s="132"/>
      <c r="HX535" s="132"/>
    </row>
    <row xmlns:x14ac="http://schemas.microsoft.com/office/spreadsheetml/2009/9/ac" r="536" s="3" customFormat="true" x14ac:dyDescent="0.25">
      <c r="A536" s="391"/>
      <c r="B536" s="132"/>
      <c r="L536" s="132"/>
      <c r="V536" s="132"/>
      <c r="AF536" s="132"/>
      <c r="AP536" s="132"/>
      <c r="AZ536" s="132"/>
      <c r="BA536" s="132"/>
      <c r="BJ536" s="132"/>
      <c r="BT536" s="132"/>
      <c r="CD536" s="132"/>
      <c r="CN536" s="132"/>
      <c r="CX536" s="132"/>
      <c r="DH536" s="132"/>
      <c r="DR536" s="132"/>
      <c r="EB536" s="132"/>
      <c r="EL536" s="132"/>
      <c r="EV536" s="132"/>
      <c r="FF536" s="132"/>
      <c r="FP536" s="132"/>
      <c r="FZ536" s="132"/>
      <c r="GJ536" s="132"/>
      <c r="GT536" s="132"/>
      <c r="HD536" s="132"/>
      <c r="HN536" s="132"/>
      <c r="HX536" s="132"/>
    </row>
    <row xmlns:x14ac="http://schemas.microsoft.com/office/spreadsheetml/2009/9/ac" r="537" s="3" customFormat="true" x14ac:dyDescent="0.25">
      <c r="A537" s="391"/>
      <c r="B537" s="132"/>
      <c r="L537" s="132"/>
      <c r="V537" s="132"/>
      <c r="AF537" s="132"/>
      <c r="AP537" s="132"/>
      <c r="AZ537" s="132"/>
      <c r="BA537" s="132"/>
      <c r="BJ537" s="132"/>
      <c r="BT537" s="132"/>
      <c r="CD537" s="132"/>
      <c r="CN537" s="132"/>
      <c r="CX537" s="132"/>
      <c r="DH537" s="132"/>
      <c r="DR537" s="132"/>
      <c r="EB537" s="132"/>
      <c r="EL537" s="132"/>
      <c r="EV537" s="132"/>
      <c r="FF537" s="132"/>
      <c r="FP537" s="132"/>
      <c r="FZ537" s="132"/>
      <c r="GJ537" s="132"/>
      <c r="GT537" s="132"/>
      <c r="HD537" s="132"/>
      <c r="HN537" s="132"/>
      <c r="HX537" s="132"/>
    </row>
    <row xmlns:x14ac="http://schemas.microsoft.com/office/spreadsheetml/2009/9/ac" r="538" s="3" customFormat="true" x14ac:dyDescent="0.25">
      <c r="A538" s="391"/>
      <c r="B538" s="132"/>
      <c r="L538" s="132"/>
      <c r="V538" s="132"/>
      <c r="AF538" s="132"/>
      <c r="AP538" s="132"/>
      <c r="AZ538" s="132"/>
      <c r="BA538" s="132"/>
      <c r="BJ538" s="132"/>
      <c r="BT538" s="132"/>
      <c r="CD538" s="132"/>
      <c r="CN538" s="132"/>
      <c r="CX538" s="132"/>
      <c r="DH538" s="132"/>
      <c r="DR538" s="132"/>
      <c r="EB538" s="132"/>
      <c r="EL538" s="132"/>
      <c r="EV538" s="132"/>
      <c r="FF538" s="132"/>
      <c r="FP538" s="132"/>
      <c r="FZ538" s="132"/>
      <c r="GJ538" s="132"/>
      <c r="GT538" s="132"/>
      <c r="HD538" s="132"/>
      <c r="HN538" s="132"/>
      <c r="HX538" s="132"/>
    </row>
    <row xmlns:x14ac="http://schemas.microsoft.com/office/spreadsheetml/2009/9/ac" r="539" s="3" customFormat="true" x14ac:dyDescent="0.25">
      <c r="A539" s="391"/>
      <c r="B539" s="132"/>
      <c r="L539" s="132"/>
      <c r="V539" s="132"/>
      <c r="AF539" s="132"/>
      <c r="AP539" s="132"/>
      <c r="AZ539" s="132"/>
      <c r="BA539" s="132"/>
      <c r="BJ539" s="132"/>
      <c r="BT539" s="132"/>
      <c r="CD539" s="132"/>
      <c r="CN539" s="132"/>
      <c r="CX539" s="132"/>
      <c r="DH539" s="132"/>
      <c r="DR539" s="132"/>
      <c r="EB539" s="132"/>
      <c r="EL539" s="132"/>
      <c r="EV539" s="132"/>
      <c r="FF539" s="132"/>
      <c r="FP539" s="132"/>
      <c r="FZ539" s="132"/>
      <c r="GJ539" s="132"/>
      <c r="GT539" s="132"/>
      <c r="HD539" s="132"/>
      <c r="HN539" s="132"/>
      <c r="HX539" s="132"/>
    </row>
    <row xmlns:x14ac="http://schemas.microsoft.com/office/spreadsheetml/2009/9/ac" r="540" s="3" customFormat="true" x14ac:dyDescent="0.25">
      <c r="A540" s="391"/>
      <c r="B540" s="132"/>
      <c r="L540" s="132"/>
      <c r="V540" s="132"/>
      <c r="AF540" s="132"/>
      <c r="AP540" s="132"/>
      <c r="AZ540" s="132"/>
      <c r="BA540" s="132"/>
      <c r="BJ540" s="132"/>
      <c r="BT540" s="132"/>
      <c r="CD540" s="132"/>
      <c r="CN540" s="132"/>
      <c r="CX540" s="132"/>
      <c r="DH540" s="132"/>
      <c r="DR540" s="132"/>
      <c r="EB540" s="132"/>
      <c r="EL540" s="132"/>
      <c r="EV540" s="132"/>
      <c r="FF540" s="132"/>
      <c r="FP540" s="132"/>
      <c r="FZ540" s="132"/>
      <c r="GJ540" s="132"/>
      <c r="GT540" s="132"/>
      <c r="HD540" s="132"/>
      <c r="HN540" s="132"/>
      <c r="HX540" s="132"/>
    </row>
    <row xmlns:x14ac="http://schemas.microsoft.com/office/spreadsheetml/2009/9/ac" r="541" s="3" customFormat="true" x14ac:dyDescent="0.25">
      <c r="A541" s="391"/>
      <c r="B541" s="132"/>
      <c r="L541" s="132"/>
      <c r="V541" s="132"/>
      <c r="AF541" s="132"/>
      <c r="AP541" s="132"/>
      <c r="AZ541" s="132"/>
      <c r="BA541" s="132"/>
      <c r="BJ541" s="132"/>
      <c r="BT541" s="132"/>
      <c r="CD541" s="132"/>
      <c r="CN541" s="132"/>
      <c r="CX541" s="132"/>
      <c r="DH541" s="132"/>
      <c r="DR541" s="132"/>
      <c r="EB541" s="132"/>
      <c r="EL541" s="132"/>
      <c r="EV541" s="132"/>
      <c r="FF541" s="132"/>
      <c r="FP541" s="132"/>
      <c r="FZ541" s="132"/>
      <c r="GJ541" s="132"/>
      <c r="GT541" s="132"/>
      <c r="HD541" s="132"/>
      <c r="HN541" s="132"/>
      <c r="HX541" s="132"/>
    </row>
    <row xmlns:x14ac="http://schemas.microsoft.com/office/spreadsheetml/2009/9/ac" r="542" s="3" customFormat="true" x14ac:dyDescent="0.25">
      <c r="A542" s="391"/>
      <c r="B542" s="132"/>
      <c r="L542" s="132"/>
      <c r="V542" s="132"/>
      <c r="AF542" s="132"/>
      <c r="AP542" s="132"/>
      <c r="AZ542" s="132"/>
      <c r="BA542" s="132"/>
      <c r="BJ542" s="132"/>
      <c r="BT542" s="132"/>
      <c r="CD542" s="132"/>
      <c r="CN542" s="132"/>
      <c r="CX542" s="132"/>
      <c r="DH542" s="132"/>
      <c r="DR542" s="132"/>
      <c r="EB542" s="132"/>
      <c r="EL542" s="132"/>
      <c r="EV542" s="132"/>
      <c r="FF542" s="132"/>
      <c r="FP542" s="132"/>
      <c r="FZ542" s="132"/>
      <c r="GJ542" s="132"/>
      <c r="GT542" s="132"/>
      <c r="HD542" s="132"/>
      <c r="HN542" s="132"/>
      <c r="HX542" s="132"/>
    </row>
    <row xmlns:x14ac="http://schemas.microsoft.com/office/spreadsheetml/2009/9/ac" r="543" s="3" customFormat="true" x14ac:dyDescent="0.25">
      <c r="A543" s="391"/>
      <c r="B543" s="132"/>
      <c r="L543" s="132"/>
      <c r="V543" s="132"/>
      <c r="AF543" s="132"/>
      <c r="AP543" s="132"/>
      <c r="AZ543" s="132"/>
      <c r="BA543" s="132"/>
      <c r="BJ543" s="132"/>
      <c r="BT543" s="132"/>
      <c r="CD543" s="132"/>
      <c r="CN543" s="132"/>
      <c r="CX543" s="132"/>
      <c r="DH543" s="132"/>
      <c r="DR543" s="132"/>
      <c r="EB543" s="132"/>
      <c r="EL543" s="132"/>
      <c r="EV543" s="132"/>
      <c r="FF543" s="132"/>
      <c r="FP543" s="132"/>
      <c r="FZ543" s="132"/>
      <c r="GJ543" s="132"/>
      <c r="GT543" s="132"/>
      <c r="HD543" s="132"/>
      <c r="HN543" s="132"/>
      <c r="HX543" s="132"/>
    </row>
    <row xmlns:x14ac="http://schemas.microsoft.com/office/spreadsheetml/2009/9/ac" r="544" s="3" customFormat="true" x14ac:dyDescent="0.25">
      <c r="A544" s="391"/>
      <c r="B544" s="132"/>
      <c r="L544" s="132"/>
      <c r="V544" s="132"/>
      <c r="AF544" s="132"/>
      <c r="AP544" s="132"/>
      <c r="AZ544" s="132"/>
      <c r="BA544" s="132"/>
      <c r="BJ544" s="132"/>
      <c r="BT544" s="132"/>
      <c r="CD544" s="132"/>
      <c r="CN544" s="132"/>
      <c r="CX544" s="132"/>
      <c r="DH544" s="132"/>
      <c r="DR544" s="132"/>
      <c r="EB544" s="132"/>
      <c r="EL544" s="132"/>
      <c r="EV544" s="132"/>
      <c r="FF544" s="132"/>
      <c r="FP544" s="132"/>
      <c r="FZ544" s="132"/>
      <c r="GJ544" s="132"/>
      <c r="GT544" s="132"/>
      <c r="HD544" s="132"/>
      <c r="HN544" s="132"/>
      <c r="HX544" s="132"/>
    </row>
    <row xmlns:x14ac="http://schemas.microsoft.com/office/spreadsheetml/2009/9/ac" r="545" s="3" customFormat="true" x14ac:dyDescent="0.25">
      <c r="A545" s="391"/>
      <c r="B545" s="132"/>
      <c r="L545" s="132"/>
      <c r="V545" s="132"/>
      <c r="AF545" s="132"/>
      <c r="AP545" s="132"/>
      <c r="AZ545" s="132"/>
      <c r="BA545" s="132"/>
      <c r="BJ545" s="132"/>
      <c r="BT545" s="132"/>
      <c r="CD545" s="132"/>
      <c r="CN545" s="132"/>
      <c r="CX545" s="132"/>
      <c r="DH545" s="132"/>
      <c r="DR545" s="132"/>
      <c r="EB545" s="132"/>
      <c r="EL545" s="132"/>
      <c r="EV545" s="132"/>
      <c r="FF545" s="132"/>
      <c r="FP545" s="132"/>
      <c r="FZ545" s="132"/>
      <c r="GJ545" s="132"/>
      <c r="GT545" s="132"/>
      <c r="HD545" s="132"/>
      <c r="HN545" s="132"/>
      <c r="HX545" s="132"/>
    </row>
    <row xmlns:x14ac="http://schemas.microsoft.com/office/spreadsheetml/2009/9/ac" r="546" s="3" customFormat="true" x14ac:dyDescent="0.25">
      <c r="A546" s="391"/>
      <c r="B546" s="132"/>
      <c r="L546" s="132"/>
      <c r="V546" s="132"/>
      <c r="AF546" s="132"/>
      <c r="AP546" s="132"/>
      <c r="AZ546" s="132"/>
      <c r="BA546" s="132"/>
      <c r="BJ546" s="132"/>
      <c r="BT546" s="132"/>
      <c r="CD546" s="132"/>
      <c r="CN546" s="132"/>
      <c r="CX546" s="132"/>
      <c r="DH546" s="132"/>
      <c r="DR546" s="132"/>
      <c r="EB546" s="132"/>
      <c r="EL546" s="132"/>
      <c r="EV546" s="132"/>
      <c r="FF546" s="132"/>
      <c r="FP546" s="132"/>
      <c r="FZ546" s="132"/>
      <c r="GJ546" s="132"/>
      <c r="GT546" s="132"/>
      <c r="HD546" s="132"/>
      <c r="HN546" s="132"/>
      <c r="HX546" s="132"/>
    </row>
    <row xmlns:x14ac="http://schemas.microsoft.com/office/spreadsheetml/2009/9/ac" r="547" s="3" customFormat="true" x14ac:dyDescent="0.25">
      <c r="A547" s="391"/>
      <c r="B547" s="132"/>
      <c r="L547" s="132"/>
      <c r="V547" s="132"/>
      <c r="AF547" s="132"/>
      <c r="AP547" s="132"/>
      <c r="AZ547" s="132"/>
      <c r="BA547" s="132"/>
      <c r="BJ547" s="132"/>
      <c r="BT547" s="132"/>
      <c r="CD547" s="132"/>
      <c r="CN547" s="132"/>
      <c r="CX547" s="132"/>
      <c r="DH547" s="132"/>
      <c r="DR547" s="132"/>
      <c r="EB547" s="132"/>
      <c r="EL547" s="132"/>
      <c r="EV547" s="132"/>
      <c r="FF547" s="132"/>
      <c r="FP547" s="132"/>
      <c r="FZ547" s="132"/>
      <c r="GJ547" s="132"/>
      <c r="GT547" s="132"/>
      <c r="HD547" s="132"/>
      <c r="HN547" s="132"/>
      <c r="HX547" s="132"/>
    </row>
    <row xmlns:x14ac="http://schemas.microsoft.com/office/spreadsheetml/2009/9/ac" r="548" s="3" customFormat="true" x14ac:dyDescent="0.25">
      <c r="A548" s="391"/>
      <c r="B548" s="132"/>
      <c r="L548" s="132"/>
      <c r="V548" s="132"/>
      <c r="AF548" s="132"/>
      <c r="AP548" s="132"/>
      <c r="AZ548" s="132"/>
      <c r="BA548" s="132"/>
      <c r="BJ548" s="132"/>
      <c r="BT548" s="132"/>
      <c r="CD548" s="132"/>
      <c r="CN548" s="132"/>
      <c r="CX548" s="132"/>
      <c r="DH548" s="132"/>
      <c r="DR548" s="132"/>
      <c r="EB548" s="132"/>
      <c r="EL548" s="132"/>
      <c r="EV548" s="132"/>
      <c r="FF548" s="132"/>
      <c r="FP548" s="132"/>
      <c r="FZ548" s="132"/>
      <c r="GJ548" s="132"/>
      <c r="GT548" s="132"/>
      <c r="HD548" s="132"/>
      <c r="HN548" s="132"/>
      <c r="HX548" s="132"/>
    </row>
    <row xmlns:x14ac="http://schemas.microsoft.com/office/spreadsheetml/2009/9/ac" r="549" s="3" customFormat="true" x14ac:dyDescent="0.25">
      <c r="A549" s="391"/>
      <c r="B549" s="132"/>
      <c r="L549" s="132"/>
      <c r="V549" s="132"/>
      <c r="AF549" s="132"/>
      <c r="AP549" s="132"/>
      <c r="AZ549" s="132"/>
      <c r="BA549" s="132"/>
      <c r="BJ549" s="132"/>
      <c r="BT549" s="132"/>
      <c r="CD549" s="132"/>
      <c r="CN549" s="132"/>
      <c r="CX549" s="132"/>
      <c r="DH549" s="132"/>
      <c r="DR549" s="132"/>
      <c r="EB549" s="132"/>
      <c r="EL549" s="132"/>
      <c r="EV549" s="132"/>
      <c r="FF549" s="132"/>
      <c r="FP549" s="132"/>
      <c r="FZ549" s="132"/>
      <c r="GJ549" s="132"/>
      <c r="GT549" s="132"/>
      <c r="HD549" s="132"/>
      <c r="HN549" s="132"/>
      <c r="HX549" s="132"/>
    </row>
    <row xmlns:x14ac="http://schemas.microsoft.com/office/spreadsheetml/2009/9/ac" r="550" s="3" customFormat="true" x14ac:dyDescent="0.25">
      <c r="A550" s="391"/>
      <c r="B550" s="132"/>
      <c r="L550" s="132"/>
      <c r="V550" s="132"/>
      <c r="AF550" s="132"/>
      <c r="AP550" s="132"/>
      <c r="AZ550" s="132"/>
      <c r="BA550" s="132"/>
      <c r="BJ550" s="132"/>
      <c r="BT550" s="132"/>
      <c r="CD550" s="132"/>
      <c r="CN550" s="132"/>
      <c r="CX550" s="132"/>
      <c r="DH550" s="132"/>
      <c r="DR550" s="132"/>
      <c r="EB550" s="132"/>
      <c r="EL550" s="132"/>
      <c r="EV550" s="132"/>
      <c r="FF550" s="132"/>
      <c r="FP550" s="132"/>
      <c r="FZ550" s="132"/>
      <c r="GJ550" s="132"/>
      <c r="GT550" s="132"/>
      <c r="HD550" s="132"/>
      <c r="HN550" s="132"/>
      <c r="HX550" s="132"/>
    </row>
    <row xmlns:x14ac="http://schemas.microsoft.com/office/spreadsheetml/2009/9/ac" r="551" s="3" customFormat="true" x14ac:dyDescent="0.25">
      <c r="A551" s="391"/>
      <c r="B551" s="132"/>
      <c r="L551" s="132"/>
      <c r="V551" s="132"/>
      <c r="AF551" s="132"/>
      <c r="AP551" s="132"/>
      <c r="AZ551" s="132"/>
      <c r="BA551" s="132"/>
      <c r="BJ551" s="132"/>
      <c r="BT551" s="132"/>
      <c r="CD551" s="132"/>
      <c r="CN551" s="132"/>
      <c r="CX551" s="132"/>
      <c r="DH551" s="132"/>
      <c r="DR551" s="132"/>
      <c r="EB551" s="132"/>
      <c r="EL551" s="132"/>
      <c r="EV551" s="132"/>
      <c r="FF551" s="132"/>
      <c r="FP551" s="132"/>
      <c r="FZ551" s="132"/>
      <c r="GJ551" s="132"/>
      <c r="GT551" s="132"/>
      <c r="HD551" s="132"/>
      <c r="HN551" s="132"/>
      <c r="HX551" s="132"/>
    </row>
    <row xmlns:x14ac="http://schemas.microsoft.com/office/spreadsheetml/2009/9/ac" r="552" s="3" customFormat="true" x14ac:dyDescent="0.25">
      <c r="A552" s="391"/>
      <c r="B552" s="132"/>
      <c r="L552" s="132"/>
      <c r="V552" s="132"/>
      <c r="AF552" s="132"/>
      <c r="AP552" s="132"/>
      <c r="AZ552" s="132"/>
      <c r="BA552" s="132"/>
      <c r="BJ552" s="132"/>
      <c r="BT552" s="132"/>
      <c r="CD552" s="132"/>
      <c r="CN552" s="132"/>
      <c r="CX552" s="132"/>
      <c r="DH552" s="132"/>
      <c r="DR552" s="132"/>
      <c r="EB552" s="132"/>
      <c r="EL552" s="132"/>
      <c r="EV552" s="132"/>
      <c r="FF552" s="132"/>
      <c r="FP552" s="132"/>
      <c r="FZ552" s="132"/>
      <c r="GJ552" s="132"/>
      <c r="GT552" s="132"/>
      <c r="HD552" s="132"/>
      <c r="HN552" s="132"/>
      <c r="HX552" s="132"/>
    </row>
    <row xmlns:x14ac="http://schemas.microsoft.com/office/spreadsheetml/2009/9/ac" r="553" s="3" customFormat="true" x14ac:dyDescent="0.25">
      <c r="A553" s="391"/>
      <c r="B553" s="132"/>
      <c r="L553" s="132"/>
      <c r="V553" s="132"/>
      <c r="AF553" s="132"/>
      <c r="AP553" s="132"/>
      <c r="AZ553" s="132"/>
      <c r="BA553" s="132"/>
      <c r="BJ553" s="132"/>
      <c r="BT553" s="132"/>
      <c r="CD553" s="132"/>
      <c r="CN553" s="132"/>
      <c r="CX553" s="132"/>
      <c r="DH553" s="132"/>
      <c r="DR553" s="132"/>
      <c r="EB553" s="132"/>
      <c r="EL553" s="132"/>
      <c r="EV553" s="132"/>
      <c r="FF553" s="132"/>
      <c r="FP553" s="132"/>
      <c r="FZ553" s="132"/>
      <c r="GJ553" s="132"/>
      <c r="GT553" s="132"/>
      <c r="HD553" s="132"/>
      <c r="HN553" s="132"/>
      <c r="HX553" s="132"/>
    </row>
    <row xmlns:x14ac="http://schemas.microsoft.com/office/spreadsheetml/2009/9/ac" r="554" s="3" customFormat="true" x14ac:dyDescent="0.25">
      <c r="A554" s="391"/>
      <c r="B554" s="132"/>
      <c r="L554" s="132"/>
      <c r="V554" s="132"/>
      <c r="AF554" s="132"/>
      <c r="AP554" s="132"/>
      <c r="AZ554" s="132"/>
      <c r="BA554" s="132"/>
      <c r="BJ554" s="132"/>
      <c r="BT554" s="132"/>
      <c r="CD554" s="132"/>
      <c r="CN554" s="132"/>
      <c r="CX554" s="132"/>
      <c r="DH554" s="132"/>
      <c r="DR554" s="132"/>
      <c r="EB554" s="132"/>
      <c r="EL554" s="132"/>
      <c r="EV554" s="132"/>
      <c r="FF554" s="132"/>
      <c r="FP554" s="132"/>
      <c r="FZ554" s="132"/>
      <c r="GJ554" s="132"/>
      <c r="GT554" s="132"/>
      <c r="HD554" s="132"/>
      <c r="HN554" s="132"/>
      <c r="HX554" s="132"/>
    </row>
    <row xmlns:x14ac="http://schemas.microsoft.com/office/spreadsheetml/2009/9/ac" r="555" s="3" customFormat="true" x14ac:dyDescent="0.25">
      <c r="A555" s="391"/>
      <c r="B555" s="132"/>
      <c r="L555" s="132"/>
      <c r="V555" s="132"/>
      <c r="AF555" s="132"/>
      <c r="AP555" s="132"/>
      <c r="AZ555" s="132"/>
      <c r="BA555" s="132"/>
      <c r="BJ555" s="132"/>
      <c r="BT555" s="132"/>
      <c r="CD555" s="132"/>
      <c r="CN555" s="132"/>
      <c r="CX555" s="132"/>
      <c r="DH555" s="132"/>
      <c r="DR555" s="132"/>
      <c r="EB555" s="132"/>
      <c r="EL555" s="132"/>
      <c r="EV555" s="132"/>
      <c r="FF555" s="132"/>
      <c r="FP555" s="132"/>
      <c r="FZ555" s="132"/>
      <c r="GJ555" s="132"/>
      <c r="GT555" s="132"/>
      <c r="HD555" s="132"/>
      <c r="HN555" s="132"/>
      <c r="HX555" s="132"/>
    </row>
    <row xmlns:x14ac="http://schemas.microsoft.com/office/spreadsheetml/2009/9/ac" r="556" s="3" customFormat="true" x14ac:dyDescent="0.25">
      <c r="A556" s="391"/>
      <c r="B556" s="132"/>
      <c r="L556" s="132"/>
      <c r="V556" s="132"/>
      <c r="AF556" s="132"/>
      <c r="AP556" s="132"/>
      <c r="AZ556" s="132"/>
      <c r="BA556" s="132"/>
      <c r="BJ556" s="132"/>
      <c r="BT556" s="132"/>
      <c r="CD556" s="132"/>
      <c r="CN556" s="132"/>
      <c r="CX556" s="132"/>
      <c r="DH556" s="132"/>
      <c r="DR556" s="132"/>
      <c r="EB556" s="132"/>
      <c r="EL556" s="132"/>
      <c r="EV556" s="132"/>
      <c r="FF556" s="132"/>
      <c r="FP556" s="132"/>
      <c r="FZ556" s="132"/>
      <c r="GJ556" s="132"/>
      <c r="GT556" s="132"/>
      <c r="HD556" s="132"/>
      <c r="HN556" s="132"/>
      <c r="HX556" s="132"/>
    </row>
    <row xmlns:x14ac="http://schemas.microsoft.com/office/spreadsheetml/2009/9/ac" r="557" s="3" customFormat="true" x14ac:dyDescent="0.25">
      <c r="A557" s="391"/>
      <c r="B557" s="132"/>
      <c r="L557" s="132"/>
      <c r="V557" s="132"/>
      <c r="AF557" s="132"/>
      <c r="AP557" s="132"/>
      <c r="AZ557" s="132"/>
      <c r="BA557" s="132"/>
      <c r="BJ557" s="132"/>
      <c r="BT557" s="132"/>
      <c r="CD557" s="132"/>
      <c r="CN557" s="132"/>
      <c r="CX557" s="132"/>
      <c r="DH557" s="132"/>
      <c r="DR557" s="132"/>
      <c r="EB557" s="132"/>
      <c r="EL557" s="132"/>
      <c r="EV557" s="132"/>
      <c r="FF557" s="132"/>
      <c r="FP557" s="132"/>
      <c r="FZ557" s="132"/>
      <c r="GJ557" s="132"/>
      <c r="GT557" s="132"/>
      <c r="HD557" s="132"/>
      <c r="HN557" s="132"/>
      <c r="HX557" s="132"/>
    </row>
    <row xmlns:x14ac="http://schemas.microsoft.com/office/spreadsheetml/2009/9/ac" r="558" s="3" customFormat="true" x14ac:dyDescent="0.25">
      <c r="A558" s="391"/>
      <c r="B558" s="132"/>
      <c r="L558" s="132"/>
      <c r="V558" s="132"/>
      <c r="AF558" s="132"/>
      <c r="AP558" s="132"/>
      <c r="AZ558" s="132"/>
      <c r="BA558" s="132"/>
      <c r="BJ558" s="132"/>
      <c r="BT558" s="132"/>
      <c r="CD558" s="132"/>
      <c r="CN558" s="132"/>
      <c r="CX558" s="132"/>
      <c r="DH558" s="132"/>
      <c r="DR558" s="132"/>
      <c r="EB558" s="132"/>
      <c r="EL558" s="132"/>
      <c r="EV558" s="132"/>
      <c r="FF558" s="132"/>
      <c r="FP558" s="132"/>
      <c r="FZ558" s="132"/>
      <c r="GJ558" s="132"/>
      <c r="GT558" s="132"/>
      <c r="HD558" s="132"/>
      <c r="HN558" s="132"/>
      <c r="HX558" s="132"/>
    </row>
    <row xmlns:x14ac="http://schemas.microsoft.com/office/spreadsheetml/2009/9/ac" r="559" s="3" customFormat="true" x14ac:dyDescent="0.25">
      <c r="A559" s="391"/>
      <c r="B559" s="132"/>
      <c r="L559" s="132"/>
      <c r="V559" s="132"/>
      <c r="AF559" s="132"/>
      <c r="AP559" s="132"/>
      <c r="AZ559" s="132"/>
      <c r="BA559" s="132"/>
      <c r="BJ559" s="132"/>
      <c r="BT559" s="132"/>
      <c r="CD559" s="132"/>
      <c r="CN559" s="132"/>
      <c r="CX559" s="132"/>
      <c r="DH559" s="132"/>
      <c r="DR559" s="132"/>
      <c r="EB559" s="132"/>
      <c r="EL559" s="132"/>
      <c r="EV559" s="132"/>
      <c r="FF559" s="132"/>
      <c r="FP559" s="132"/>
      <c r="FZ559" s="132"/>
      <c r="GJ559" s="132"/>
      <c r="GT559" s="132"/>
      <c r="HD559" s="132"/>
      <c r="HN559" s="132"/>
      <c r="HX559" s="132"/>
    </row>
    <row xmlns:x14ac="http://schemas.microsoft.com/office/spreadsheetml/2009/9/ac" r="560" s="3" customFormat="true" x14ac:dyDescent="0.25">
      <c r="A560" s="391"/>
      <c r="B560" s="132"/>
      <c r="L560" s="132"/>
      <c r="V560" s="132"/>
      <c r="AF560" s="132"/>
      <c r="AP560" s="132"/>
      <c r="AZ560" s="132"/>
      <c r="BA560" s="132"/>
      <c r="BJ560" s="132"/>
      <c r="BT560" s="132"/>
      <c r="CD560" s="132"/>
      <c r="CN560" s="132"/>
      <c r="CX560" s="132"/>
      <c r="DH560" s="132"/>
      <c r="DR560" s="132"/>
      <c r="EB560" s="132"/>
      <c r="EL560" s="132"/>
      <c r="EV560" s="132"/>
      <c r="FF560" s="132"/>
      <c r="FP560" s="132"/>
      <c r="FZ560" s="132"/>
      <c r="GJ560" s="132"/>
      <c r="GT560" s="132"/>
      <c r="HD560" s="132"/>
      <c r="HN560" s="132"/>
      <c r="HX560" s="132"/>
    </row>
    <row xmlns:x14ac="http://schemas.microsoft.com/office/spreadsheetml/2009/9/ac" r="561" s="3" customFormat="true" x14ac:dyDescent="0.25">
      <c r="A561" s="391"/>
      <c r="B561" s="132"/>
      <c r="L561" s="132"/>
      <c r="V561" s="132"/>
      <c r="AF561" s="132"/>
      <c r="AP561" s="132"/>
      <c r="AZ561" s="132"/>
      <c r="BA561" s="132"/>
      <c r="BJ561" s="132"/>
      <c r="BT561" s="132"/>
      <c r="CD561" s="132"/>
      <c r="CN561" s="132"/>
      <c r="CX561" s="132"/>
      <c r="DH561" s="132"/>
      <c r="DR561" s="132"/>
      <c r="EB561" s="132"/>
      <c r="EL561" s="132"/>
      <c r="EV561" s="132"/>
      <c r="FF561" s="132"/>
      <c r="FP561" s="132"/>
      <c r="FZ561" s="132"/>
      <c r="GJ561" s="132"/>
      <c r="GT561" s="132"/>
      <c r="HD561" s="132"/>
      <c r="HN561" s="132"/>
      <c r="HX561" s="132"/>
    </row>
    <row xmlns:x14ac="http://schemas.microsoft.com/office/spreadsheetml/2009/9/ac" r="562" s="3" customFormat="true" x14ac:dyDescent="0.25">
      <c r="A562" s="391"/>
      <c r="B562" s="132"/>
      <c r="L562" s="132"/>
      <c r="V562" s="132"/>
      <c r="AF562" s="132"/>
      <c r="AP562" s="132"/>
      <c r="AZ562" s="132"/>
      <c r="BA562" s="132"/>
      <c r="BJ562" s="132"/>
      <c r="BT562" s="132"/>
      <c r="CD562" s="132"/>
      <c r="CN562" s="132"/>
      <c r="CX562" s="132"/>
      <c r="DH562" s="132"/>
      <c r="DR562" s="132"/>
      <c r="EB562" s="132"/>
      <c r="EL562" s="132"/>
      <c r="EV562" s="132"/>
      <c r="FF562" s="132"/>
      <c r="FP562" s="132"/>
      <c r="FZ562" s="132"/>
      <c r="GJ562" s="132"/>
      <c r="GT562" s="132"/>
      <c r="HD562" s="132"/>
      <c r="HN562" s="132"/>
      <c r="HX562" s="132"/>
    </row>
    <row xmlns:x14ac="http://schemas.microsoft.com/office/spreadsheetml/2009/9/ac" r="563" s="3" customFormat="true" x14ac:dyDescent="0.25">
      <c r="A563" s="391"/>
      <c r="B563" s="132"/>
      <c r="L563" s="132"/>
      <c r="V563" s="132"/>
      <c r="AF563" s="132"/>
      <c r="AP563" s="132"/>
      <c r="AZ563" s="132"/>
      <c r="BA563" s="132"/>
      <c r="BJ563" s="132"/>
      <c r="BT563" s="132"/>
      <c r="CD563" s="132"/>
      <c r="CN563" s="132"/>
      <c r="CX563" s="132"/>
      <c r="DH563" s="132"/>
      <c r="DR563" s="132"/>
      <c r="EB563" s="132"/>
      <c r="EL563" s="132"/>
      <c r="EV563" s="132"/>
      <c r="FF563" s="132"/>
      <c r="FP563" s="132"/>
      <c r="FZ563" s="132"/>
      <c r="GJ563" s="132"/>
      <c r="GT563" s="132"/>
      <c r="HD563" s="132"/>
      <c r="HN563" s="132"/>
      <c r="HX563" s="132"/>
    </row>
    <row xmlns:x14ac="http://schemas.microsoft.com/office/spreadsheetml/2009/9/ac" r="564" s="3" customFormat="true" x14ac:dyDescent="0.25">
      <c r="A564" s="391"/>
      <c r="B564" s="132"/>
      <c r="L564" s="132"/>
      <c r="V564" s="132"/>
      <c r="AF564" s="132"/>
      <c r="AP564" s="132"/>
      <c r="AZ564" s="132"/>
      <c r="BA564" s="132"/>
      <c r="BJ564" s="132"/>
      <c r="BT564" s="132"/>
      <c r="CD564" s="132"/>
      <c r="CN564" s="132"/>
      <c r="CX564" s="132"/>
      <c r="DH564" s="132"/>
      <c r="DR564" s="132"/>
      <c r="EB564" s="132"/>
      <c r="EL564" s="132"/>
      <c r="EV564" s="132"/>
      <c r="FF564" s="132"/>
      <c r="FP564" s="132"/>
      <c r="FZ564" s="132"/>
      <c r="GJ564" s="132"/>
      <c r="GT564" s="132"/>
      <c r="HD564" s="132"/>
      <c r="HN564" s="132"/>
      <c r="HX564" s="132"/>
    </row>
    <row xmlns:x14ac="http://schemas.microsoft.com/office/spreadsheetml/2009/9/ac" r="565" s="3" customFormat="true" x14ac:dyDescent="0.25">
      <c r="A565" s="391"/>
      <c r="B565" s="132"/>
      <c r="L565" s="132"/>
      <c r="V565" s="132"/>
      <c r="AF565" s="132"/>
      <c r="AP565" s="132"/>
      <c r="AZ565" s="132"/>
      <c r="BA565" s="132"/>
      <c r="BJ565" s="132"/>
      <c r="BT565" s="132"/>
      <c r="CD565" s="132"/>
      <c r="CN565" s="132"/>
      <c r="CX565" s="132"/>
      <c r="DH565" s="132"/>
      <c r="DR565" s="132"/>
      <c r="EB565" s="132"/>
      <c r="EL565" s="132"/>
      <c r="EV565" s="132"/>
      <c r="FF565" s="132"/>
      <c r="FP565" s="132"/>
      <c r="FZ565" s="132"/>
      <c r="GJ565" s="132"/>
      <c r="GT565" s="132"/>
      <c r="HD565" s="132"/>
      <c r="HN565" s="132"/>
      <c r="HX565" s="132"/>
    </row>
    <row xmlns:x14ac="http://schemas.microsoft.com/office/spreadsheetml/2009/9/ac" r="566" s="3" customFormat="true" x14ac:dyDescent="0.25">
      <c r="A566" s="391"/>
      <c r="B566" s="132"/>
      <c r="L566" s="132"/>
      <c r="V566" s="132"/>
      <c r="AF566" s="132"/>
      <c r="AP566" s="132"/>
      <c r="AZ566" s="132"/>
      <c r="BA566" s="132"/>
      <c r="BJ566" s="132"/>
      <c r="BT566" s="132"/>
      <c r="CD566" s="132"/>
      <c r="CN566" s="132"/>
      <c r="CX566" s="132"/>
      <c r="DH566" s="132"/>
      <c r="DR566" s="132"/>
      <c r="EB566" s="132"/>
      <c r="EL566" s="132"/>
      <c r="EV566" s="132"/>
      <c r="FF566" s="132"/>
      <c r="FP566" s="132"/>
      <c r="FZ566" s="132"/>
      <c r="GJ566" s="132"/>
      <c r="GT566" s="132"/>
      <c r="HD566" s="132"/>
      <c r="HN566" s="132"/>
      <c r="HX566" s="132"/>
    </row>
    <row xmlns:x14ac="http://schemas.microsoft.com/office/spreadsheetml/2009/9/ac" r="567" s="3" customFormat="true" x14ac:dyDescent="0.25">
      <c r="A567" s="391"/>
      <c r="B567" s="132"/>
      <c r="L567" s="132"/>
      <c r="V567" s="132"/>
      <c r="AF567" s="132"/>
      <c r="AP567" s="132"/>
      <c r="AZ567" s="132"/>
      <c r="BA567" s="132"/>
      <c r="BJ567" s="132"/>
      <c r="BT567" s="132"/>
      <c r="CD567" s="132"/>
      <c r="CN567" s="132"/>
      <c r="CX567" s="132"/>
      <c r="DH567" s="132"/>
      <c r="DR567" s="132"/>
      <c r="EB567" s="132"/>
      <c r="EL567" s="132"/>
      <c r="EV567" s="132"/>
      <c r="FF567" s="132"/>
      <c r="FP567" s="132"/>
      <c r="FZ567" s="132"/>
      <c r="GJ567" s="132"/>
      <c r="GT567" s="132"/>
      <c r="HD567" s="132"/>
      <c r="HN567" s="132"/>
      <c r="HX567" s="132"/>
    </row>
    <row xmlns:x14ac="http://schemas.microsoft.com/office/spreadsheetml/2009/9/ac" r="568" s="3" customFormat="true" x14ac:dyDescent="0.25">
      <c r="A568" s="391"/>
      <c r="B568" s="132"/>
      <c r="L568" s="132"/>
      <c r="V568" s="132"/>
      <c r="AF568" s="132"/>
      <c r="AP568" s="132"/>
      <c r="AZ568" s="132"/>
      <c r="BA568" s="132"/>
      <c r="BJ568" s="132"/>
      <c r="BT568" s="132"/>
      <c r="CD568" s="132"/>
      <c r="CN568" s="132"/>
      <c r="CX568" s="132"/>
      <c r="DH568" s="132"/>
      <c r="DR568" s="132"/>
      <c r="EB568" s="132"/>
      <c r="EL568" s="132"/>
      <c r="EV568" s="132"/>
      <c r="FF568" s="132"/>
      <c r="FP568" s="132"/>
      <c r="FZ568" s="132"/>
      <c r="GJ568" s="132"/>
      <c r="GT568" s="132"/>
      <c r="HD568" s="132"/>
      <c r="HN568" s="132"/>
      <c r="HX568" s="132"/>
    </row>
    <row xmlns:x14ac="http://schemas.microsoft.com/office/spreadsheetml/2009/9/ac" r="569" s="3" customFormat="true" x14ac:dyDescent="0.25">
      <c r="A569" s="391"/>
      <c r="B569" s="132"/>
      <c r="L569" s="132"/>
      <c r="V569" s="132"/>
      <c r="AF569" s="132"/>
      <c r="AP569" s="132"/>
      <c r="AZ569" s="132"/>
      <c r="BA569" s="132"/>
      <c r="BJ569" s="132"/>
      <c r="BT569" s="132"/>
      <c r="CD569" s="132"/>
      <c r="CN569" s="132"/>
      <c r="CX569" s="132"/>
      <c r="DH569" s="132"/>
      <c r="DR569" s="132"/>
      <c r="EB569" s="132"/>
      <c r="EL569" s="132"/>
      <c r="EV569" s="132"/>
      <c r="FF569" s="132"/>
      <c r="FP569" s="132"/>
      <c r="FZ569" s="132"/>
      <c r="GJ569" s="132"/>
      <c r="GT569" s="132"/>
      <c r="HD569" s="132"/>
      <c r="HN569" s="132"/>
      <c r="HX569" s="132"/>
    </row>
    <row xmlns:x14ac="http://schemas.microsoft.com/office/spreadsheetml/2009/9/ac" r="570" s="3" customFormat="true" x14ac:dyDescent="0.25">
      <c r="A570" s="391"/>
      <c r="B570" s="132"/>
      <c r="L570" s="132"/>
      <c r="V570" s="132"/>
      <c r="AF570" s="132"/>
      <c r="AP570" s="132"/>
      <c r="AZ570" s="132"/>
      <c r="BA570" s="132"/>
      <c r="BJ570" s="132"/>
      <c r="BT570" s="132"/>
      <c r="CD570" s="132"/>
      <c r="CN570" s="132"/>
      <c r="CX570" s="132"/>
      <c r="DH570" s="132"/>
      <c r="DR570" s="132"/>
      <c r="EB570" s="132"/>
      <c r="EL570" s="132"/>
      <c r="EV570" s="132"/>
      <c r="FF570" s="132"/>
      <c r="FP570" s="132"/>
      <c r="FZ570" s="132"/>
      <c r="GJ570" s="132"/>
      <c r="GT570" s="132"/>
      <c r="HD570" s="132"/>
      <c r="HN570" s="132"/>
      <c r="HX570" s="132"/>
    </row>
    <row xmlns:x14ac="http://schemas.microsoft.com/office/spreadsheetml/2009/9/ac" r="571" s="3" customFormat="true" x14ac:dyDescent="0.25">
      <c r="A571" s="391"/>
      <c r="B571" s="132"/>
      <c r="L571" s="132"/>
      <c r="V571" s="132"/>
      <c r="AF571" s="132"/>
      <c r="AP571" s="132"/>
      <c r="AZ571" s="132"/>
      <c r="BA571" s="132"/>
      <c r="BJ571" s="132"/>
      <c r="BT571" s="132"/>
      <c r="CD571" s="132"/>
      <c r="CN571" s="132"/>
      <c r="CX571" s="132"/>
      <c r="DH571" s="132"/>
      <c r="DR571" s="132"/>
      <c r="EB571" s="132"/>
      <c r="EL571" s="132"/>
      <c r="EV571" s="132"/>
      <c r="FF571" s="132"/>
      <c r="FP571" s="132"/>
      <c r="FZ571" s="132"/>
      <c r="GJ571" s="132"/>
      <c r="GT571" s="132"/>
      <c r="HD571" s="132"/>
      <c r="HN571" s="132"/>
      <c r="HX571" s="132"/>
    </row>
    <row xmlns:x14ac="http://schemas.microsoft.com/office/spreadsheetml/2009/9/ac" r="572" s="3" customFormat="true" x14ac:dyDescent="0.25">
      <c r="A572" s="391"/>
      <c r="B572" s="132"/>
      <c r="L572" s="132"/>
      <c r="V572" s="132"/>
      <c r="AF572" s="132"/>
      <c r="AP572" s="132"/>
      <c r="AZ572" s="132"/>
      <c r="BA572" s="132"/>
      <c r="BJ572" s="132"/>
      <c r="BT572" s="132"/>
      <c r="CD572" s="132"/>
      <c r="CN572" s="132"/>
      <c r="CX572" s="132"/>
      <c r="DH572" s="132"/>
      <c r="DR572" s="132"/>
      <c r="EB572" s="132"/>
      <c r="EL572" s="132"/>
      <c r="EV572" s="132"/>
      <c r="FF572" s="132"/>
      <c r="FP572" s="132"/>
      <c r="FZ572" s="132"/>
      <c r="GJ572" s="132"/>
      <c r="GT572" s="132"/>
      <c r="HD572" s="132"/>
      <c r="HN572" s="132"/>
      <c r="HX572" s="132"/>
    </row>
    <row xmlns:x14ac="http://schemas.microsoft.com/office/spreadsheetml/2009/9/ac" r="573" s="3" customFormat="true" x14ac:dyDescent="0.25">
      <c r="A573" s="391"/>
      <c r="B573" s="132"/>
      <c r="L573" s="132"/>
      <c r="V573" s="132"/>
      <c r="AF573" s="132"/>
      <c r="AP573" s="132"/>
      <c r="AZ573" s="132"/>
      <c r="BA573" s="132"/>
      <c r="BJ573" s="132"/>
      <c r="BT573" s="132"/>
      <c r="CD573" s="132"/>
      <c r="CN573" s="132"/>
      <c r="CX573" s="132"/>
      <c r="DH573" s="132"/>
      <c r="DR573" s="132"/>
      <c r="EB573" s="132"/>
      <c r="EL573" s="132"/>
      <c r="EV573" s="132"/>
      <c r="FF573" s="132"/>
      <c r="FP573" s="132"/>
      <c r="FZ573" s="132"/>
      <c r="GJ573" s="132"/>
      <c r="GT573" s="132"/>
      <c r="HD573" s="132"/>
      <c r="HN573" s="132"/>
      <c r="HX573" s="132"/>
    </row>
    <row xmlns:x14ac="http://schemas.microsoft.com/office/spreadsheetml/2009/9/ac" r="574" s="3" customFormat="true" x14ac:dyDescent="0.25">
      <c r="A574" s="391"/>
      <c r="B574" s="132"/>
      <c r="L574" s="132"/>
      <c r="V574" s="132"/>
      <c r="AF574" s="132"/>
      <c r="AP574" s="132"/>
      <c r="AZ574" s="132"/>
      <c r="BA574" s="132"/>
      <c r="BJ574" s="132"/>
      <c r="BT574" s="132"/>
      <c r="CD574" s="132"/>
      <c r="CN574" s="132"/>
      <c r="CX574" s="132"/>
      <c r="DH574" s="132"/>
      <c r="DR574" s="132"/>
      <c r="EB574" s="132"/>
      <c r="EL574" s="132"/>
      <c r="EV574" s="132"/>
      <c r="FF574" s="132"/>
      <c r="FP574" s="132"/>
      <c r="FZ574" s="132"/>
      <c r="GJ574" s="132"/>
      <c r="GT574" s="132"/>
      <c r="HD574" s="132"/>
      <c r="HN574" s="132"/>
      <c r="HX574" s="132"/>
    </row>
    <row xmlns:x14ac="http://schemas.microsoft.com/office/spreadsheetml/2009/9/ac" r="575" s="3" customFormat="true" x14ac:dyDescent="0.25">
      <c r="A575" s="391"/>
      <c r="B575" s="132"/>
      <c r="L575" s="132"/>
      <c r="V575" s="132"/>
      <c r="AF575" s="132"/>
      <c r="AP575" s="132"/>
      <c r="AZ575" s="132"/>
      <c r="BA575" s="132"/>
      <c r="BJ575" s="132"/>
      <c r="BT575" s="132"/>
      <c r="CD575" s="132"/>
      <c r="CN575" s="132"/>
      <c r="CX575" s="132"/>
      <c r="DH575" s="132"/>
      <c r="DR575" s="132"/>
      <c r="EB575" s="132"/>
      <c r="EL575" s="132"/>
      <c r="EV575" s="132"/>
      <c r="FF575" s="132"/>
      <c r="FP575" s="132"/>
      <c r="FZ575" s="132"/>
      <c r="GJ575" s="132"/>
      <c r="GT575" s="132"/>
      <c r="HD575" s="132"/>
      <c r="HN575" s="132"/>
      <c r="HX575" s="132"/>
    </row>
    <row xmlns:x14ac="http://schemas.microsoft.com/office/spreadsheetml/2009/9/ac" r="576" s="3" customFormat="true" x14ac:dyDescent="0.25">
      <c r="A576" s="391"/>
      <c r="B576" s="132"/>
      <c r="L576" s="132"/>
      <c r="V576" s="132"/>
      <c r="AF576" s="132"/>
      <c r="AP576" s="132"/>
      <c r="AZ576" s="132"/>
      <c r="BA576" s="132"/>
      <c r="BJ576" s="132"/>
      <c r="BT576" s="132"/>
      <c r="CD576" s="132"/>
      <c r="CN576" s="132"/>
      <c r="CX576" s="132"/>
      <c r="DH576" s="132"/>
      <c r="DR576" s="132"/>
      <c r="EB576" s="132"/>
      <c r="EL576" s="132"/>
      <c r="EV576" s="132"/>
      <c r="FF576" s="132"/>
      <c r="FP576" s="132"/>
      <c r="FZ576" s="132"/>
      <c r="GJ576" s="132"/>
      <c r="GT576" s="132"/>
      <c r="HD576" s="132"/>
      <c r="HN576" s="132"/>
      <c r="HX576" s="132"/>
    </row>
    <row xmlns:x14ac="http://schemas.microsoft.com/office/spreadsheetml/2009/9/ac" r="577" s="3" customFormat="true" x14ac:dyDescent="0.25">
      <c r="A577" s="391"/>
      <c r="B577" s="132"/>
      <c r="L577" s="132"/>
      <c r="V577" s="132"/>
      <c r="AF577" s="132"/>
      <c r="AP577" s="132"/>
      <c r="AZ577" s="132"/>
      <c r="BA577" s="132"/>
      <c r="BJ577" s="132"/>
      <c r="BT577" s="132"/>
      <c r="CD577" s="132"/>
      <c r="CN577" s="132"/>
      <c r="CX577" s="132"/>
      <c r="DH577" s="132"/>
      <c r="DR577" s="132"/>
      <c r="EB577" s="132"/>
      <c r="EL577" s="132"/>
      <c r="EV577" s="132"/>
      <c r="FF577" s="132"/>
      <c r="FP577" s="132"/>
      <c r="FZ577" s="132"/>
      <c r="GJ577" s="132"/>
      <c r="GT577" s="132"/>
      <c r="HD577" s="132"/>
      <c r="HN577" s="132"/>
      <c r="HX577" s="132"/>
    </row>
    <row xmlns:x14ac="http://schemas.microsoft.com/office/spreadsheetml/2009/9/ac" r="578" s="3" customFormat="true" x14ac:dyDescent="0.25">
      <c r="A578" s="391"/>
      <c r="B578" s="132"/>
      <c r="L578" s="132"/>
      <c r="V578" s="132"/>
      <c r="AF578" s="132"/>
      <c r="AP578" s="132"/>
      <c r="AZ578" s="132"/>
      <c r="BA578" s="132"/>
      <c r="BJ578" s="132"/>
      <c r="BT578" s="132"/>
      <c r="CD578" s="132"/>
      <c r="CN578" s="132"/>
      <c r="CX578" s="132"/>
      <c r="DH578" s="132"/>
      <c r="DR578" s="132"/>
      <c r="EB578" s="132"/>
      <c r="EL578" s="132"/>
      <c r="EV578" s="132"/>
      <c r="FF578" s="132"/>
      <c r="FP578" s="132"/>
      <c r="FZ578" s="132"/>
      <c r="GJ578" s="132"/>
      <c r="GT578" s="132"/>
      <c r="HD578" s="132"/>
      <c r="HN578" s="132"/>
      <c r="HX578" s="132"/>
    </row>
    <row xmlns:x14ac="http://schemas.microsoft.com/office/spreadsheetml/2009/9/ac" r="579" s="3" customFormat="true" x14ac:dyDescent="0.25">
      <c r="A579" s="391"/>
      <c r="B579" s="132"/>
      <c r="L579" s="132"/>
      <c r="V579" s="132"/>
      <c r="AF579" s="132"/>
      <c r="AP579" s="132"/>
      <c r="AZ579" s="132"/>
      <c r="BA579" s="132"/>
      <c r="BJ579" s="132"/>
      <c r="BT579" s="132"/>
      <c r="CD579" s="132"/>
      <c r="CN579" s="132"/>
      <c r="CX579" s="132"/>
      <c r="DH579" s="132"/>
      <c r="DR579" s="132"/>
      <c r="EB579" s="132"/>
      <c r="EL579" s="132"/>
      <c r="EV579" s="132"/>
      <c r="FF579" s="132"/>
      <c r="FP579" s="132"/>
      <c r="FZ579" s="132"/>
      <c r="GJ579" s="132"/>
      <c r="GT579" s="132"/>
      <c r="HD579" s="132"/>
      <c r="HN579" s="132"/>
      <c r="HX579" s="132"/>
    </row>
    <row xmlns:x14ac="http://schemas.microsoft.com/office/spreadsheetml/2009/9/ac" r="580" s="3" customFormat="true" x14ac:dyDescent="0.25">
      <c r="A580" s="391"/>
      <c r="B580" s="132"/>
      <c r="L580" s="132"/>
      <c r="V580" s="132"/>
      <c r="AF580" s="132"/>
      <c r="AP580" s="132"/>
      <c r="AZ580" s="132"/>
      <c r="BA580" s="132"/>
      <c r="BJ580" s="132"/>
      <c r="BT580" s="132"/>
      <c r="CD580" s="132"/>
      <c r="CN580" s="132"/>
      <c r="CX580" s="132"/>
      <c r="DH580" s="132"/>
      <c r="DR580" s="132"/>
      <c r="EB580" s="132"/>
      <c r="EL580" s="132"/>
      <c r="EV580" s="132"/>
      <c r="FF580" s="132"/>
      <c r="FP580" s="132"/>
      <c r="FZ580" s="132"/>
      <c r="GJ580" s="132"/>
      <c r="GT580" s="132"/>
      <c r="HD580" s="132"/>
      <c r="HN580" s="132"/>
      <c r="HX580" s="132"/>
    </row>
    <row xmlns:x14ac="http://schemas.microsoft.com/office/spreadsheetml/2009/9/ac" r="581" s="3" customFormat="true" x14ac:dyDescent="0.25">
      <c r="A581" s="391"/>
      <c r="B581" s="132"/>
      <c r="L581" s="132"/>
      <c r="V581" s="132"/>
      <c r="AF581" s="132"/>
      <c r="AP581" s="132"/>
      <c r="AZ581" s="132"/>
      <c r="BA581" s="132"/>
      <c r="BJ581" s="132"/>
      <c r="BT581" s="132"/>
      <c r="CD581" s="132"/>
      <c r="CN581" s="132"/>
      <c r="CX581" s="132"/>
      <c r="DH581" s="132"/>
      <c r="DR581" s="132"/>
      <c r="EB581" s="132"/>
      <c r="EL581" s="132"/>
      <c r="EV581" s="132"/>
      <c r="FF581" s="132"/>
      <c r="FP581" s="132"/>
      <c r="FZ581" s="132"/>
      <c r="GJ581" s="132"/>
      <c r="GT581" s="132"/>
      <c r="HD581" s="132"/>
      <c r="HN581" s="132"/>
      <c r="HX581" s="132"/>
    </row>
    <row xmlns:x14ac="http://schemas.microsoft.com/office/spreadsheetml/2009/9/ac" r="582" s="3" customFormat="true" x14ac:dyDescent="0.25">
      <c r="A582" s="391"/>
      <c r="B582" s="132"/>
      <c r="L582" s="132"/>
      <c r="V582" s="132"/>
      <c r="AF582" s="132"/>
      <c r="AP582" s="132"/>
      <c r="AZ582" s="132"/>
      <c r="BA582" s="132"/>
      <c r="BJ582" s="132"/>
      <c r="BT582" s="132"/>
      <c r="CD582" s="132"/>
      <c r="CN582" s="132"/>
      <c r="CX582" s="132"/>
      <c r="DH582" s="132"/>
      <c r="DR582" s="132"/>
      <c r="EB582" s="132"/>
      <c r="EL582" s="132"/>
      <c r="EV582" s="132"/>
      <c r="FF582" s="132"/>
      <c r="FP582" s="132"/>
      <c r="FZ582" s="132"/>
      <c r="GJ582" s="132"/>
      <c r="GT582" s="132"/>
      <c r="HD582" s="132"/>
      <c r="HN582" s="132"/>
      <c r="HX582" s="132"/>
    </row>
    <row xmlns:x14ac="http://schemas.microsoft.com/office/spreadsheetml/2009/9/ac" r="583" s="3" customFormat="true" x14ac:dyDescent="0.25">
      <c r="A583" s="391"/>
      <c r="B583" s="132"/>
      <c r="L583" s="132"/>
      <c r="V583" s="132"/>
      <c r="AF583" s="132"/>
      <c r="AP583" s="132"/>
      <c r="AZ583" s="132"/>
      <c r="BA583" s="132"/>
      <c r="BJ583" s="132"/>
      <c r="BT583" s="132"/>
      <c r="CD583" s="132"/>
      <c r="CN583" s="132"/>
      <c r="CX583" s="132"/>
      <c r="DH583" s="132"/>
      <c r="DR583" s="132"/>
      <c r="EB583" s="132"/>
      <c r="EL583" s="132"/>
      <c r="EV583" s="132"/>
      <c r="FF583" s="132"/>
      <c r="FP583" s="132"/>
      <c r="FZ583" s="132"/>
      <c r="GJ583" s="132"/>
      <c r="GT583" s="132"/>
      <c r="HD583" s="132"/>
      <c r="HN583" s="132"/>
      <c r="HX583" s="132"/>
    </row>
    <row xmlns:x14ac="http://schemas.microsoft.com/office/spreadsheetml/2009/9/ac" r="584" s="3" customFormat="true" x14ac:dyDescent="0.25">
      <c r="A584" s="391"/>
      <c r="B584" s="132"/>
      <c r="L584" s="132"/>
      <c r="V584" s="132"/>
      <c r="AF584" s="132"/>
      <c r="AP584" s="132"/>
      <c r="AZ584" s="132"/>
      <c r="BA584" s="132"/>
      <c r="BJ584" s="132"/>
      <c r="BT584" s="132"/>
      <c r="CD584" s="132"/>
      <c r="CN584" s="132"/>
      <c r="CX584" s="132"/>
      <c r="DH584" s="132"/>
      <c r="DR584" s="132"/>
      <c r="EB584" s="132"/>
      <c r="EL584" s="132"/>
      <c r="EV584" s="132"/>
      <c r="FF584" s="132"/>
      <c r="FP584" s="132"/>
      <c r="FZ584" s="132"/>
      <c r="GJ584" s="132"/>
      <c r="GT584" s="132"/>
      <c r="HD584" s="132"/>
      <c r="HN584" s="132"/>
      <c r="HX584" s="132"/>
    </row>
    <row xmlns:x14ac="http://schemas.microsoft.com/office/spreadsheetml/2009/9/ac" r="585" s="3" customFormat="true" x14ac:dyDescent="0.25">
      <c r="A585" s="391"/>
      <c r="B585" s="132"/>
      <c r="L585" s="132"/>
      <c r="V585" s="132"/>
      <c r="AF585" s="132"/>
      <c r="AP585" s="132"/>
      <c r="AZ585" s="132"/>
      <c r="BA585" s="132"/>
      <c r="BJ585" s="132"/>
      <c r="BT585" s="132"/>
      <c r="CD585" s="132"/>
      <c r="CN585" s="132"/>
      <c r="CX585" s="132"/>
      <c r="DH585" s="132"/>
      <c r="DR585" s="132"/>
      <c r="EB585" s="132"/>
      <c r="EL585" s="132"/>
      <c r="EV585" s="132"/>
      <c r="FF585" s="132"/>
      <c r="FP585" s="132"/>
      <c r="FZ585" s="132"/>
      <c r="GJ585" s="132"/>
      <c r="GT585" s="132"/>
      <c r="HD585" s="132"/>
      <c r="HN585" s="132"/>
      <c r="HX585" s="132"/>
    </row>
    <row xmlns:x14ac="http://schemas.microsoft.com/office/spreadsheetml/2009/9/ac" r="586" s="3" customFormat="true" x14ac:dyDescent="0.25">
      <c r="A586" s="391"/>
      <c r="B586" s="132"/>
      <c r="L586" s="132"/>
      <c r="V586" s="132"/>
      <c r="AF586" s="132"/>
      <c r="AP586" s="132"/>
      <c r="AZ586" s="132"/>
      <c r="BA586" s="132"/>
      <c r="BJ586" s="132"/>
      <c r="BT586" s="132"/>
      <c r="CD586" s="132"/>
      <c r="CN586" s="132"/>
      <c r="CX586" s="132"/>
      <c r="DH586" s="132"/>
      <c r="DR586" s="132"/>
      <c r="EB586" s="132"/>
      <c r="EL586" s="132"/>
      <c r="EV586" s="132"/>
      <c r="FF586" s="132"/>
      <c r="FP586" s="132"/>
      <c r="FZ586" s="132"/>
      <c r="GJ586" s="132"/>
      <c r="GT586" s="132"/>
      <c r="HD586" s="132"/>
      <c r="HN586" s="132"/>
      <c r="HX586" s="132"/>
    </row>
    <row xmlns:x14ac="http://schemas.microsoft.com/office/spreadsheetml/2009/9/ac" r="587" s="3" customFormat="true" x14ac:dyDescent="0.25">
      <c r="A587" s="391"/>
      <c r="B587" s="132"/>
      <c r="L587" s="132"/>
      <c r="V587" s="132"/>
      <c r="AF587" s="132"/>
      <c r="AP587" s="132"/>
      <c r="AZ587" s="132"/>
      <c r="BA587" s="132"/>
      <c r="BJ587" s="132"/>
      <c r="BT587" s="132"/>
      <c r="CD587" s="132"/>
      <c r="CN587" s="132"/>
      <c r="CX587" s="132"/>
      <c r="DH587" s="132"/>
      <c r="DR587" s="132"/>
      <c r="EB587" s="132"/>
      <c r="EL587" s="132"/>
      <c r="EV587" s="132"/>
      <c r="FF587" s="132"/>
      <c r="FP587" s="132"/>
      <c r="FZ587" s="132"/>
      <c r="GJ587" s="132"/>
      <c r="GT587" s="132"/>
      <c r="HD587" s="132"/>
      <c r="HN587" s="132"/>
      <c r="HX587" s="132"/>
    </row>
    <row xmlns:x14ac="http://schemas.microsoft.com/office/spreadsheetml/2009/9/ac" r="588" s="3" customFormat="true" x14ac:dyDescent="0.25">
      <c r="A588" s="391"/>
      <c r="B588" s="132"/>
      <c r="L588" s="132"/>
      <c r="V588" s="132"/>
      <c r="AF588" s="132"/>
      <c r="AP588" s="132"/>
      <c r="AZ588" s="132"/>
      <c r="BA588" s="132"/>
      <c r="BJ588" s="132"/>
      <c r="BT588" s="132"/>
      <c r="CD588" s="132"/>
      <c r="CN588" s="132"/>
      <c r="CX588" s="132"/>
      <c r="DH588" s="132"/>
      <c r="DR588" s="132"/>
      <c r="EB588" s="132"/>
      <c r="EL588" s="132"/>
      <c r="EV588" s="132"/>
      <c r="FF588" s="132"/>
      <c r="FP588" s="132"/>
      <c r="FZ588" s="132"/>
      <c r="GJ588" s="132"/>
      <c r="GT588" s="132"/>
      <c r="HD588" s="132"/>
      <c r="HN588" s="132"/>
      <c r="HX588" s="132"/>
    </row>
    <row xmlns:x14ac="http://schemas.microsoft.com/office/spreadsheetml/2009/9/ac" r="589" s="3" customFormat="true" x14ac:dyDescent="0.25">
      <c r="A589" s="391"/>
      <c r="B589" s="132"/>
      <c r="L589" s="132"/>
      <c r="V589" s="132"/>
      <c r="AF589" s="132"/>
      <c r="AP589" s="132"/>
      <c r="AZ589" s="132"/>
      <c r="BA589" s="132"/>
      <c r="BJ589" s="132"/>
      <c r="BT589" s="132"/>
      <c r="CD589" s="132"/>
      <c r="CN589" s="132"/>
      <c r="CX589" s="132"/>
      <c r="DH589" s="132"/>
      <c r="DR589" s="132"/>
      <c r="EB589" s="132"/>
      <c r="EL589" s="132"/>
      <c r="EV589" s="132"/>
      <c r="FF589" s="132"/>
      <c r="FP589" s="132"/>
      <c r="FZ589" s="132"/>
      <c r="GJ589" s="132"/>
      <c r="GT589" s="132"/>
      <c r="HD589" s="132"/>
      <c r="HN589" s="132"/>
      <c r="HX589" s="132"/>
    </row>
    <row xmlns:x14ac="http://schemas.microsoft.com/office/spreadsheetml/2009/9/ac" r="590" s="3" customFormat="true" x14ac:dyDescent="0.25">
      <c r="A590" s="391"/>
      <c r="B590" s="132"/>
      <c r="L590" s="132"/>
      <c r="V590" s="132"/>
      <c r="AF590" s="132"/>
      <c r="AP590" s="132"/>
      <c r="AZ590" s="132"/>
      <c r="BA590" s="132"/>
      <c r="BJ590" s="132"/>
      <c r="BT590" s="132"/>
      <c r="CD590" s="132"/>
      <c r="CN590" s="132"/>
      <c r="CX590" s="132"/>
      <c r="DH590" s="132"/>
      <c r="DR590" s="132"/>
      <c r="EB590" s="132"/>
      <c r="EL590" s="132"/>
      <c r="EV590" s="132"/>
      <c r="FF590" s="132"/>
      <c r="FP590" s="132"/>
      <c r="FZ590" s="132"/>
      <c r="GJ590" s="132"/>
      <c r="GT590" s="132"/>
      <c r="HD590" s="132"/>
      <c r="HN590" s="132"/>
      <c r="HX590" s="132"/>
    </row>
    <row xmlns:x14ac="http://schemas.microsoft.com/office/spreadsheetml/2009/9/ac" r="591" s="3" customFormat="true" x14ac:dyDescent="0.25">
      <c r="A591" s="391"/>
      <c r="B591" s="132"/>
      <c r="L591" s="132"/>
      <c r="V591" s="132"/>
      <c r="AF591" s="132"/>
      <c r="AP591" s="132"/>
      <c r="AZ591" s="132"/>
      <c r="BA591" s="132"/>
      <c r="BJ591" s="132"/>
      <c r="BT591" s="132"/>
      <c r="CD591" s="132"/>
      <c r="CN591" s="132"/>
      <c r="CX591" s="132"/>
      <c r="DH591" s="132"/>
      <c r="DR591" s="132"/>
      <c r="EB591" s="132"/>
      <c r="EL591" s="132"/>
      <c r="EV591" s="132"/>
      <c r="FF591" s="132"/>
      <c r="FP591" s="132"/>
      <c r="FZ591" s="132"/>
      <c r="GJ591" s="132"/>
      <c r="GT591" s="132"/>
      <c r="HD591" s="132"/>
      <c r="HN591" s="132"/>
      <c r="HX591" s="132"/>
    </row>
    <row xmlns:x14ac="http://schemas.microsoft.com/office/spreadsheetml/2009/9/ac" r="592" s="3" customFormat="true" x14ac:dyDescent="0.25">
      <c r="A592" s="391"/>
      <c r="B592" s="132"/>
      <c r="L592" s="132"/>
      <c r="V592" s="132"/>
      <c r="AF592" s="132"/>
      <c r="AP592" s="132"/>
      <c r="AZ592" s="132"/>
      <c r="BA592" s="132"/>
      <c r="BJ592" s="132"/>
      <c r="BT592" s="132"/>
      <c r="CD592" s="132"/>
      <c r="CN592" s="132"/>
      <c r="CX592" s="132"/>
      <c r="DH592" s="132"/>
      <c r="DR592" s="132"/>
      <c r="EB592" s="132"/>
      <c r="EL592" s="132"/>
      <c r="EV592" s="132"/>
      <c r="FF592" s="132"/>
      <c r="FP592" s="132"/>
      <c r="FZ592" s="132"/>
      <c r="GJ592" s="132"/>
      <c r="GT592" s="132"/>
      <c r="HD592" s="132"/>
      <c r="HN592" s="132"/>
      <c r="HX592" s="132"/>
    </row>
    <row xmlns:x14ac="http://schemas.microsoft.com/office/spreadsheetml/2009/9/ac" r="593" s="3" customFormat="true" x14ac:dyDescent="0.25">
      <c r="A593" s="391"/>
      <c r="B593" s="132"/>
      <c r="L593" s="132"/>
      <c r="V593" s="132"/>
      <c r="AF593" s="132"/>
      <c r="AP593" s="132"/>
      <c r="AZ593" s="132"/>
      <c r="BA593" s="132"/>
      <c r="BJ593" s="132"/>
      <c r="BT593" s="132"/>
      <c r="CD593" s="132"/>
      <c r="CN593" s="132"/>
      <c r="CX593" s="132"/>
      <c r="DH593" s="132"/>
      <c r="DR593" s="132"/>
      <c r="EB593" s="132"/>
      <c r="EL593" s="132"/>
      <c r="EV593" s="132"/>
      <c r="FF593" s="132"/>
      <c r="FP593" s="132"/>
      <c r="FZ593" s="132"/>
      <c r="GJ593" s="132"/>
      <c r="GT593" s="132"/>
      <c r="HD593" s="132"/>
      <c r="HN593" s="132"/>
      <c r="HX593" s="132"/>
    </row>
    <row xmlns:x14ac="http://schemas.microsoft.com/office/spreadsheetml/2009/9/ac" r="594" s="3" customFormat="true" x14ac:dyDescent="0.25">
      <c r="A594" s="391"/>
      <c r="B594" s="132"/>
      <c r="L594" s="132"/>
      <c r="V594" s="132"/>
      <c r="AF594" s="132"/>
      <c r="AP594" s="132"/>
      <c r="AZ594" s="132"/>
      <c r="BA594" s="132"/>
      <c r="BJ594" s="132"/>
      <c r="BT594" s="132"/>
      <c r="CD594" s="132"/>
      <c r="CN594" s="132"/>
      <c r="CX594" s="132"/>
      <c r="DH594" s="132"/>
      <c r="DR594" s="132"/>
      <c r="EB594" s="132"/>
      <c r="EL594" s="132"/>
      <c r="EV594" s="132"/>
      <c r="FF594" s="132"/>
      <c r="FP594" s="132"/>
      <c r="FZ594" s="132"/>
      <c r="GJ594" s="132"/>
      <c r="GT594" s="132"/>
      <c r="HD594" s="132"/>
      <c r="HN594" s="132"/>
      <c r="HX594" s="132"/>
    </row>
    <row xmlns:x14ac="http://schemas.microsoft.com/office/spreadsheetml/2009/9/ac" r="595" s="3" customFormat="true" x14ac:dyDescent="0.25">
      <c r="A595" s="391"/>
      <c r="B595" s="132"/>
      <c r="L595" s="132"/>
      <c r="V595" s="132"/>
      <c r="AF595" s="132"/>
      <c r="AP595" s="132"/>
      <c r="AZ595" s="132"/>
      <c r="BA595" s="132"/>
      <c r="BJ595" s="132"/>
      <c r="BT595" s="132"/>
      <c r="CD595" s="132"/>
      <c r="CN595" s="132"/>
      <c r="CX595" s="132"/>
      <c r="DH595" s="132"/>
      <c r="DR595" s="132"/>
      <c r="EB595" s="132"/>
      <c r="EL595" s="132"/>
      <c r="EV595" s="132"/>
      <c r="FF595" s="132"/>
      <c r="FP595" s="132"/>
      <c r="FZ595" s="132"/>
      <c r="GJ595" s="132"/>
      <c r="GT595" s="132"/>
      <c r="HD595" s="132"/>
      <c r="HN595" s="132"/>
      <c r="HX595" s="132"/>
    </row>
    <row xmlns:x14ac="http://schemas.microsoft.com/office/spreadsheetml/2009/9/ac" r="596" s="3" customFormat="true" x14ac:dyDescent="0.25">
      <c r="A596" s="391"/>
      <c r="B596" s="132"/>
      <c r="L596" s="132"/>
      <c r="V596" s="132"/>
      <c r="AF596" s="132"/>
      <c r="AP596" s="132"/>
      <c r="AZ596" s="132"/>
      <c r="BA596" s="132"/>
      <c r="BJ596" s="132"/>
      <c r="BT596" s="132"/>
      <c r="CD596" s="132"/>
      <c r="CN596" s="132"/>
      <c r="CX596" s="132"/>
      <c r="DH596" s="132"/>
      <c r="DR596" s="132"/>
      <c r="EB596" s="132"/>
      <c r="EL596" s="132"/>
      <c r="EV596" s="132"/>
      <c r="FF596" s="132"/>
      <c r="FP596" s="132"/>
      <c r="FZ596" s="132"/>
      <c r="GJ596" s="132"/>
      <c r="GT596" s="132"/>
      <c r="HD596" s="132"/>
      <c r="HN596" s="132"/>
      <c r="HX596" s="132"/>
    </row>
    <row xmlns:x14ac="http://schemas.microsoft.com/office/spreadsheetml/2009/9/ac" r="597" s="3" customFormat="true" x14ac:dyDescent="0.25">
      <c r="A597" s="391"/>
      <c r="B597" s="132"/>
      <c r="L597" s="132"/>
      <c r="V597" s="132"/>
      <c r="AF597" s="132"/>
      <c r="AP597" s="132"/>
      <c r="AZ597" s="132"/>
      <c r="BA597" s="132"/>
      <c r="BJ597" s="132"/>
      <c r="BT597" s="132"/>
      <c r="CD597" s="132"/>
      <c r="CN597" s="132"/>
      <c r="CX597" s="132"/>
      <c r="DH597" s="132"/>
      <c r="DR597" s="132"/>
      <c r="EB597" s="132"/>
      <c r="EL597" s="132"/>
      <c r="EV597" s="132"/>
      <c r="FF597" s="132"/>
      <c r="FP597" s="132"/>
      <c r="FZ597" s="132"/>
      <c r="GJ597" s="132"/>
      <c r="GT597" s="132"/>
      <c r="HD597" s="132"/>
      <c r="HN597" s="132"/>
      <c r="HX597" s="132"/>
    </row>
    <row xmlns:x14ac="http://schemas.microsoft.com/office/spreadsheetml/2009/9/ac" r="598" s="3" customFormat="true" x14ac:dyDescent="0.25">
      <c r="A598" s="391"/>
      <c r="B598" s="132"/>
      <c r="L598" s="132"/>
      <c r="V598" s="132"/>
      <c r="AF598" s="132"/>
      <c r="AP598" s="132"/>
      <c r="AZ598" s="132"/>
      <c r="BA598" s="132"/>
      <c r="BJ598" s="132"/>
      <c r="BT598" s="132"/>
      <c r="CD598" s="132"/>
      <c r="CN598" s="132"/>
      <c r="CX598" s="132"/>
      <c r="DH598" s="132"/>
      <c r="DR598" s="132"/>
      <c r="EB598" s="132"/>
      <c r="EL598" s="132"/>
      <c r="EV598" s="132"/>
      <c r="FF598" s="132"/>
      <c r="FP598" s="132"/>
      <c r="FZ598" s="132"/>
      <c r="GJ598" s="132"/>
      <c r="GT598" s="132"/>
      <c r="HD598" s="132"/>
      <c r="HN598" s="132"/>
      <c r="HX598" s="132"/>
    </row>
    <row xmlns:x14ac="http://schemas.microsoft.com/office/spreadsheetml/2009/9/ac" r="599" s="3" customFormat="true" x14ac:dyDescent="0.25">
      <c r="A599" s="391"/>
      <c r="B599" s="132"/>
      <c r="L599" s="132"/>
      <c r="V599" s="132"/>
      <c r="AF599" s="132"/>
      <c r="AP599" s="132"/>
      <c r="AZ599" s="132"/>
      <c r="BA599" s="132"/>
      <c r="BJ599" s="132"/>
      <c r="BT599" s="132"/>
      <c r="CD599" s="132"/>
      <c r="CN599" s="132"/>
      <c r="CX599" s="132"/>
      <c r="DH599" s="132"/>
      <c r="DR599" s="132"/>
      <c r="EB599" s="132"/>
      <c r="EL599" s="132"/>
      <c r="EV599" s="132"/>
      <c r="FF599" s="132"/>
      <c r="FP599" s="132"/>
      <c r="FZ599" s="132"/>
      <c r="GJ599" s="132"/>
      <c r="GT599" s="132"/>
      <c r="HD599" s="132"/>
      <c r="HN599" s="132"/>
      <c r="HX599" s="132"/>
    </row>
    <row xmlns:x14ac="http://schemas.microsoft.com/office/spreadsheetml/2009/9/ac" r="600" s="3" customFormat="true" x14ac:dyDescent="0.25">
      <c r="A600" s="391"/>
      <c r="B600" s="132"/>
      <c r="L600" s="132"/>
      <c r="V600" s="132"/>
      <c r="AF600" s="132"/>
      <c r="AP600" s="132"/>
      <c r="AZ600" s="132"/>
      <c r="BA600" s="132"/>
      <c r="BJ600" s="132"/>
      <c r="BT600" s="132"/>
      <c r="CD600" s="132"/>
      <c r="CN600" s="132"/>
      <c r="CX600" s="132"/>
      <c r="DH600" s="132"/>
      <c r="DR600" s="132"/>
      <c r="EB600" s="132"/>
      <c r="EL600" s="132"/>
      <c r="EV600" s="132"/>
      <c r="FF600" s="132"/>
      <c r="FP600" s="132"/>
      <c r="FZ600" s="132"/>
      <c r="GJ600" s="132"/>
      <c r="GT600" s="132"/>
      <c r="HD600" s="132"/>
      <c r="HN600" s="132"/>
      <c r="HX600" s="132"/>
    </row>
    <row xmlns:x14ac="http://schemas.microsoft.com/office/spreadsheetml/2009/9/ac" r="601" s="3" customFormat="true" x14ac:dyDescent="0.25">
      <c r="A601" s="391"/>
      <c r="B601" s="132"/>
      <c r="L601" s="132"/>
      <c r="V601" s="132"/>
      <c r="AF601" s="132"/>
      <c r="AP601" s="132"/>
      <c r="AZ601" s="132"/>
      <c r="BA601" s="132"/>
      <c r="BJ601" s="132"/>
      <c r="BT601" s="132"/>
      <c r="CD601" s="132"/>
      <c r="CN601" s="132"/>
      <c r="CX601" s="132"/>
      <c r="DH601" s="132"/>
      <c r="DR601" s="132"/>
      <c r="EB601" s="132"/>
      <c r="EL601" s="132"/>
      <c r="EV601" s="132"/>
      <c r="FF601" s="132"/>
      <c r="FP601" s="132"/>
      <c r="FZ601" s="132"/>
      <c r="GJ601" s="132"/>
      <c r="GT601" s="132"/>
      <c r="HD601" s="132"/>
      <c r="HN601" s="132"/>
      <c r="HX601" s="132"/>
    </row>
    <row xmlns:x14ac="http://schemas.microsoft.com/office/spreadsheetml/2009/9/ac" r="602" s="3" customFormat="true" x14ac:dyDescent="0.25">
      <c r="A602" s="391"/>
      <c r="B602" s="132"/>
      <c r="L602" s="132"/>
      <c r="V602" s="132"/>
      <c r="AF602" s="132"/>
      <c r="AP602" s="132"/>
      <c r="AZ602" s="132"/>
      <c r="BA602" s="132"/>
      <c r="BJ602" s="132"/>
      <c r="BT602" s="132"/>
      <c r="CD602" s="132"/>
      <c r="CN602" s="132"/>
      <c r="CX602" s="132"/>
      <c r="DH602" s="132"/>
      <c r="DR602" s="132"/>
      <c r="EB602" s="132"/>
      <c r="EL602" s="132"/>
      <c r="EV602" s="132"/>
      <c r="FF602" s="132"/>
      <c r="FP602" s="132"/>
      <c r="FZ602" s="132"/>
      <c r="GJ602" s="132"/>
      <c r="GT602" s="132"/>
      <c r="HD602" s="132"/>
      <c r="HN602" s="132"/>
      <c r="HX602" s="132"/>
    </row>
    <row xmlns:x14ac="http://schemas.microsoft.com/office/spreadsheetml/2009/9/ac" r="603" s="3" customFormat="true" x14ac:dyDescent="0.25">
      <c r="A603" s="391"/>
      <c r="B603" s="132"/>
      <c r="L603" s="132"/>
      <c r="V603" s="132"/>
      <c r="AF603" s="132"/>
      <c r="AP603" s="132"/>
      <c r="AZ603" s="132"/>
      <c r="BA603" s="132"/>
      <c r="BJ603" s="132"/>
      <c r="BT603" s="132"/>
      <c r="CD603" s="132"/>
      <c r="CN603" s="132"/>
      <c r="CX603" s="132"/>
      <c r="DH603" s="132"/>
      <c r="DR603" s="132"/>
      <c r="EB603" s="132"/>
      <c r="EL603" s="132"/>
      <c r="EV603" s="132"/>
      <c r="FF603" s="132"/>
      <c r="FP603" s="132"/>
      <c r="FZ603" s="132"/>
      <c r="GJ603" s="132"/>
      <c r="GT603" s="132"/>
      <c r="HD603" s="132"/>
      <c r="HN603" s="132"/>
      <c r="HX603" s="132"/>
    </row>
    <row xmlns:x14ac="http://schemas.microsoft.com/office/spreadsheetml/2009/9/ac" r="604" s="3" customFormat="true" x14ac:dyDescent="0.25">
      <c r="A604" s="391"/>
      <c r="B604" s="132"/>
      <c r="L604" s="132"/>
      <c r="V604" s="132"/>
      <c r="AF604" s="132"/>
      <c r="AP604" s="132"/>
      <c r="AZ604" s="132"/>
      <c r="BA604" s="132"/>
      <c r="BJ604" s="132"/>
      <c r="BT604" s="132"/>
      <c r="CD604" s="132"/>
      <c r="CN604" s="132"/>
      <c r="CX604" s="132"/>
      <c r="DH604" s="132"/>
      <c r="DR604" s="132"/>
      <c r="EB604" s="132"/>
      <c r="EL604" s="132"/>
      <c r="EV604" s="132"/>
      <c r="FF604" s="132"/>
      <c r="FP604" s="132"/>
      <c r="FZ604" s="132"/>
      <c r="GJ604" s="132"/>
      <c r="GT604" s="132"/>
      <c r="HD604" s="132"/>
      <c r="HN604" s="132"/>
      <c r="HX604" s="132"/>
    </row>
    <row xmlns:x14ac="http://schemas.microsoft.com/office/spreadsheetml/2009/9/ac" r="605" s="3" customFormat="true" x14ac:dyDescent="0.25">
      <c r="A605" s="391"/>
      <c r="B605" s="132"/>
      <c r="L605" s="132"/>
      <c r="V605" s="132"/>
      <c r="AF605" s="132"/>
      <c r="AP605" s="132"/>
      <c r="AZ605" s="132"/>
      <c r="BA605" s="132"/>
      <c r="BJ605" s="132"/>
      <c r="BT605" s="132"/>
      <c r="CD605" s="132"/>
      <c r="CN605" s="132"/>
      <c r="CX605" s="132"/>
      <c r="DH605" s="132"/>
      <c r="DR605" s="132"/>
      <c r="EB605" s="132"/>
      <c r="EL605" s="132"/>
      <c r="EV605" s="132"/>
      <c r="FF605" s="132"/>
      <c r="FP605" s="132"/>
      <c r="FZ605" s="132"/>
      <c r="GJ605" s="132"/>
      <c r="GT605" s="132"/>
      <c r="HD605" s="132"/>
      <c r="HN605" s="132"/>
      <c r="HX605" s="132"/>
    </row>
    <row xmlns:x14ac="http://schemas.microsoft.com/office/spreadsheetml/2009/9/ac" r="606" s="3" customFormat="true" x14ac:dyDescent="0.25">
      <c r="A606" s="391"/>
      <c r="B606" s="132"/>
      <c r="L606" s="132"/>
      <c r="V606" s="132"/>
      <c r="AF606" s="132"/>
      <c r="AP606" s="132"/>
      <c r="AZ606" s="132"/>
      <c r="BA606" s="132"/>
      <c r="BJ606" s="132"/>
      <c r="BT606" s="132"/>
      <c r="CD606" s="132"/>
      <c r="CN606" s="132"/>
      <c r="CX606" s="132"/>
      <c r="DH606" s="132"/>
      <c r="DR606" s="132"/>
      <c r="EB606" s="132"/>
      <c r="EL606" s="132"/>
      <c r="EV606" s="132"/>
      <c r="FF606" s="132"/>
      <c r="FP606" s="132"/>
      <c r="FZ606" s="132"/>
      <c r="GJ606" s="132"/>
      <c r="GT606" s="132"/>
      <c r="HD606" s="132"/>
      <c r="HN606" s="132"/>
      <c r="HX606" s="132"/>
    </row>
    <row xmlns:x14ac="http://schemas.microsoft.com/office/spreadsheetml/2009/9/ac" r="607" s="3" customFormat="true" x14ac:dyDescent="0.25">
      <c r="A607" s="391"/>
      <c r="B607" s="132"/>
      <c r="L607" s="132"/>
      <c r="V607" s="132"/>
      <c r="AF607" s="132"/>
      <c r="AP607" s="132"/>
      <c r="AZ607" s="132"/>
      <c r="BA607" s="132"/>
      <c r="BJ607" s="132"/>
      <c r="BT607" s="132"/>
      <c r="CD607" s="132"/>
      <c r="CN607" s="132"/>
      <c r="CX607" s="132"/>
      <c r="DH607" s="132"/>
      <c r="DR607" s="132"/>
      <c r="EB607" s="132"/>
      <c r="EL607" s="132"/>
      <c r="EV607" s="132"/>
      <c r="FF607" s="132"/>
      <c r="FP607" s="132"/>
      <c r="FZ607" s="132"/>
      <c r="GJ607" s="132"/>
      <c r="GT607" s="132"/>
      <c r="HD607" s="132"/>
      <c r="HN607" s="132"/>
      <c r="HX607" s="132"/>
    </row>
    <row xmlns:x14ac="http://schemas.microsoft.com/office/spreadsheetml/2009/9/ac" r="608" s="3" customFormat="true" x14ac:dyDescent="0.25">
      <c r="A608" s="391"/>
      <c r="B608" s="132"/>
      <c r="L608" s="132"/>
      <c r="V608" s="132"/>
      <c r="AF608" s="132"/>
      <c r="AP608" s="132"/>
      <c r="AZ608" s="132"/>
      <c r="BA608" s="132"/>
      <c r="BJ608" s="132"/>
      <c r="BT608" s="132"/>
      <c r="CD608" s="132"/>
      <c r="CN608" s="132"/>
      <c r="CX608" s="132"/>
      <c r="DH608" s="132"/>
      <c r="DR608" s="132"/>
      <c r="EB608" s="132"/>
      <c r="EL608" s="132"/>
      <c r="EV608" s="132"/>
      <c r="FF608" s="132"/>
      <c r="FP608" s="132"/>
      <c r="FZ608" s="132"/>
      <c r="GJ608" s="132"/>
      <c r="GT608" s="132"/>
      <c r="HD608" s="132"/>
      <c r="HN608" s="132"/>
      <c r="HX608" s="132"/>
    </row>
    <row xmlns:x14ac="http://schemas.microsoft.com/office/spreadsheetml/2009/9/ac" r="609" s="3" customFormat="true" x14ac:dyDescent="0.25">
      <c r="A609" s="391"/>
      <c r="B609" s="132"/>
      <c r="L609" s="132"/>
      <c r="V609" s="132"/>
      <c r="AF609" s="132"/>
      <c r="AP609" s="132"/>
      <c r="AZ609" s="132"/>
      <c r="BA609" s="132"/>
      <c r="BJ609" s="132"/>
      <c r="BT609" s="132"/>
      <c r="CD609" s="132"/>
      <c r="CN609" s="132"/>
      <c r="CX609" s="132"/>
      <c r="DH609" s="132"/>
      <c r="DR609" s="132"/>
      <c r="EB609" s="132"/>
      <c r="EL609" s="132"/>
      <c r="EV609" s="132"/>
      <c r="FF609" s="132"/>
      <c r="FP609" s="132"/>
      <c r="FZ609" s="132"/>
      <c r="GJ609" s="132"/>
      <c r="GT609" s="132"/>
      <c r="HD609" s="132"/>
      <c r="HN609" s="132"/>
      <c r="HX609" s="132"/>
    </row>
    <row xmlns:x14ac="http://schemas.microsoft.com/office/spreadsheetml/2009/9/ac" r="610" s="3" customFormat="true" x14ac:dyDescent="0.25">
      <c r="A610" s="391"/>
      <c r="B610" s="132"/>
      <c r="L610" s="132"/>
      <c r="V610" s="132"/>
      <c r="AF610" s="132"/>
      <c r="AP610" s="132"/>
      <c r="AZ610" s="132"/>
      <c r="BA610" s="132"/>
      <c r="BJ610" s="132"/>
      <c r="BT610" s="132"/>
      <c r="CD610" s="132"/>
      <c r="CN610" s="132"/>
      <c r="CX610" s="132"/>
      <c r="DH610" s="132"/>
      <c r="DR610" s="132"/>
      <c r="EB610" s="132"/>
      <c r="EL610" s="132"/>
      <c r="EV610" s="132"/>
      <c r="FF610" s="132"/>
      <c r="FP610" s="132"/>
      <c r="FZ610" s="132"/>
      <c r="GJ610" s="132"/>
      <c r="GT610" s="132"/>
      <c r="HD610" s="132"/>
      <c r="HN610" s="132"/>
      <c r="HX610" s="132"/>
    </row>
    <row xmlns:x14ac="http://schemas.microsoft.com/office/spreadsheetml/2009/9/ac" r="611" s="3" customFormat="true" x14ac:dyDescent="0.25">
      <c r="A611" s="391"/>
      <c r="B611" s="132"/>
      <c r="L611" s="132"/>
      <c r="V611" s="132"/>
      <c r="AF611" s="132"/>
      <c r="AP611" s="132"/>
      <c r="AZ611" s="132"/>
      <c r="BA611" s="132"/>
      <c r="BJ611" s="132"/>
      <c r="BT611" s="132"/>
      <c r="CD611" s="132"/>
      <c r="CN611" s="132"/>
      <c r="CX611" s="132"/>
      <c r="DH611" s="132"/>
      <c r="DR611" s="132"/>
      <c r="EB611" s="132"/>
      <c r="EL611" s="132"/>
      <c r="EV611" s="132"/>
      <c r="FF611" s="132"/>
      <c r="FP611" s="132"/>
      <c r="FZ611" s="132"/>
      <c r="GJ611" s="132"/>
      <c r="GT611" s="132"/>
      <c r="HD611" s="132"/>
      <c r="HN611" s="132"/>
      <c r="HX611" s="132"/>
    </row>
    <row xmlns:x14ac="http://schemas.microsoft.com/office/spreadsheetml/2009/9/ac" r="612" s="3" customFormat="true" x14ac:dyDescent="0.25">
      <c r="A612" s="391"/>
      <c r="B612" s="132"/>
      <c r="L612" s="132"/>
      <c r="V612" s="132"/>
      <c r="AF612" s="132"/>
      <c r="AP612" s="132"/>
      <c r="AZ612" s="132"/>
      <c r="BA612" s="132"/>
      <c r="BJ612" s="132"/>
      <c r="BT612" s="132"/>
      <c r="CD612" s="132"/>
      <c r="CN612" s="132"/>
      <c r="CX612" s="132"/>
      <c r="DH612" s="132"/>
      <c r="DR612" s="132"/>
      <c r="EB612" s="132"/>
      <c r="EL612" s="132"/>
      <c r="EV612" s="132"/>
      <c r="FF612" s="132"/>
      <c r="FP612" s="132"/>
      <c r="FZ612" s="132"/>
      <c r="GJ612" s="132"/>
      <c r="GT612" s="132"/>
      <c r="HD612" s="132"/>
      <c r="HN612" s="132"/>
      <c r="HX612" s="132"/>
    </row>
    <row xmlns:x14ac="http://schemas.microsoft.com/office/spreadsheetml/2009/9/ac" r="613" s="3" customFormat="true" x14ac:dyDescent="0.25">
      <c r="A613" s="391"/>
      <c r="B613" s="132"/>
      <c r="L613" s="132"/>
      <c r="V613" s="132"/>
      <c r="AF613" s="132"/>
      <c r="AP613" s="132"/>
      <c r="AZ613" s="132"/>
      <c r="BA613" s="132"/>
      <c r="BJ613" s="132"/>
      <c r="BT613" s="132"/>
      <c r="CD613" s="132"/>
      <c r="CN613" s="132"/>
      <c r="CX613" s="132"/>
      <c r="DH613" s="132"/>
      <c r="DR613" s="132"/>
      <c r="EB613" s="132"/>
      <c r="EL613" s="132"/>
      <c r="EV613" s="132"/>
      <c r="FF613" s="132"/>
      <c r="FP613" s="132"/>
      <c r="FZ613" s="132"/>
      <c r="GJ613" s="132"/>
      <c r="GT613" s="132"/>
      <c r="HD613" s="132"/>
      <c r="HN613" s="132"/>
      <c r="HX613" s="132"/>
    </row>
    <row xmlns:x14ac="http://schemas.microsoft.com/office/spreadsheetml/2009/9/ac" r="614" s="3" customFormat="true" x14ac:dyDescent="0.25">
      <c r="A614" s="391"/>
      <c r="B614" s="132"/>
      <c r="L614" s="132"/>
      <c r="V614" s="132"/>
      <c r="AF614" s="132"/>
      <c r="AP614" s="132"/>
      <c r="AZ614" s="132"/>
      <c r="BA614" s="132"/>
      <c r="BJ614" s="132"/>
      <c r="BT614" s="132"/>
      <c r="CD614" s="132"/>
      <c r="CN614" s="132"/>
      <c r="CX614" s="132"/>
      <c r="DH614" s="132"/>
      <c r="DR614" s="132"/>
      <c r="EB614" s="132"/>
      <c r="EL614" s="132"/>
      <c r="EV614" s="132"/>
      <c r="FF614" s="132"/>
      <c r="FP614" s="132"/>
      <c r="FZ614" s="132"/>
      <c r="GJ614" s="132"/>
      <c r="GT614" s="132"/>
      <c r="HD614" s="132"/>
      <c r="HN614" s="132"/>
      <c r="HX614" s="132"/>
    </row>
    <row xmlns:x14ac="http://schemas.microsoft.com/office/spreadsheetml/2009/9/ac" r="615" s="3" customFormat="true" x14ac:dyDescent="0.25">
      <c r="A615" s="391"/>
      <c r="B615" s="132"/>
      <c r="L615" s="132"/>
      <c r="V615" s="132"/>
      <c r="AF615" s="132"/>
      <c r="AP615" s="132"/>
      <c r="AZ615" s="132"/>
      <c r="BA615" s="132"/>
      <c r="BJ615" s="132"/>
      <c r="BT615" s="132"/>
      <c r="CD615" s="132"/>
      <c r="CN615" s="132"/>
      <c r="CX615" s="132"/>
      <c r="DH615" s="132"/>
      <c r="DR615" s="132"/>
      <c r="EB615" s="132"/>
      <c r="EL615" s="132"/>
      <c r="EV615" s="132"/>
      <c r="FF615" s="132"/>
      <c r="FP615" s="132"/>
      <c r="FZ615" s="132"/>
      <c r="GJ615" s="132"/>
      <c r="GT615" s="132"/>
      <c r="HD615" s="132"/>
      <c r="HN615" s="132"/>
      <c r="HX615" s="132"/>
    </row>
    <row xmlns:x14ac="http://schemas.microsoft.com/office/spreadsheetml/2009/9/ac" r="616" s="3" customFormat="true" x14ac:dyDescent="0.25">
      <c r="A616" s="391"/>
      <c r="B616" s="132"/>
      <c r="L616" s="132"/>
      <c r="V616" s="132"/>
      <c r="AF616" s="132"/>
      <c r="AP616" s="132"/>
      <c r="AZ616" s="132"/>
      <c r="BA616" s="132"/>
      <c r="BJ616" s="132"/>
      <c r="BT616" s="132"/>
      <c r="CD616" s="132"/>
      <c r="CN616" s="132"/>
      <c r="CX616" s="132"/>
      <c r="DH616" s="132"/>
      <c r="DR616" s="132"/>
      <c r="EB616" s="132"/>
      <c r="EL616" s="132"/>
      <c r="EV616" s="132"/>
      <c r="FF616" s="132"/>
      <c r="FP616" s="132"/>
      <c r="FZ616" s="132"/>
      <c r="GJ616" s="132"/>
      <c r="GT616" s="132"/>
      <c r="HD616" s="132"/>
      <c r="HN616" s="132"/>
      <c r="HX616" s="132"/>
    </row>
    <row xmlns:x14ac="http://schemas.microsoft.com/office/spreadsheetml/2009/9/ac" r="617" s="3" customFormat="true" x14ac:dyDescent="0.25">
      <c r="A617" s="391"/>
      <c r="B617" s="132"/>
      <c r="L617" s="132"/>
      <c r="V617" s="132"/>
      <c r="AF617" s="132"/>
      <c r="AP617" s="132"/>
      <c r="AZ617" s="132"/>
      <c r="BA617" s="132"/>
      <c r="BJ617" s="132"/>
      <c r="BT617" s="132"/>
      <c r="CD617" s="132"/>
      <c r="CN617" s="132"/>
      <c r="CX617" s="132"/>
      <c r="DH617" s="132"/>
      <c r="DR617" s="132"/>
      <c r="EB617" s="132"/>
      <c r="EL617" s="132"/>
      <c r="EV617" s="132"/>
      <c r="FF617" s="132"/>
      <c r="FP617" s="132"/>
      <c r="FZ617" s="132"/>
      <c r="GJ617" s="132"/>
      <c r="GT617" s="132"/>
      <c r="HD617" s="132"/>
      <c r="HN617" s="132"/>
      <c r="HX617" s="132"/>
    </row>
    <row xmlns:x14ac="http://schemas.microsoft.com/office/spreadsheetml/2009/9/ac" r="618" s="3" customFormat="true" x14ac:dyDescent="0.25">
      <c r="A618" s="391"/>
      <c r="B618" s="132"/>
      <c r="L618" s="132"/>
      <c r="V618" s="132"/>
      <c r="AF618" s="132"/>
      <c r="AP618" s="132"/>
      <c r="AZ618" s="132"/>
      <c r="BA618" s="132"/>
      <c r="BJ618" s="132"/>
      <c r="BT618" s="132"/>
      <c r="CD618" s="132"/>
      <c r="CN618" s="132"/>
      <c r="CX618" s="132"/>
      <c r="DH618" s="132"/>
      <c r="DR618" s="132"/>
      <c r="EB618" s="132"/>
      <c r="EL618" s="132"/>
      <c r="EV618" s="132"/>
      <c r="FF618" s="132"/>
      <c r="FP618" s="132"/>
      <c r="FZ618" s="132"/>
      <c r="GJ618" s="132"/>
      <c r="GT618" s="132"/>
      <c r="HD618" s="132"/>
      <c r="HN618" s="132"/>
      <c r="HX618" s="132"/>
    </row>
    <row xmlns:x14ac="http://schemas.microsoft.com/office/spreadsheetml/2009/9/ac" r="619" s="3" customFormat="true" x14ac:dyDescent="0.25">
      <c r="A619" s="391"/>
      <c r="B619" s="132"/>
      <c r="L619" s="132"/>
      <c r="V619" s="132"/>
      <c r="AF619" s="132"/>
      <c r="AP619" s="132"/>
      <c r="AZ619" s="132"/>
      <c r="BA619" s="132"/>
      <c r="BJ619" s="132"/>
      <c r="BT619" s="132"/>
      <c r="CD619" s="132"/>
      <c r="CN619" s="132"/>
      <c r="CX619" s="132"/>
      <c r="DH619" s="132"/>
      <c r="DR619" s="132"/>
      <c r="EB619" s="132"/>
      <c r="EL619" s="132"/>
      <c r="EV619" s="132"/>
      <c r="FF619" s="132"/>
      <c r="FP619" s="132"/>
      <c r="FZ619" s="132"/>
      <c r="GJ619" s="132"/>
      <c r="GT619" s="132"/>
      <c r="HD619" s="132"/>
      <c r="HN619" s="132"/>
      <c r="HX619" s="132"/>
    </row>
    <row xmlns:x14ac="http://schemas.microsoft.com/office/spreadsheetml/2009/9/ac" r="620" s="3" customFormat="true" x14ac:dyDescent="0.25">
      <c r="A620" s="391"/>
      <c r="B620" s="132"/>
      <c r="L620" s="132"/>
      <c r="V620" s="132"/>
      <c r="AF620" s="132"/>
      <c r="AP620" s="132"/>
      <c r="AZ620" s="132"/>
      <c r="BA620" s="132"/>
      <c r="BJ620" s="132"/>
      <c r="BT620" s="132"/>
      <c r="CD620" s="132"/>
      <c r="CN620" s="132"/>
      <c r="CX620" s="132"/>
      <c r="DH620" s="132"/>
      <c r="DR620" s="132"/>
      <c r="EB620" s="132"/>
      <c r="EL620" s="132"/>
      <c r="EV620" s="132"/>
      <c r="FF620" s="132"/>
      <c r="FP620" s="132"/>
      <c r="FZ620" s="132"/>
      <c r="GJ620" s="132"/>
      <c r="GT620" s="132"/>
      <c r="HD620" s="132"/>
      <c r="HN620" s="132"/>
      <c r="HX620" s="132"/>
    </row>
    <row xmlns:x14ac="http://schemas.microsoft.com/office/spreadsheetml/2009/9/ac" r="621" s="3" customFormat="true" x14ac:dyDescent="0.25">
      <c r="A621" s="391"/>
      <c r="B621" s="132"/>
      <c r="L621" s="132"/>
      <c r="V621" s="132"/>
      <c r="AF621" s="132"/>
      <c r="AP621" s="132"/>
      <c r="AZ621" s="132"/>
      <c r="BA621" s="132"/>
      <c r="BJ621" s="132"/>
      <c r="BT621" s="132"/>
      <c r="CD621" s="132"/>
      <c r="CN621" s="132"/>
      <c r="CX621" s="132"/>
      <c r="DH621" s="132"/>
      <c r="DR621" s="132"/>
      <c r="EB621" s="132"/>
      <c r="EL621" s="132"/>
      <c r="EV621" s="132"/>
      <c r="FF621" s="132"/>
      <c r="FP621" s="132"/>
      <c r="FZ621" s="132"/>
      <c r="GJ621" s="132"/>
      <c r="GT621" s="132"/>
      <c r="HD621" s="132"/>
      <c r="HN621" s="132"/>
      <c r="HX621" s="132"/>
    </row>
    <row xmlns:x14ac="http://schemas.microsoft.com/office/spreadsheetml/2009/9/ac" r="622" s="3" customFormat="true" x14ac:dyDescent="0.25">
      <c r="A622" s="391"/>
      <c r="B622" s="132"/>
      <c r="L622" s="132"/>
      <c r="V622" s="132"/>
      <c r="AF622" s="132"/>
      <c r="AP622" s="132"/>
      <c r="AZ622" s="132"/>
      <c r="BA622" s="132"/>
      <c r="BJ622" s="132"/>
      <c r="BT622" s="132"/>
      <c r="CD622" s="132"/>
      <c r="CN622" s="132"/>
      <c r="CX622" s="132"/>
      <c r="DH622" s="132"/>
      <c r="DR622" s="132"/>
      <c r="EB622" s="132"/>
      <c r="EL622" s="132"/>
      <c r="EV622" s="132"/>
      <c r="FF622" s="132"/>
      <c r="FP622" s="132"/>
      <c r="FZ622" s="132"/>
      <c r="GJ622" s="132"/>
      <c r="GT622" s="132"/>
      <c r="HD622" s="132"/>
      <c r="HN622" s="132"/>
      <c r="HX622" s="132"/>
    </row>
    <row xmlns:x14ac="http://schemas.microsoft.com/office/spreadsheetml/2009/9/ac" r="623" s="3" customFormat="true" x14ac:dyDescent="0.25">
      <c r="A623" s="391"/>
      <c r="B623" s="132"/>
      <c r="L623" s="132"/>
      <c r="V623" s="132"/>
      <c r="AF623" s="132"/>
      <c r="AP623" s="132"/>
      <c r="AZ623" s="132"/>
      <c r="BA623" s="132"/>
      <c r="BJ623" s="132"/>
      <c r="BT623" s="132"/>
      <c r="CD623" s="132"/>
      <c r="CN623" s="132"/>
      <c r="CX623" s="132"/>
      <c r="DH623" s="132"/>
      <c r="DR623" s="132"/>
      <c r="EB623" s="132"/>
      <c r="EL623" s="132"/>
      <c r="EV623" s="132"/>
      <c r="FF623" s="132"/>
      <c r="FP623" s="132"/>
      <c r="FZ623" s="132"/>
      <c r="GJ623" s="132"/>
      <c r="GT623" s="132"/>
      <c r="HD623" s="132"/>
      <c r="HN623" s="132"/>
      <c r="HX623" s="132"/>
    </row>
    <row xmlns:x14ac="http://schemas.microsoft.com/office/spreadsheetml/2009/9/ac" r="624" s="3" customFormat="true" x14ac:dyDescent="0.25">
      <c r="A624" s="391"/>
      <c r="B624" s="132"/>
      <c r="L624" s="132"/>
      <c r="V624" s="132"/>
      <c r="AF624" s="132"/>
      <c r="AP624" s="132"/>
      <c r="AZ624" s="132"/>
      <c r="BA624" s="132"/>
      <c r="BJ624" s="132"/>
      <c r="BT624" s="132"/>
      <c r="CD624" s="132"/>
      <c r="CN624" s="132"/>
      <c r="CX624" s="132"/>
      <c r="DH624" s="132"/>
      <c r="DR624" s="132"/>
      <c r="EB624" s="132"/>
      <c r="EL624" s="132"/>
      <c r="EV624" s="132"/>
      <c r="FF624" s="132"/>
      <c r="FP624" s="132"/>
      <c r="FZ624" s="132"/>
      <c r="GJ624" s="132"/>
      <c r="GT624" s="132"/>
      <c r="HD624" s="132"/>
      <c r="HN624" s="132"/>
      <c r="HX624" s="132"/>
    </row>
    <row xmlns:x14ac="http://schemas.microsoft.com/office/spreadsheetml/2009/9/ac" r="625" s="3" customFormat="true" x14ac:dyDescent="0.25">
      <c r="A625" s="391"/>
      <c r="B625" s="132"/>
      <c r="L625" s="132"/>
      <c r="V625" s="132"/>
      <c r="AF625" s="132"/>
      <c r="AP625" s="132"/>
      <c r="AZ625" s="132"/>
      <c r="BA625" s="132"/>
      <c r="BJ625" s="132"/>
      <c r="BT625" s="132"/>
      <c r="CD625" s="132"/>
      <c r="CN625" s="132"/>
      <c r="CX625" s="132"/>
      <c r="DH625" s="132"/>
      <c r="DR625" s="132"/>
      <c r="EB625" s="132"/>
      <c r="EL625" s="132"/>
      <c r="EV625" s="132"/>
      <c r="FF625" s="132"/>
      <c r="FP625" s="132"/>
      <c r="FZ625" s="132"/>
      <c r="GJ625" s="132"/>
      <c r="GT625" s="132"/>
      <c r="HD625" s="132"/>
      <c r="HN625" s="132"/>
      <c r="HX625" s="132"/>
    </row>
    <row xmlns:x14ac="http://schemas.microsoft.com/office/spreadsheetml/2009/9/ac" r="626" s="3" customFormat="true" x14ac:dyDescent="0.25">
      <c r="A626" s="391"/>
      <c r="B626" s="132"/>
      <c r="L626" s="132"/>
      <c r="V626" s="132"/>
      <c r="AF626" s="132"/>
      <c r="AP626" s="132"/>
      <c r="AZ626" s="132"/>
      <c r="BA626" s="132"/>
      <c r="BJ626" s="132"/>
      <c r="BT626" s="132"/>
      <c r="CD626" s="132"/>
      <c r="CN626" s="132"/>
      <c r="CX626" s="132"/>
      <c r="DH626" s="132"/>
      <c r="DR626" s="132"/>
      <c r="EB626" s="132"/>
      <c r="EL626" s="132"/>
      <c r="EV626" s="132"/>
      <c r="FF626" s="132"/>
      <c r="FP626" s="132"/>
      <c r="FZ626" s="132"/>
      <c r="GJ626" s="132"/>
      <c r="GT626" s="132"/>
      <c r="HD626" s="132"/>
      <c r="HN626" s="132"/>
      <c r="HX626" s="132"/>
    </row>
    <row xmlns:x14ac="http://schemas.microsoft.com/office/spreadsheetml/2009/9/ac" r="627" s="3" customFormat="true" x14ac:dyDescent="0.25">
      <c r="A627" s="391"/>
      <c r="B627" s="132"/>
      <c r="L627" s="132"/>
      <c r="V627" s="132"/>
      <c r="AF627" s="132"/>
      <c r="AP627" s="132"/>
      <c r="AZ627" s="132"/>
      <c r="BA627" s="132"/>
      <c r="BJ627" s="132"/>
      <c r="BT627" s="132"/>
      <c r="CD627" s="132"/>
      <c r="CN627" s="132"/>
      <c r="CX627" s="132"/>
      <c r="DH627" s="132"/>
      <c r="DR627" s="132"/>
      <c r="EB627" s="132"/>
      <c r="EL627" s="132"/>
      <c r="EV627" s="132"/>
      <c r="FF627" s="132"/>
      <c r="FP627" s="132"/>
      <c r="FZ627" s="132"/>
      <c r="GJ627" s="132"/>
      <c r="GT627" s="132"/>
      <c r="HD627" s="132"/>
      <c r="HN627" s="132"/>
      <c r="HX627" s="132"/>
    </row>
    <row xmlns:x14ac="http://schemas.microsoft.com/office/spreadsheetml/2009/9/ac" r="628" s="3" customFormat="true" x14ac:dyDescent="0.25">
      <c r="A628" s="391"/>
      <c r="B628" s="132"/>
      <c r="L628" s="132"/>
      <c r="V628" s="132"/>
      <c r="AF628" s="132"/>
      <c r="AP628" s="132"/>
      <c r="AZ628" s="132"/>
      <c r="BA628" s="132"/>
      <c r="BJ628" s="132"/>
      <c r="BT628" s="132"/>
      <c r="CD628" s="132"/>
      <c r="CN628" s="132"/>
      <c r="CX628" s="132"/>
      <c r="DH628" s="132"/>
      <c r="DR628" s="132"/>
      <c r="EB628" s="132"/>
      <c r="EL628" s="132"/>
      <c r="EV628" s="132"/>
      <c r="FF628" s="132"/>
      <c r="FP628" s="132"/>
      <c r="FZ628" s="132"/>
      <c r="GJ628" s="132"/>
      <c r="GT628" s="132"/>
      <c r="HD628" s="132"/>
      <c r="HN628" s="132"/>
      <c r="HX628" s="132"/>
    </row>
    <row xmlns:x14ac="http://schemas.microsoft.com/office/spreadsheetml/2009/9/ac" r="629" s="3" customFormat="true" x14ac:dyDescent="0.25">
      <c r="A629" s="391"/>
      <c r="B629" s="132"/>
      <c r="L629" s="132"/>
      <c r="V629" s="132"/>
      <c r="AF629" s="132"/>
      <c r="AP629" s="132"/>
      <c r="AZ629" s="132"/>
      <c r="BA629" s="132"/>
      <c r="BJ629" s="132"/>
      <c r="BT629" s="132"/>
      <c r="CD629" s="132"/>
      <c r="CN629" s="132"/>
      <c r="CX629" s="132"/>
      <c r="DH629" s="132"/>
      <c r="DR629" s="132"/>
      <c r="EB629" s="132"/>
      <c r="EL629" s="132"/>
      <c r="EV629" s="132"/>
      <c r="FF629" s="132"/>
      <c r="FP629" s="132"/>
      <c r="FZ629" s="132"/>
      <c r="GJ629" s="132"/>
      <c r="GT629" s="132"/>
      <c r="HD629" s="132"/>
      <c r="HN629" s="132"/>
      <c r="HX629" s="132"/>
    </row>
    <row xmlns:x14ac="http://schemas.microsoft.com/office/spreadsheetml/2009/9/ac" r="630" s="3" customFormat="true" x14ac:dyDescent="0.25">
      <c r="A630" s="391"/>
      <c r="B630" s="132"/>
      <c r="L630" s="132"/>
      <c r="V630" s="132"/>
      <c r="AF630" s="132"/>
      <c r="AP630" s="132"/>
      <c r="AZ630" s="132"/>
      <c r="BA630" s="132"/>
      <c r="BJ630" s="132"/>
      <c r="BT630" s="132"/>
      <c r="CD630" s="132"/>
      <c r="CN630" s="132"/>
      <c r="CX630" s="132"/>
      <c r="DH630" s="132"/>
      <c r="DR630" s="132"/>
      <c r="EB630" s="132"/>
      <c r="EL630" s="132"/>
      <c r="EV630" s="132"/>
      <c r="FF630" s="132"/>
      <c r="FP630" s="132"/>
      <c r="FZ630" s="132"/>
      <c r="GJ630" s="132"/>
      <c r="GT630" s="132"/>
      <c r="HD630" s="132"/>
      <c r="HN630" s="132"/>
      <c r="HX630" s="132"/>
    </row>
    <row xmlns:x14ac="http://schemas.microsoft.com/office/spreadsheetml/2009/9/ac" r="631" s="3" customFormat="true" x14ac:dyDescent="0.25">
      <c r="A631" s="391"/>
      <c r="B631" s="132"/>
      <c r="L631" s="132"/>
      <c r="V631" s="132"/>
      <c r="AF631" s="132"/>
      <c r="AP631" s="132"/>
      <c r="AZ631" s="132"/>
      <c r="BA631" s="132"/>
      <c r="BJ631" s="132"/>
      <c r="BT631" s="132"/>
      <c r="CD631" s="132"/>
      <c r="CN631" s="132"/>
      <c r="CX631" s="132"/>
      <c r="DH631" s="132"/>
      <c r="DR631" s="132"/>
      <c r="EB631" s="132"/>
      <c r="EL631" s="132"/>
      <c r="EV631" s="132"/>
      <c r="FF631" s="132"/>
      <c r="FP631" s="132"/>
      <c r="FZ631" s="132"/>
      <c r="GJ631" s="132"/>
      <c r="GT631" s="132"/>
      <c r="HD631" s="132"/>
      <c r="HN631" s="132"/>
      <c r="HX631" s="132"/>
    </row>
    <row xmlns:x14ac="http://schemas.microsoft.com/office/spreadsheetml/2009/9/ac" r="632" s="3" customFormat="true" x14ac:dyDescent="0.25">
      <c r="A632" s="391"/>
      <c r="B632" s="132"/>
      <c r="L632" s="132"/>
      <c r="V632" s="132"/>
      <c r="AF632" s="132"/>
      <c r="AP632" s="132"/>
      <c r="AZ632" s="132"/>
      <c r="BA632" s="132"/>
      <c r="BJ632" s="132"/>
      <c r="BT632" s="132"/>
      <c r="CD632" s="132"/>
      <c r="CN632" s="132"/>
      <c r="CX632" s="132"/>
      <c r="DH632" s="132"/>
      <c r="DR632" s="132"/>
      <c r="EB632" s="132"/>
      <c r="EL632" s="132"/>
      <c r="EV632" s="132"/>
      <c r="FF632" s="132"/>
      <c r="FP632" s="132"/>
      <c r="FZ632" s="132"/>
      <c r="GJ632" s="132"/>
      <c r="GT632" s="132"/>
      <c r="HD632" s="132"/>
      <c r="HN632" s="132"/>
      <c r="HX632" s="132"/>
    </row>
    <row xmlns:x14ac="http://schemas.microsoft.com/office/spreadsheetml/2009/9/ac" r="633" s="3" customFormat="true" x14ac:dyDescent="0.25">
      <c r="A633" s="391"/>
      <c r="B633" s="132"/>
      <c r="L633" s="132"/>
      <c r="V633" s="132"/>
      <c r="AF633" s="132"/>
      <c r="AP633" s="132"/>
      <c r="AZ633" s="132"/>
      <c r="BA633" s="132"/>
      <c r="BJ633" s="132"/>
      <c r="BT633" s="132"/>
      <c r="CD633" s="132"/>
      <c r="CN633" s="132"/>
      <c r="CX633" s="132"/>
      <c r="DH633" s="132"/>
      <c r="DR633" s="132"/>
      <c r="EB633" s="132"/>
      <c r="EL633" s="132"/>
      <c r="EV633" s="132"/>
      <c r="FF633" s="132"/>
      <c r="FP633" s="132"/>
      <c r="FZ633" s="132"/>
      <c r="GJ633" s="132"/>
      <c r="GT633" s="132"/>
      <c r="HD633" s="132"/>
      <c r="HN633" s="132"/>
      <c r="HX633" s="132"/>
    </row>
    <row xmlns:x14ac="http://schemas.microsoft.com/office/spreadsheetml/2009/9/ac" r="634" s="3" customFormat="true" x14ac:dyDescent="0.25">
      <c r="A634" s="391"/>
      <c r="B634" s="132"/>
      <c r="L634" s="132"/>
      <c r="V634" s="132"/>
      <c r="AF634" s="132"/>
      <c r="AP634" s="132"/>
      <c r="AZ634" s="132"/>
      <c r="BA634" s="132"/>
      <c r="BJ634" s="132"/>
      <c r="BT634" s="132"/>
      <c r="CD634" s="132"/>
      <c r="CN634" s="132"/>
      <c r="CX634" s="132"/>
      <c r="DH634" s="132"/>
      <c r="DR634" s="132"/>
      <c r="EB634" s="132"/>
      <c r="EL634" s="132"/>
      <c r="EV634" s="132"/>
      <c r="FF634" s="132"/>
      <c r="FP634" s="132"/>
      <c r="FZ634" s="132"/>
      <c r="GJ634" s="132"/>
      <c r="GT634" s="132"/>
      <c r="HD634" s="132"/>
      <c r="HN634" s="132"/>
      <c r="HX634" s="132"/>
    </row>
    <row xmlns:x14ac="http://schemas.microsoft.com/office/spreadsheetml/2009/9/ac" r="635" s="3" customFormat="true" x14ac:dyDescent="0.25">
      <c r="A635" s="391"/>
      <c r="B635" s="132"/>
      <c r="L635" s="132"/>
      <c r="V635" s="132"/>
      <c r="AF635" s="132"/>
      <c r="AP635" s="132"/>
      <c r="AZ635" s="132"/>
      <c r="BA635" s="132"/>
      <c r="BJ635" s="132"/>
      <c r="BT635" s="132"/>
      <c r="CD635" s="132"/>
      <c r="CN635" s="132"/>
      <c r="CX635" s="132"/>
      <c r="DH635" s="132"/>
      <c r="DR635" s="132"/>
      <c r="EB635" s="132"/>
      <c r="EL635" s="132"/>
      <c r="EV635" s="132"/>
      <c r="FF635" s="132"/>
      <c r="FP635" s="132"/>
      <c r="FZ635" s="132"/>
      <c r="GJ635" s="132"/>
      <c r="GT635" s="132"/>
      <c r="HD635" s="132"/>
      <c r="HN635" s="132"/>
      <c r="HX635" s="132"/>
    </row>
    <row xmlns:x14ac="http://schemas.microsoft.com/office/spreadsheetml/2009/9/ac" r="636" s="3" customFormat="true" x14ac:dyDescent="0.25">
      <c r="A636" s="391"/>
      <c r="B636" s="132"/>
      <c r="L636" s="132"/>
      <c r="V636" s="132"/>
      <c r="AF636" s="132"/>
      <c r="AP636" s="132"/>
      <c r="AZ636" s="132"/>
      <c r="BA636" s="132"/>
      <c r="BJ636" s="132"/>
      <c r="BT636" s="132"/>
      <c r="CD636" s="132"/>
      <c r="CN636" s="132"/>
      <c r="CX636" s="132"/>
      <c r="DH636" s="132"/>
      <c r="DR636" s="132"/>
      <c r="EB636" s="132"/>
      <c r="EL636" s="132"/>
      <c r="EV636" s="132"/>
      <c r="FF636" s="132"/>
      <c r="FP636" s="132"/>
      <c r="FZ636" s="132"/>
      <c r="GJ636" s="132"/>
      <c r="GT636" s="132"/>
      <c r="HD636" s="132"/>
      <c r="HN636" s="132"/>
      <c r="HX636" s="132"/>
    </row>
    <row xmlns:x14ac="http://schemas.microsoft.com/office/spreadsheetml/2009/9/ac" r="637" s="3" customFormat="true" x14ac:dyDescent="0.25">
      <c r="A637" s="391"/>
      <c r="B637" s="132"/>
      <c r="L637" s="132"/>
      <c r="V637" s="132"/>
      <c r="AF637" s="132"/>
      <c r="AP637" s="132"/>
      <c r="AZ637" s="132"/>
      <c r="BA637" s="132"/>
      <c r="BJ637" s="132"/>
      <c r="BT637" s="132"/>
      <c r="CD637" s="132"/>
      <c r="CN637" s="132"/>
      <c r="CX637" s="132"/>
      <c r="DH637" s="132"/>
      <c r="DR637" s="132"/>
      <c r="EB637" s="132"/>
      <c r="EL637" s="132"/>
      <c r="EV637" s="132"/>
      <c r="FF637" s="132"/>
      <c r="FP637" s="132"/>
      <c r="FZ637" s="132"/>
      <c r="GJ637" s="132"/>
      <c r="GT637" s="132"/>
      <c r="HD637" s="132"/>
      <c r="HN637" s="132"/>
      <c r="HX637" s="132"/>
    </row>
  </sheetData>
  <mergeCells count="5">
    <mergeCell ref="BA26:BG26"/>
    <mergeCell ref="C26:I26"/>
    <mergeCell ref="M26:S26"/>
    <mergeCell ref="A2:A3"/>
    <mergeCell ref="W26:AC26"/>
  </mergeCells>
  <hyperlinks>
    <hyperlink ref="A4" location="myrangeW0" display="myrangeW0"/>
    <hyperlink ref="A5" location="myrangeW1" display="myrangeW1"/>
    <hyperlink ref="A6" location="myrangeW2" display="myrangeW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style="133"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customWidth="true"/>
    <col min="94" max="99" width="7.875" customWidth="true"/>
    <col min="100" max="101" width="1.125" customWidth="true"/>
    <col min="102" max="102" width="24.625" style="133" customWidth="true"/>
    <col min="103" max="103" width="29.75" customWidth="true"/>
    <col min="104" max="109" width="7.875"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s>
  <sheetData>
    <row xmlns:x14ac="http://schemas.microsoft.com/office/spreadsheetml/2009/9/ac" r="1" s="324" customFormat="true" ht="30" customHeight="true" x14ac:dyDescent="0.25">
      <c r="B1" s="340" t="s">
        <v>22</v>
      </c>
      <c r="C1" s="418" t="s">
        <v>221</v>
      </c>
      <c r="D1" s="321" t="s">
        <v>159</v>
      </c>
      <c r="E1" s="321"/>
      <c r="F1" s="321"/>
      <c r="G1" s="321"/>
      <c r="H1" s="321"/>
      <c r="I1" s="339"/>
      <c r="J1" s="322"/>
      <c r="K1" s="322"/>
      <c r="L1" s="340" t="s">
        <v>22</v>
      </c>
      <c r="M1" s="418" t="s">
        <v>222</v>
      </c>
      <c r="N1" s="321" t="s">
        <v>159</v>
      </c>
      <c r="O1" s="321"/>
      <c r="P1" s="321"/>
      <c r="Q1" s="321"/>
      <c r="R1" s="321"/>
      <c r="S1" s="339"/>
      <c r="T1" s="322"/>
      <c r="U1" s="323"/>
      <c r="V1" s="340" t="s">
        <v>22</v>
      </c>
      <c r="W1" s="418">
        <v>2021</v>
      </c>
      <c r="X1" s="321" t="s">
        <v>159</v>
      </c>
      <c r="Y1" s="321"/>
      <c r="Z1" s="321"/>
      <c r="AA1" s="321"/>
      <c r="AB1" s="321"/>
      <c r="AC1" s="339"/>
      <c r="AD1" s="322"/>
      <c r="AE1" s="323"/>
    </row>
    <row xmlns:x14ac="http://schemas.microsoft.com/office/spreadsheetml/2009/9/ac" r="2" s="324" customFormat="true" ht="30" customHeight="true" x14ac:dyDescent="0.25">
      <c r="A2" s="580" t="s">
        <v>240</v>
      </c>
      <c r="B2" s="327" t="s">
        <v>219</v>
      </c>
      <c r="C2" s="270" t="s">
        <v>162</v>
      </c>
      <c r="D2" s="270" t="s">
        <v>160</v>
      </c>
      <c r="E2" s="328"/>
      <c r="F2" s="328"/>
      <c r="G2" s="328"/>
      <c r="H2" s="328"/>
      <c r="I2" s="329"/>
      <c r="J2" s="325" t="s">
        <v>223</v>
      </c>
      <c r="K2" s="325"/>
      <c r="L2" s="327" t="s">
        <v>220</v>
      </c>
      <c r="M2" s="270" t="s">
        <v>162</v>
      </c>
      <c r="N2" s="270" t="s">
        <v>161</v>
      </c>
      <c r="O2" s="328"/>
      <c r="P2" s="328"/>
      <c r="Q2" s="328"/>
      <c r="R2" s="328"/>
      <c r="S2" s="329"/>
      <c r="T2" s="325" t="s">
        <v>223</v>
      </c>
      <c r="U2" s="326"/>
      <c r="V2" s="327" t="s">
        <v>245</v>
      </c>
      <c r="W2" s="270" t="s">
        <v>162</v>
      </c>
      <c r="X2" s="270" t="s">
        <v>246</v>
      </c>
      <c r="Y2" s="328"/>
      <c r="Z2" s="328"/>
      <c r="AA2" s="328"/>
      <c r="AB2" s="328"/>
      <c r="AC2" s="329"/>
      <c r="AD2" s="325" t="s">
        <v>223</v>
      </c>
      <c r="AE2" s="326"/>
    </row>
    <row xmlns:x14ac="http://schemas.microsoft.com/office/spreadsheetml/2009/9/ac" r="3" s="263" customFormat="true" ht="18" customHeight="true" x14ac:dyDescent="0.25">
      <c r="A3" s="580"/>
      <c r="B3" s="370" t="s">
        <v>181</v>
      </c>
      <c r="C3" s="272" t="s">
        <v>56</v>
      </c>
      <c r="D3" s="273" t="s">
        <v>7</v>
      </c>
      <c r="E3" s="274" t="s">
        <v>1</v>
      </c>
      <c r="F3" s="274" t="s">
        <v>2</v>
      </c>
      <c r="G3" s="274" t="s">
        <v>16</v>
      </c>
      <c r="H3" s="274" t="s">
        <v>17</v>
      </c>
      <c r="I3" s="275" t="s">
        <v>18</v>
      </c>
      <c r="J3" s="261"/>
      <c r="K3" s="261"/>
      <c r="L3" s="370" t="s">
        <v>181</v>
      </c>
      <c r="M3" s="272" t="s">
        <v>56</v>
      </c>
      <c r="N3" s="273" t="s">
        <v>7</v>
      </c>
      <c r="O3" s="274" t="s">
        <v>1</v>
      </c>
      <c r="P3" s="274" t="s">
        <v>2</v>
      </c>
      <c r="Q3" s="274" t="s">
        <v>16</v>
      </c>
      <c r="R3" s="274" t="s">
        <v>17</v>
      </c>
      <c r="S3" s="275" t="s">
        <v>18</v>
      </c>
      <c r="T3" s="261"/>
      <c r="U3" s="276"/>
      <c r="V3" s="370" t="s">
        <v>181</v>
      </c>
      <c r="W3" s="272" t="s">
        <v>56</v>
      </c>
      <c r="X3" s="273" t="s">
        <v>7</v>
      </c>
      <c r="Y3" s="274" t="s">
        <v>1</v>
      </c>
      <c r="Z3" s="274" t="s">
        <v>2</v>
      </c>
      <c r="AA3" s="274" t="s">
        <v>16</v>
      </c>
      <c r="AB3" s="274" t="s">
        <v>17</v>
      </c>
      <c r="AC3" s="275" t="s">
        <v>18</v>
      </c>
      <c r="AD3" s="261"/>
      <c r="AE3" s="276"/>
      <c r="AF3" s="262"/>
      <c r="AP3" s="262"/>
      <c r="AZ3" s="262"/>
      <c r="BA3" s="262"/>
      <c r="BB3" s="254"/>
      <c r="BC3" s="254"/>
      <c r="BD3" s="254"/>
      <c r="BE3" s="254"/>
      <c r="BF3" s="254"/>
      <c r="BG3" s="254"/>
      <c r="BJ3" s="262"/>
      <c r="BT3" s="262"/>
      <c r="CD3" s="262"/>
      <c r="CN3" s="262"/>
      <c r="CX3" s="262"/>
      <c r="DH3" s="262"/>
      <c r="DR3" s="262"/>
      <c r="EB3" s="262"/>
      <c r="EL3" s="262"/>
      <c r="EV3" s="262"/>
      <c r="FF3" s="262"/>
      <c r="FP3" s="262"/>
      <c r="FZ3" s="262"/>
      <c r="GJ3" s="262"/>
      <c r="GT3" s="262"/>
      <c r="HD3" s="262"/>
      <c r="HN3" s="262"/>
      <c r="HX3" s="262"/>
    </row>
    <row xmlns:x14ac="http://schemas.microsoft.com/office/spreadsheetml/2009/9/ac" r="4" s="4" customFormat="true" x14ac:dyDescent="0.25">
      <c r="A4" s="394" t="str">
        <f>IF(ISBLANK('Data Summary'!A6),"",'Data Summary'!A6)</f>
        <v>CHL_2006_LLECE</v>
      </c>
      <c r="B4" s="125"/>
      <c r="C4" s="15" t="s">
        <v>3</v>
      </c>
      <c r="D4" s="9" t="str">
        <f t="shared" ref="D4:I4" si="0">IF(COUNTA(D14)=0,"",D14)</f>
        <v/>
      </c>
      <c r="E4" s="9" t="str">
        <f t="shared" si="0"/>
        <v/>
      </c>
      <c r="F4" s="9" t="str">
        <f t="shared" si="0"/>
        <v/>
      </c>
      <c r="G4" s="9" t="str">
        <f t="shared" si="0"/>
        <v/>
      </c>
      <c r="H4" s="9" t="str">
        <f t="shared" si="0"/>
        <v/>
      </c>
      <c r="I4" s="29" t="str">
        <f t="shared" si="0"/>
        <v/>
      </c>
      <c r="J4" s="24"/>
      <c r="K4" s="24"/>
      <c r="L4" s="125"/>
      <c r="M4" s="15" t="s">
        <v>3</v>
      </c>
      <c r="N4" s="9" t="str">
        <f t="shared" ref="N4:S4" si="1">IF(COUNTA(N14)=0,"",N14)</f>
        <v/>
      </c>
      <c r="O4" s="9" t="str">
        <f t="shared" si="1"/>
        <v/>
      </c>
      <c r="P4" s="9" t="str">
        <f t="shared" si="1"/>
        <v/>
      </c>
      <c r="Q4" s="9" t="str">
        <f t="shared" si="1"/>
        <v/>
      </c>
      <c r="R4" s="9" t="str">
        <f t="shared" si="1"/>
        <v/>
      </c>
      <c r="S4" s="29" t="str">
        <f t="shared" si="1"/>
        <v/>
      </c>
      <c r="T4" s="24"/>
      <c r="U4" s="17"/>
      <c r="V4" s="125"/>
      <c r="W4" s="15" t="s">
        <v>3</v>
      </c>
      <c r="X4" s="9" t="str">
        <f t="shared" ref="X4:AC4" si="2">IF(COUNTA(X14)=0,"",X14)</f>
        <v/>
      </c>
      <c r="Y4" s="9" t="str">
        <f t="shared" si="2"/>
        <v/>
      </c>
      <c r="Z4" s="9" t="str">
        <f t="shared" si="2"/>
        <v/>
      </c>
      <c r="AA4" s="9" t="str">
        <f t="shared" si="2"/>
        <v/>
      </c>
      <c r="AB4" s="9" t="str">
        <f t="shared" si="2"/>
        <v/>
      </c>
      <c r="AC4" s="29" t="str">
        <f t="shared" si="2"/>
        <v/>
      </c>
      <c r="AD4" s="24"/>
      <c r="AE4" s="17"/>
      <c r="AF4" s="134"/>
      <c r="AP4" s="134"/>
      <c r="AZ4" s="134"/>
      <c r="BA4" s="134"/>
      <c r="BB4" s="152"/>
      <c r="BC4" s="152"/>
      <c r="BD4" s="152"/>
      <c r="BE4" s="152"/>
      <c r="BF4" s="152"/>
      <c r="BG4" s="152"/>
      <c r="BJ4" s="134"/>
      <c r="BT4" s="134"/>
      <c r="CD4" s="134"/>
      <c r="CN4" s="134"/>
      <c r="CX4" s="134"/>
      <c r="DH4" s="134"/>
      <c r="DR4" s="134"/>
      <c r="EB4" s="134"/>
      <c r="EL4" s="134"/>
      <c r="EV4" s="134"/>
      <c r="FF4" s="134"/>
      <c r="FP4" s="134"/>
      <c r="FZ4" s="134"/>
      <c r="GJ4" s="134"/>
      <c r="GT4" s="134"/>
      <c r="HD4" s="134"/>
      <c r="HN4" s="134"/>
      <c r="HX4" s="134"/>
    </row>
    <row xmlns:x14ac="http://schemas.microsoft.com/office/spreadsheetml/2009/9/ac" r="5" s="4" customFormat="true" x14ac:dyDescent="0.25">
      <c r="A5" s="394" t="str">
        <f ca="true">IF(ISBLANK('Data Summary'!A7),"",'Data Summary'!A7)</f>
        <v>CHL_2013_LLECE</v>
      </c>
      <c r="B5" s="125"/>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24"/>
      <c r="L5" s="125"/>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5"/>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34"/>
      <c r="AP5" s="134"/>
      <c r="AZ5" s="134"/>
      <c r="BA5" s="134"/>
      <c r="BB5" s="152"/>
      <c r="BC5" s="152"/>
      <c r="BD5" s="152"/>
      <c r="BE5" s="152"/>
      <c r="BF5" s="152"/>
      <c r="BG5" s="152"/>
      <c r="BJ5" s="134"/>
      <c r="BT5" s="134"/>
      <c r="CD5" s="134"/>
      <c r="CN5" s="134"/>
      <c r="CX5" s="134"/>
      <c r="DH5" s="134"/>
      <c r="DR5" s="134"/>
      <c r="EB5" s="134"/>
      <c r="EL5" s="134"/>
      <c r="EV5" s="134"/>
      <c r="FF5" s="134"/>
      <c r="FP5" s="134"/>
      <c r="FZ5" s="134"/>
      <c r="GJ5" s="134"/>
      <c r="GT5" s="134"/>
      <c r="HD5" s="134"/>
      <c r="HN5" s="134"/>
      <c r="HX5" s="134"/>
    </row>
    <row xmlns:x14ac="http://schemas.microsoft.com/office/spreadsheetml/2009/9/ac" r="6" s="4" customFormat="true" x14ac:dyDescent="0.25">
      <c r="A6" s="394" t="str">
        <f ca="true">IF(ISBLANK('Data Summary'!A8),"",'Data Summary'!A8)</f>
        <v>CHL_2021_SUR</v>
      </c>
      <c r="B6" s="125"/>
      <c r="C6" s="15" t="s">
        <v>19</v>
      </c>
      <c r="D6" s="9">
        <f>IF(COUNTA(D15:D26)=0,"",SUMPRODUCT(D15:D26,C15:C26))</f>
        <v>53</v>
      </c>
      <c r="E6" s="9">
        <f>IF(COUNTA(E15:E26)=0,"",SUMPRODUCT(E15:E26,C15:C26))</f>
        <v>74</v>
      </c>
      <c r="F6" s="9">
        <f>IF(COUNTA(F15:F26)=0,"",SUMPRODUCT(F15:F26,C15:C26))</f>
        <v>8</v>
      </c>
      <c r="G6" s="9" t="str">
        <f>IF(COUNTA(G15:G26)=0,"",SUMPRODUCT(G15:G26,C15:C26))</f>
        <v/>
      </c>
      <c r="H6" s="9">
        <f>IF(COUNTA(H15:H26)=0,"",SUMPRODUCT(H15:H26,C15:C26))</f>
        <v>53</v>
      </c>
      <c r="I6" s="29" t="str">
        <f>IF(COUNTA(I15:I26)=0,"",SUMPRODUCT(I15:I26,C15:C26))</f>
        <v/>
      </c>
      <c r="J6" s="24"/>
      <c r="K6" s="24"/>
      <c r="L6" s="125"/>
      <c r="M6" s="15" t="s">
        <v>19</v>
      </c>
      <c r="N6" s="9">
        <f>IF(COUNTA(N15:N26)=0,"",SUMPRODUCT(N15:N26,M15:M26))</f>
        <v>96.3</v>
      </c>
      <c r="O6" s="9">
        <f>IF(COUNTA(O15:O26)=0,"",SUMPRODUCT(O15:O26,M15:M26))</f>
        <v>99.789915966386559</v>
      </c>
      <c r="P6" s="9">
        <f>IF(COUNTA(P15:P26)=0,"",SUMPRODUCT(P15:P26,M15:M26))</f>
        <v>79.84496124031007</v>
      </c>
      <c r="Q6" s="9" t="str">
        <f>IF(COUNTA(Q15:Q26)=0,"",SUMPRODUCT(Q15:Q26,M15:M26))</f>
        <v/>
      </c>
      <c r="R6" s="9">
        <f>IF(COUNTA(R15:R26)=0,"",SUMPRODUCT(R15:R26,M15:M26))</f>
        <v>96.321525885558586</v>
      </c>
      <c r="S6" s="29" t="str">
        <f>IF(COUNTA(S15:S26)=0,"",SUMPRODUCT(S15:S26,M15:M26))</f>
        <v/>
      </c>
      <c r="T6" s="24"/>
      <c r="U6" s="17"/>
      <c r="V6" s="125"/>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34"/>
      <c r="AP6" s="134"/>
      <c r="AZ6" s="134"/>
      <c r="BA6" s="134"/>
      <c r="BB6" s="152"/>
      <c r="BC6" s="152"/>
      <c r="BD6" s="152"/>
      <c r="BE6" s="152"/>
      <c r="BF6" s="152"/>
      <c r="BG6" s="152"/>
      <c r="BJ6" s="134"/>
      <c r="BT6" s="134"/>
      <c r="CD6" s="134"/>
      <c r="CN6" s="134"/>
      <c r="CX6" s="134"/>
      <c r="DH6" s="134"/>
      <c r="DR6" s="134"/>
      <c r="EB6" s="134"/>
      <c r="EL6" s="134"/>
      <c r="EV6" s="134"/>
      <c r="FF6" s="134"/>
      <c r="FP6" s="134"/>
      <c r="FZ6" s="134"/>
      <c r="GJ6" s="134"/>
      <c r="GT6" s="134"/>
      <c r="HD6" s="134"/>
      <c r="HN6" s="134"/>
      <c r="HX6" s="134"/>
    </row>
    <row xmlns:x14ac="http://schemas.microsoft.com/office/spreadsheetml/2009/9/ac" r="7" s="4" customFormat="true" x14ac:dyDescent="0.25">
      <c r="A7" s="395" t="str">
        <f ca="true">IF(ISBLANK('Data Summary'!A9),"",'Data Summary'!A9)</f>
        <v/>
      </c>
      <c r="B7" s="125"/>
      <c r="C7" s="46" t="s">
        <v>53</v>
      </c>
      <c r="D7" s="45"/>
      <c r="E7" s="19"/>
      <c r="F7" s="19"/>
      <c r="G7" s="19"/>
      <c r="H7" s="19"/>
      <c r="I7" s="78"/>
      <c r="J7" s="24"/>
      <c r="K7" s="24"/>
      <c r="L7" s="138"/>
      <c r="M7" s="46" t="s">
        <v>53</v>
      </c>
      <c r="N7" s="19"/>
      <c r="O7" s="19"/>
      <c r="P7" s="19"/>
      <c r="Q7" s="19"/>
      <c r="R7" s="19"/>
      <c r="S7" s="78"/>
      <c r="T7" s="24"/>
      <c r="U7" s="17"/>
      <c r="V7" s="138"/>
      <c r="W7" s="46" t="s">
        <v>53</v>
      </c>
      <c r="X7" s="19"/>
      <c r="Y7" s="19"/>
      <c r="Z7" s="19"/>
      <c r="AA7" s="19"/>
      <c r="AB7" s="19"/>
      <c r="AC7" s="78"/>
      <c r="AD7" s="24"/>
      <c r="AE7" s="17"/>
      <c r="AF7" s="134"/>
      <c r="AP7" s="134"/>
      <c r="AZ7" s="134"/>
      <c r="BA7" s="134"/>
      <c r="BB7" s="152"/>
      <c r="BC7" s="152"/>
      <c r="BD7" s="152"/>
      <c r="BE7" s="152"/>
      <c r="BF7" s="152"/>
      <c r="BG7" s="152"/>
      <c r="BJ7" s="134"/>
      <c r="BT7" s="134"/>
      <c r="CD7" s="134"/>
      <c r="CN7" s="134"/>
      <c r="CX7" s="134"/>
      <c r="DH7" s="134"/>
      <c r="DR7" s="134"/>
      <c r="EB7" s="134"/>
      <c r="EL7" s="134"/>
      <c r="EV7" s="134"/>
      <c r="FF7" s="134"/>
      <c r="FP7" s="134"/>
      <c r="FZ7" s="134"/>
      <c r="GJ7" s="134"/>
      <c r="GT7" s="134"/>
      <c r="HD7" s="134"/>
      <c r="HN7" s="134"/>
      <c r="HX7" s="134"/>
    </row>
    <row xmlns:x14ac="http://schemas.microsoft.com/office/spreadsheetml/2009/9/ac" r="8" s="4" customFormat="true" x14ac:dyDescent="0.25">
      <c r="A8" s="395" t="str">
        <f ca="true">IF(ISBLANK('Data Summary'!A10),"",'Data Summary'!A10)</f>
        <v/>
      </c>
      <c r="B8" s="125"/>
      <c r="C8" s="46" t="s">
        <v>58</v>
      </c>
      <c r="D8" s="45"/>
      <c r="E8" s="19"/>
      <c r="F8" s="19"/>
      <c r="G8" s="19"/>
      <c r="H8" s="19"/>
      <c r="I8" s="78"/>
      <c r="J8" s="24"/>
      <c r="K8" s="24"/>
      <c r="L8" s="125"/>
      <c r="M8" s="46" t="s">
        <v>58</v>
      </c>
      <c r="N8" s="19"/>
      <c r="O8" s="19"/>
      <c r="P8" s="19"/>
      <c r="Q8" s="19"/>
      <c r="R8" s="19"/>
      <c r="S8" s="78"/>
      <c r="T8" s="24"/>
      <c r="U8" s="17"/>
      <c r="V8" s="125"/>
      <c r="W8" s="46" t="s">
        <v>58</v>
      </c>
      <c r="X8" s="19"/>
      <c r="Y8" s="19"/>
      <c r="Z8" s="19"/>
      <c r="AA8" s="19"/>
      <c r="AB8" s="19"/>
      <c r="AC8" s="78"/>
      <c r="AD8" s="24"/>
      <c r="AE8" s="17"/>
      <c r="AF8" s="134"/>
      <c r="AP8" s="134"/>
      <c r="AZ8" s="134"/>
      <c r="BA8" s="134"/>
      <c r="BB8" s="152"/>
      <c r="BC8" s="152"/>
      <c r="BD8" s="152"/>
      <c r="BE8" s="152"/>
      <c r="BF8" s="152"/>
      <c r="BG8" s="152"/>
      <c r="BJ8" s="134"/>
      <c r="BT8" s="134"/>
      <c r="CD8" s="134"/>
      <c r="CN8" s="134"/>
      <c r="CX8" s="134"/>
      <c r="DH8" s="134"/>
      <c r="DR8" s="134"/>
      <c r="EB8" s="134"/>
      <c r="EL8" s="134"/>
      <c r="EV8" s="134"/>
      <c r="FF8" s="134"/>
      <c r="FP8" s="134"/>
      <c r="FZ8" s="134"/>
      <c r="GJ8" s="134"/>
      <c r="GT8" s="134"/>
      <c r="HD8" s="134"/>
      <c r="HN8" s="134"/>
      <c r="HX8" s="134"/>
    </row>
    <row xmlns:x14ac="http://schemas.microsoft.com/office/spreadsheetml/2009/9/ac" r="9" s="4" customFormat="true" x14ac:dyDescent="0.25">
      <c r="A9" s="395" t="str">
        <f ca="true">IF(ISBLANK('Data Summary'!A11),"",'Data Summary'!A11)</f>
        <v/>
      </c>
      <c r="B9" s="125"/>
      <c r="C9" s="46" t="s">
        <v>109</v>
      </c>
      <c r="D9" s="19"/>
      <c r="E9" s="19"/>
      <c r="F9" s="19"/>
      <c r="G9" s="19"/>
      <c r="H9" s="19"/>
      <c r="I9" s="78"/>
      <c r="J9" s="24"/>
      <c r="K9" s="24"/>
      <c r="L9" s="125"/>
      <c r="M9" s="46" t="s">
        <v>109</v>
      </c>
      <c r="N9" s="19"/>
      <c r="O9" s="19"/>
      <c r="P9" s="19"/>
      <c r="Q9" s="19"/>
      <c r="R9" s="19"/>
      <c r="S9" s="78"/>
      <c r="T9" s="24"/>
      <c r="U9" s="17"/>
      <c r="V9" s="125"/>
      <c r="W9" s="46" t="s">
        <v>109</v>
      </c>
      <c r="X9" s="19"/>
      <c r="Y9" s="19"/>
      <c r="Z9" s="19"/>
      <c r="AA9" s="19"/>
      <c r="AB9" s="19"/>
      <c r="AC9" s="78"/>
      <c r="AD9" s="24"/>
      <c r="AE9" s="17"/>
      <c r="AF9" s="134"/>
      <c r="AP9" s="134"/>
      <c r="AZ9" s="134"/>
      <c r="BA9" s="134"/>
      <c r="BB9" s="152"/>
      <c r="BC9" s="152"/>
      <c r="BD9" s="152"/>
      <c r="BE9" s="152"/>
      <c r="BF9" s="152"/>
      <c r="BG9" s="152"/>
      <c r="BJ9" s="134"/>
      <c r="BT9" s="134"/>
      <c r="CD9" s="134"/>
      <c r="CN9" s="134"/>
      <c r="CX9" s="134"/>
      <c r="DH9" s="134"/>
      <c r="DR9" s="134"/>
      <c r="EB9" s="134"/>
      <c r="EL9" s="134"/>
      <c r="EV9" s="134"/>
      <c r="FF9" s="134"/>
      <c r="FP9" s="134"/>
      <c r="FZ9" s="134"/>
      <c r="GJ9" s="134"/>
      <c r="GT9" s="134"/>
      <c r="HD9" s="134"/>
      <c r="HN9" s="134"/>
      <c r="HX9" s="134"/>
    </row>
    <row xmlns:x14ac="http://schemas.microsoft.com/office/spreadsheetml/2009/9/ac" r="10" s="4" customFormat="true" x14ac:dyDescent="0.25">
      <c r="A10" s="395" t="str">
        <f ca="true">IF(ISBLANK('Data Summary'!A12),"",'Data Summary'!A12)</f>
        <v/>
      </c>
      <c r="B10" s="125"/>
      <c r="C10" s="65" t="s">
        <v>21</v>
      </c>
      <c r="D10" s="79"/>
      <c r="E10" s="19"/>
      <c r="F10" s="19"/>
      <c r="G10" s="19"/>
      <c r="H10" s="7"/>
      <c r="I10" s="26"/>
      <c r="J10" s="24"/>
      <c r="K10" s="24"/>
      <c r="L10" s="125" t="s">
        <v>168</v>
      </c>
      <c r="M10" s="65" t="s">
        <v>21</v>
      </c>
      <c r="N10" s="79">
        <v>95.6</v>
      </c>
      <c r="O10" s="19">
        <f>233/238*100</f>
        <v>97.899159663865547</v>
      </c>
      <c r="P10" s="19">
        <f>118/129*100</f>
        <v>91.472868217054256</v>
      </c>
      <c r="Q10" s="19"/>
      <c r="R10" s="19">
        <f>351/367*100</f>
        <v>95.640326975476839</v>
      </c>
      <c r="S10" s="78"/>
      <c r="T10" s="24"/>
      <c r="U10" s="17"/>
      <c r="V10" s="125"/>
      <c r="W10" s="65" t="s">
        <v>21</v>
      </c>
      <c r="X10" s="79"/>
      <c r="Y10" s="19"/>
      <c r="Z10" s="19"/>
      <c r="AA10" s="19"/>
      <c r="AB10" s="19"/>
      <c r="AC10" s="78"/>
      <c r="AD10" s="24"/>
      <c r="AE10" s="17"/>
      <c r="AF10" s="134"/>
      <c r="AP10" s="134"/>
      <c r="AZ10" s="134"/>
      <c r="BA10" s="134"/>
      <c r="BB10" s="152"/>
      <c r="BC10" s="152"/>
      <c r="BD10" s="152"/>
      <c r="BE10" s="152"/>
      <c r="BF10" s="152"/>
      <c r="BG10" s="152"/>
      <c r="BJ10" s="134"/>
      <c r="BT10" s="134"/>
      <c r="CD10" s="134"/>
      <c r="CN10" s="134"/>
      <c r="CX10" s="134"/>
      <c r="DH10" s="134"/>
      <c r="DR10" s="134"/>
      <c r="EB10" s="134"/>
      <c r="EL10" s="134"/>
      <c r="EV10" s="134"/>
      <c r="FF10" s="134"/>
      <c r="FP10" s="134"/>
      <c r="FZ10" s="134"/>
      <c r="GJ10" s="134"/>
      <c r="GT10" s="134"/>
      <c r="HD10" s="134"/>
      <c r="HN10" s="134"/>
      <c r="HX10" s="134"/>
    </row>
    <row xmlns:x14ac="http://schemas.microsoft.com/office/spreadsheetml/2009/9/ac" r="11" s="4" customFormat="true" x14ac:dyDescent="0.25">
      <c r="A11" s="395" t="str">
        <f ca="true">IF(ISBLANK('Data Summary'!A13),"",'Data Summary'!A13)</f>
        <v/>
      </c>
      <c r="B11" s="125"/>
      <c r="C11" s="65" t="s">
        <v>29</v>
      </c>
      <c r="D11" s="19"/>
      <c r="E11" s="7"/>
      <c r="F11" s="7"/>
      <c r="G11" s="7"/>
      <c r="H11" s="7"/>
      <c r="I11" s="26"/>
      <c r="J11" s="24"/>
      <c r="K11" s="24"/>
      <c r="L11" s="125"/>
      <c r="M11" s="65" t="s">
        <v>29</v>
      </c>
      <c r="N11" s="19"/>
      <c r="O11" s="7"/>
      <c r="P11" s="7"/>
      <c r="Q11" s="7"/>
      <c r="R11" s="7"/>
      <c r="S11" s="26"/>
      <c r="T11" s="24"/>
      <c r="U11" s="17"/>
      <c r="V11" s="125"/>
      <c r="W11" s="65" t="s">
        <v>29</v>
      </c>
      <c r="X11" s="19"/>
      <c r="Y11" s="7"/>
      <c r="Z11" s="7"/>
      <c r="AA11" s="7"/>
      <c r="AB11" s="7"/>
      <c r="AC11" s="26"/>
      <c r="AD11" s="24"/>
      <c r="AE11" s="17"/>
      <c r="AF11" s="134"/>
      <c r="AP11" s="134"/>
      <c r="AZ11" s="134"/>
      <c r="BA11" s="134"/>
      <c r="BB11" s="152"/>
      <c r="BC11" s="152"/>
      <c r="BD11" s="152"/>
      <c r="BE11" s="152"/>
      <c r="BF11" s="152"/>
      <c r="BG11" s="152"/>
      <c r="BJ11" s="134"/>
      <c r="BT11" s="134"/>
      <c r="CD11" s="134"/>
      <c r="CN11" s="134"/>
      <c r="CX11" s="134"/>
      <c r="DH11" s="134"/>
      <c r="DR11" s="134"/>
      <c r="EB11" s="134"/>
      <c r="EL11" s="134"/>
      <c r="EV11" s="134"/>
      <c r="FF11" s="134"/>
      <c r="FP11" s="134"/>
      <c r="FZ11" s="134"/>
      <c r="GJ11" s="134"/>
      <c r="GT11" s="134"/>
      <c r="HD11" s="134"/>
      <c r="HN11" s="134"/>
      <c r="HX11" s="134"/>
    </row>
    <row xmlns:x14ac="http://schemas.microsoft.com/office/spreadsheetml/2009/9/ac" r="12" s="1" customFormat="true" ht="15.75" customHeight="true" x14ac:dyDescent="0.2">
      <c r="A12" s="395" t="str">
        <f ca="true">IF(ISBLANK('Data Summary'!A14),"",'Data Summary'!A14)</f>
        <v/>
      </c>
      <c r="B12" s="125"/>
      <c r="C12" s="65" t="s">
        <v>183</v>
      </c>
      <c r="D12" s="19"/>
      <c r="E12" s="19"/>
      <c r="F12" s="19"/>
      <c r="G12" s="19"/>
      <c r="H12" s="19"/>
      <c r="I12" s="78"/>
      <c r="J12" s="24"/>
      <c r="K12" s="24"/>
      <c r="L12" s="125" t="s">
        <v>169</v>
      </c>
      <c r="M12" s="65" t="s">
        <v>183</v>
      </c>
      <c r="N12" s="79">
        <v>95.6</v>
      </c>
      <c r="O12" s="19">
        <f>233/238*100</f>
        <v>97.899159663865547</v>
      </c>
      <c r="P12" s="19">
        <f>118/129*100</f>
        <v>91.472868217054256</v>
      </c>
      <c r="Q12" s="19"/>
      <c r="R12" s="19">
        <f>351/367*100</f>
        <v>95.640326975476839</v>
      </c>
      <c r="S12" s="78"/>
      <c r="T12" s="24"/>
      <c r="U12" s="17"/>
      <c r="V12" s="125"/>
      <c r="W12" s="65" t="s">
        <v>183</v>
      </c>
      <c r="X12" s="79"/>
      <c r="Y12" s="19"/>
      <c r="Z12" s="19"/>
      <c r="AA12" s="19"/>
      <c r="AB12" s="19"/>
      <c r="AC12" s="78"/>
      <c r="AD12" s="24"/>
      <c r="AE12" s="17"/>
      <c r="AF12" s="135"/>
      <c r="AP12" s="135"/>
      <c r="AZ12" s="135"/>
      <c r="BA12" s="135"/>
      <c r="BB12" s="157"/>
      <c r="BC12" s="157"/>
      <c r="BD12" s="157"/>
      <c r="BE12" s="157"/>
      <c r="BF12" s="157"/>
      <c r="BG12" s="157"/>
      <c r="BJ12" s="135"/>
      <c r="BT12" s="135"/>
      <c r="CD12" s="135"/>
      <c r="CN12" s="135"/>
      <c r="CX12" s="135"/>
      <c r="DH12" s="135"/>
      <c r="DR12" s="135"/>
      <c r="EB12" s="135"/>
      <c r="EL12" s="135"/>
      <c r="EV12" s="135"/>
      <c r="FF12" s="135"/>
      <c r="FP12" s="135"/>
      <c r="FZ12" s="135"/>
      <c r="GJ12" s="135"/>
      <c r="GT12" s="135"/>
      <c r="HD12" s="135"/>
      <c r="HN12" s="135"/>
      <c r="HX12" s="135"/>
    </row>
    <row xmlns:x14ac="http://schemas.microsoft.com/office/spreadsheetml/2009/9/ac" r="13" s="282" customFormat="true" ht="18" customHeight="true" x14ac:dyDescent="0.25">
      <c r="A13" s="395" t="str">
        <f ca="true">IF(ISBLANK('Data Summary'!A15),"",'Data Summary'!A15)</f>
        <v/>
      </c>
      <c r="B13" s="271" t="s">
        <v>57</v>
      </c>
      <c r="C13" s="277" t="s">
        <v>27</v>
      </c>
      <c r="D13" s="278"/>
      <c r="E13" s="278"/>
      <c r="F13" s="278"/>
      <c r="G13" s="279"/>
      <c r="H13" s="279"/>
      <c r="I13" s="280"/>
      <c r="J13" s="261"/>
      <c r="K13" s="261"/>
      <c r="L13" s="271" t="s">
        <v>57</v>
      </c>
      <c r="M13" s="277" t="s">
        <v>27</v>
      </c>
      <c r="N13" s="278"/>
      <c r="O13" s="278"/>
      <c r="P13" s="278"/>
      <c r="Q13" s="279"/>
      <c r="R13" s="279"/>
      <c r="S13" s="280"/>
      <c r="T13" s="261"/>
      <c r="U13" s="276"/>
      <c r="V13" s="271" t="s">
        <v>57</v>
      </c>
      <c r="W13" s="277" t="s">
        <v>27</v>
      </c>
      <c r="X13" s="278"/>
      <c r="Y13" s="278"/>
      <c r="Z13" s="278"/>
      <c r="AA13" s="279"/>
      <c r="AB13" s="279"/>
      <c r="AC13" s="280"/>
      <c r="AD13" s="261"/>
      <c r="AE13" s="276"/>
      <c r="AF13" s="281"/>
      <c r="AP13" s="281"/>
      <c r="AZ13" s="281"/>
      <c r="BA13" s="281"/>
      <c r="BB13" s="283"/>
      <c r="BC13" s="283"/>
      <c r="BD13" s="283"/>
      <c r="BE13" s="283"/>
      <c r="BF13" s="283"/>
      <c r="BG13" s="283"/>
      <c r="BJ13" s="281"/>
      <c r="BT13" s="281"/>
      <c r="CD13" s="281"/>
      <c r="CN13" s="281"/>
      <c r="CX13" s="281"/>
      <c r="DH13" s="281"/>
      <c r="DR13" s="281"/>
      <c r="EB13" s="281"/>
      <c r="EL13" s="281"/>
      <c r="EV13" s="281"/>
      <c r="FF13" s="281"/>
      <c r="FP13" s="281"/>
      <c r="FZ13" s="281"/>
      <c r="GJ13" s="281"/>
      <c r="GT13" s="281"/>
      <c r="HD13" s="281"/>
      <c r="HN13" s="281"/>
      <c r="HX13" s="281"/>
    </row>
    <row xmlns:x14ac="http://schemas.microsoft.com/office/spreadsheetml/2009/9/ac" r="14" x14ac:dyDescent="0.25">
      <c r="A14" s="395" t="str">
        <f ca="true">IF(ISBLANK('Data Summary'!A16),"",'Data Summary'!A16)</f>
        <v/>
      </c>
      <c r="B14" s="126" t="s">
        <v>30</v>
      </c>
      <c r="C14" s="20">
        <v>0</v>
      </c>
      <c r="D14" s="79"/>
      <c r="E14" s="45"/>
      <c r="F14" s="45"/>
      <c r="G14" s="7"/>
      <c r="H14" s="7"/>
      <c r="I14" s="26"/>
      <c r="J14" s="11"/>
      <c r="K14" s="11"/>
      <c r="L14" s="126" t="s">
        <v>30</v>
      </c>
      <c r="M14" s="20">
        <v>0</v>
      </c>
      <c r="N14" s="79"/>
      <c r="O14" s="45"/>
      <c r="P14" s="45"/>
      <c r="Q14" s="7"/>
      <c r="R14" s="7"/>
      <c r="S14" s="26"/>
      <c r="T14" s="11"/>
      <c r="U14" s="16"/>
      <c r="V14" s="126" t="s">
        <v>30</v>
      </c>
      <c r="W14" s="20">
        <v>0</v>
      </c>
      <c r="X14" s="79"/>
      <c r="Y14" s="45"/>
      <c r="Z14" s="45"/>
      <c r="AA14" s="7"/>
      <c r="AB14" s="7"/>
      <c r="AC14" s="26"/>
      <c r="AD14" s="11"/>
      <c r="AE14" s="16"/>
      <c r="BA14" s="154"/>
      <c r="BB14" s="152"/>
      <c r="BC14" s="152"/>
      <c r="BD14" s="152"/>
      <c r="BE14" s="152"/>
      <c r="BF14" s="152"/>
      <c r="BG14" s="152"/>
    </row>
    <row xmlns:x14ac="http://schemas.microsoft.com/office/spreadsheetml/2009/9/ac" r="15" s="2" customFormat="true" x14ac:dyDescent="0.25">
      <c r="A15" s="395" t="str">
        <f ca="true">IF(ISBLANK('Data Summary'!A17),"",'Data Summary'!A17)</f>
        <v/>
      </c>
      <c r="B15" s="126" t="s">
        <v>105</v>
      </c>
      <c r="C15" s="80">
        <v>0</v>
      </c>
      <c r="D15" s="45"/>
      <c r="E15" s="45"/>
      <c r="F15" s="45"/>
      <c r="G15" s="7"/>
      <c r="H15" s="7"/>
      <c r="I15" s="26"/>
      <c r="J15" s="11"/>
      <c r="K15" s="11"/>
      <c r="L15" s="126" t="s">
        <v>105</v>
      </c>
      <c r="M15" s="80">
        <v>0</v>
      </c>
      <c r="N15" s="45"/>
      <c r="O15" s="45"/>
      <c r="P15" s="45"/>
      <c r="Q15" s="7"/>
      <c r="R15" s="7"/>
      <c r="S15" s="26"/>
      <c r="T15" s="11"/>
      <c r="U15" s="16"/>
      <c r="V15" s="126" t="s">
        <v>105</v>
      </c>
      <c r="W15" s="80">
        <v>0</v>
      </c>
      <c r="X15" s="45"/>
      <c r="Y15" s="45"/>
      <c r="Z15" s="45"/>
      <c r="AA15" s="7"/>
      <c r="AB15" s="7"/>
      <c r="AC15" s="26"/>
      <c r="AD15" s="11"/>
      <c r="AE15" s="16"/>
      <c r="AF15" s="137"/>
      <c r="AP15" s="137"/>
      <c r="AZ15" s="137"/>
      <c r="BA15" s="155"/>
      <c r="BB15" s="158"/>
      <c r="BC15" s="158"/>
      <c r="BD15" s="158"/>
      <c r="BE15" s="158"/>
      <c r="BF15" s="158"/>
      <c r="BG15" s="158"/>
      <c r="BJ15" s="137"/>
      <c r="BT15" s="137"/>
      <c r="CD15" s="137"/>
      <c r="CN15" s="137"/>
      <c r="CX15" s="137"/>
      <c r="DH15" s="137"/>
      <c r="DR15" s="137"/>
      <c r="EB15" s="137"/>
      <c r="EL15" s="137"/>
      <c r="EV15" s="137"/>
      <c r="FF15" s="137"/>
      <c r="FP15" s="137"/>
      <c r="FZ15" s="137"/>
      <c r="GJ15" s="137"/>
      <c r="GT15" s="137"/>
      <c r="HD15" s="137"/>
      <c r="HN15" s="137"/>
      <c r="HX15" s="137"/>
    </row>
    <row xmlns:x14ac="http://schemas.microsoft.com/office/spreadsheetml/2009/9/ac" r="16" s="2" customFormat="true" x14ac:dyDescent="0.25">
      <c r="A16" s="395" t="str">
        <f ca="true">IF(ISBLANK('Data Summary'!A18),"",'Data Summary'!A18)</f>
        <v/>
      </c>
      <c r="B16" s="127" t="s">
        <v>170</v>
      </c>
      <c r="C16" s="21">
        <v>1</v>
      </c>
      <c r="D16" s="79">
        <v>53</v>
      </c>
      <c r="E16" s="45">
        <v>74</v>
      </c>
      <c r="F16" s="7">
        <v>8</v>
      </c>
      <c r="G16" s="7"/>
      <c r="H16" s="7">
        <v>53</v>
      </c>
      <c r="I16" s="26"/>
      <c r="J16" s="11"/>
      <c r="K16" s="11"/>
      <c r="L16" s="127" t="s">
        <v>171</v>
      </c>
      <c r="M16" s="21">
        <v>1</v>
      </c>
      <c r="N16" s="79">
        <v>92.6</v>
      </c>
      <c r="O16" s="45">
        <f>237/238*100</f>
        <v>99.579831932773118</v>
      </c>
      <c r="P16" s="45">
        <f>103/129*100</f>
        <v>79.84496124031007</v>
      </c>
      <c r="Q16" s="7"/>
      <c r="R16" s="7">
        <f>340/367*100</f>
        <v>92.643051771117172</v>
      </c>
      <c r="S16" s="26"/>
      <c r="T16" s="11"/>
      <c r="U16" s="16"/>
      <c r="V16" s="127"/>
      <c r="W16" s="21"/>
      <c r="X16" s="79"/>
      <c r="Y16" s="45"/>
      <c r="Z16" s="45"/>
      <c r="AA16" s="7"/>
      <c r="AB16" s="7"/>
      <c r="AC16" s="26"/>
      <c r="AD16" s="11"/>
      <c r="AE16" s="16"/>
      <c r="AF16" s="137"/>
      <c r="AP16" s="137"/>
      <c r="AZ16" s="137"/>
      <c r="BA16" s="155"/>
      <c r="BB16" s="158"/>
      <c r="BC16" s="158"/>
      <c r="BD16" s="158"/>
      <c r="BE16" s="158"/>
      <c r="BF16" s="158"/>
      <c r="BG16" s="158"/>
      <c r="BJ16" s="137"/>
      <c r="BT16" s="137"/>
      <c r="CD16" s="137"/>
      <c r="CN16" s="137"/>
      <c r="CX16" s="137"/>
      <c r="DH16" s="137"/>
      <c r="DR16" s="137"/>
      <c r="EB16" s="137"/>
      <c r="EL16" s="137"/>
      <c r="EV16" s="137"/>
      <c r="FF16" s="137"/>
      <c r="FP16" s="137"/>
      <c r="FZ16" s="137"/>
      <c r="GJ16" s="137"/>
      <c r="GT16" s="137"/>
      <c r="HD16" s="137"/>
      <c r="HN16" s="137"/>
      <c r="HX16" s="137"/>
    </row>
    <row xmlns:x14ac="http://schemas.microsoft.com/office/spreadsheetml/2009/9/ac" r="17" s="2" customFormat="true" x14ac:dyDescent="0.25">
      <c r="A17" s="395" t="str">
        <f ca="true">IF(ISBLANK('Data Summary'!A19),"",'Data Summary'!A19)</f>
        <v/>
      </c>
      <c r="B17" s="127"/>
      <c r="C17" s="22"/>
      <c r="D17" s="45"/>
      <c r="E17" s="45"/>
      <c r="F17" s="45"/>
      <c r="G17" s="45"/>
      <c r="H17" s="45"/>
      <c r="I17" s="26"/>
      <c r="J17" s="11"/>
      <c r="K17" s="11"/>
      <c r="L17" s="127" t="s">
        <v>174</v>
      </c>
      <c r="M17" s="22">
        <v>0.5</v>
      </c>
      <c r="N17" s="79">
        <f>100-N16</f>
        <v>7.4000000000000057</v>
      </c>
      <c r="O17" s="79">
        <f t="shared" ref="O17:R17" si="3">100-O16</f>
        <v>0.42016806722688216</v>
      </c>
      <c r="P17" s="79"/>
      <c r="Q17" s="79"/>
      <c r="R17" s="79">
        <f t="shared" si="3"/>
        <v>7.3569482288828283</v>
      </c>
      <c r="S17" s="26"/>
      <c r="T17" s="11"/>
      <c r="U17" s="16"/>
      <c r="V17" s="127"/>
      <c r="W17" s="22"/>
      <c r="X17" s="79"/>
      <c r="Y17" s="79"/>
      <c r="Z17" s="79"/>
      <c r="AA17" s="79"/>
      <c r="AB17" s="79"/>
      <c r="AC17" s="26"/>
      <c r="AD17" s="11"/>
      <c r="AE17" s="16"/>
      <c r="AF17" s="137"/>
      <c r="AP17" s="137"/>
      <c r="AZ17" s="137"/>
      <c r="BA17" s="155"/>
      <c r="BB17" s="158"/>
      <c r="BC17" s="158"/>
      <c r="BD17" s="158"/>
      <c r="BE17" s="158"/>
      <c r="BF17" s="158"/>
      <c r="BG17" s="158"/>
      <c r="BJ17" s="137"/>
      <c r="BT17" s="137"/>
      <c r="CD17" s="137"/>
      <c r="CN17" s="137"/>
      <c r="CX17" s="137"/>
      <c r="DH17" s="137"/>
      <c r="DR17" s="137"/>
      <c r="EB17" s="137"/>
      <c r="EL17" s="137"/>
      <c r="EV17" s="137"/>
      <c r="FF17" s="137"/>
      <c r="FP17" s="137"/>
      <c r="FZ17" s="137"/>
      <c r="GJ17" s="137"/>
      <c r="GT17" s="137"/>
      <c r="HD17" s="137"/>
      <c r="HN17" s="137"/>
      <c r="HX17" s="137"/>
    </row>
    <row xmlns:x14ac="http://schemas.microsoft.com/office/spreadsheetml/2009/9/ac" r="18" s="2" customFormat="true" x14ac:dyDescent="0.25">
      <c r="A18" s="395" t="str">
        <f ca="true">IF(ISBLANK('Data Summary'!A20),"",'Data Summary'!A20)</f>
        <v/>
      </c>
      <c r="B18" s="127"/>
      <c r="C18" s="22"/>
      <c r="D18" s="7"/>
      <c r="E18" s="7"/>
      <c r="F18" s="7"/>
      <c r="G18" s="7"/>
      <c r="H18" s="7"/>
      <c r="I18" s="26"/>
      <c r="J18" s="11"/>
      <c r="K18" s="11"/>
      <c r="L18" s="127"/>
      <c r="M18" s="22"/>
      <c r="N18" s="7"/>
      <c r="O18" s="7"/>
      <c r="P18" s="7"/>
      <c r="Q18" s="7"/>
      <c r="R18" s="7"/>
      <c r="S18" s="26"/>
      <c r="T18" s="11"/>
      <c r="U18" s="16"/>
      <c r="V18" s="127"/>
      <c r="W18" s="22"/>
      <c r="X18" s="7"/>
      <c r="Y18" s="7"/>
      <c r="Z18" s="7"/>
      <c r="AA18" s="7"/>
      <c r="AB18" s="7"/>
      <c r="AC18" s="26"/>
      <c r="AD18" s="11"/>
      <c r="AE18" s="16"/>
      <c r="AF18" s="137"/>
      <c r="AP18" s="137"/>
      <c r="AZ18" s="137"/>
      <c r="BA18" s="155"/>
      <c r="BB18" s="158"/>
      <c r="BC18" s="158"/>
      <c r="BD18" s="158"/>
      <c r="BE18" s="158"/>
      <c r="BF18" s="158"/>
      <c r="BG18" s="158"/>
      <c r="BJ18" s="137"/>
      <c r="BT18" s="137"/>
      <c r="CD18" s="137"/>
      <c r="CN18" s="137"/>
      <c r="CX18" s="137"/>
      <c r="DH18" s="137"/>
      <c r="DR18" s="137"/>
      <c r="EB18" s="137"/>
      <c r="EL18" s="137"/>
      <c r="EV18" s="137"/>
      <c r="FF18" s="137"/>
      <c r="FP18" s="137"/>
      <c r="FZ18" s="137"/>
      <c r="GJ18" s="137"/>
      <c r="GT18" s="137"/>
      <c r="HD18" s="137"/>
      <c r="HN18" s="137"/>
      <c r="HX18" s="137"/>
    </row>
    <row xmlns:x14ac="http://schemas.microsoft.com/office/spreadsheetml/2009/9/ac" r="19" s="2" customFormat="true" x14ac:dyDescent="0.25">
      <c r="A19" s="395" t="str">
        <f ca="true">IF(ISBLANK('Data Summary'!A21),"",'Data Summary'!A21)</f>
        <v/>
      </c>
      <c r="B19" s="127"/>
      <c r="C19" s="22"/>
      <c r="D19" s="7"/>
      <c r="E19" s="7"/>
      <c r="F19" s="67"/>
      <c r="G19" s="7"/>
      <c r="H19" s="7"/>
      <c r="I19" s="26"/>
      <c r="J19" s="11"/>
      <c r="K19" s="11"/>
      <c r="L19" s="127"/>
      <c r="M19" s="22"/>
      <c r="N19" s="7"/>
      <c r="O19" s="7"/>
      <c r="P19" s="7"/>
      <c r="Q19" s="7"/>
      <c r="R19" s="7"/>
      <c r="S19" s="26"/>
      <c r="T19" s="11"/>
      <c r="U19" s="16"/>
      <c r="V19" s="127"/>
      <c r="W19" s="22"/>
      <c r="X19" s="7"/>
      <c r="Y19" s="7"/>
      <c r="Z19" s="7"/>
      <c r="AA19" s="7"/>
      <c r="AB19" s="7"/>
      <c r="AC19" s="26"/>
      <c r="AD19" s="11"/>
      <c r="AE19" s="16"/>
      <c r="AF19" s="137"/>
      <c r="AP19" s="137"/>
      <c r="AZ19" s="137"/>
      <c r="BA19" s="155"/>
      <c r="BB19" s="158"/>
      <c r="BC19" s="158"/>
      <c r="BD19" s="158"/>
      <c r="BE19" s="158"/>
      <c r="BF19" s="158"/>
      <c r="BG19" s="158"/>
      <c r="BJ19" s="137"/>
      <c r="BT19" s="137"/>
      <c r="CD19" s="137"/>
      <c r="CN19" s="137"/>
      <c r="CX19" s="137"/>
      <c r="DH19" s="137"/>
      <c r="DR19" s="137"/>
      <c r="EB19" s="137"/>
      <c r="EL19" s="137"/>
      <c r="EV19" s="137"/>
      <c r="FF19" s="137"/>
      <c r="FP19" s="137"/>
      <c r="FZ19" s="137"/>
      <c r="GJ19" s="137"/>
      <c r="GT19" s="137"/>
      <c r="HD19" s="137"/>
      <c r="HN19" s="137"/>
      <c r="HX19" s="137"/>
    </row>
    <row xmlns:x14ac="http://schemas.microsoft.com/office/spreadsheetml/2009/9/ac" r="20" s="2" customFormat="true" x14ac:dyDescent="0.25">
      <c r="A20" s="395" t="str">
        <f ca="true">IF(ISBLANK('Data Summary'!A22),"",'Data Summary'!A22)</f>
        <v/>
      </c>
      <c r="B20" s="127"/>
      <c r="C20" s="21"/>
      <c r="D20" s="7"/>
      <c r="E20" s="67"/>
      <c r="F20" s="67"/>
      <c r="G20" s="7"/>
      <c r="H20" s="7"/>
      <c r="I20" s="26"/>
      <c r="J20" s="11"/>
      <c r="K20" s="11"/>
      <c r="L20" s="127"/>
      <c r="M20" s="21"/>
      <c r="N20" s="7"/>
      <c r="O20" s="67"/>
      <c r="P20" s="67"/>
      <c r="Q20" s="7"/>
      <c r="R20" s="7"/>
      <c r="S20" s="26"/>
      <c r="T20" s="11"/>
      <c r="U20" s="16"/>
      <c r="V20" s="127"/>
      <c r="W20" s="21"/>
      <c r="X20" s="7"/>
      <c r="Y20" s="67"/>
      <c r="Z20" s="67"/>
      <c r="AA20" s="7"/>
      <c r="AB20" s="7"/>
      <c r="AC20" s="26"/>
      <c r="AD20" s="11"/>
      <c r="AE20" s="16"/>
      <c r="AF20" s="137"/>
      <c r="AP20" s="137"/>
      <c r="AZ20" s="137"/>
      <c r="BA20" s="155"/>
      <c r="BB20" s="158"/>
      <c r="BC20" s="158"/>
      <c r="BD20" s="158"/>
      <c r="BE20" s="158"/>
      <c r="BF20" s="158"/>
      <c r="BG20" s="158"/>
      <c r="BJ20" s="137"/>
      <c r="BT20" s="137"/>
      <c r="CD20" s="137"/>
      <c r="CN20" s="137"/>
      <c r="CX20" s="137"/>
      <c r="DH20" s="137"/>
      <c r="DR20" s="137"/>
      <c r="EB20" s="137"/>
      <c r="EL20" s="137"/>
      <c r="EV20" s="137"/>
      <c r="FF20" s="137"/>
      <c r="FP20" s="137"/>
      <c r="FZ20" s="137"/>
      <c r="GJ20" s="137"/>
      <c r="GT20" s="137"/>
      <c r="HD20" s="137"/>
      <c r="HN20" s="137"/>
      <c r="HX20" s="137"/>
    </row>
    <row xmlns:x14ac="http://schemas.microsoft.com/office/spreadsheetml/2009/9/ac" r="21" s="2" customFormat="true" x14ac:dyDescent="0.25">
      <c r="A21" s="395" t="str">
        <f ca="true">IF(ISBLANK('Data Summary'!A23),"",'Data Summary'!A23)</f>
        <v/>
      </c>
      <c r="B21" s="127"/>
      <c r="C21" s="21"/>
      <c r="D21" s="67"/>
      <c r="E21" s="67"/>
      <c r="F21" s="67"/>
      <c r="G21" s="67"/>
      <c r="H21" s="67"/>
      <c r="I21" s="68"/>
      <c r="J21" s="11"/>
      <c r="K21" s="11"/>
      <c r="L21" s="127"/>
      <c r="M21" s="21"/>
      <c r="N21" s="67"/>
      <c r="O21" s="67"/>
      <c r="P21" s="67"/>
      <c r="Q21" s="67"/>
      <c r="R21" s="67"/>
      <c r="S21" s="68"/>
      <c r="T21" s="11"/>
      <c r="U21" s="16"/>
      <c r="V21" s="127"/>
      <c r="W21" s="21"/>
      <c r="X21" s="67"/>
      <c r="Y21" s="67"/>
      <c r="Z21" s="67"/>
      <c r="AA21" s="67"/>
      <c r="AB21" s="67"/>
      <c r="AC21" s="68"/>
      <c r="AD21" s="11"/>
      <c r="AE21" s="16"/>
      <c r="AF21" s="137"/>
      <c r="AP21" s="137"/>
      <c r="AZ21" s="137"/>
      <c r="BA21" s="155"/>
      <c r="BB21" s="158"/>
      <c r="BC21" s="158"/>
      <c r="BD21" s="158"/>
      <c r="BE21" s="158"/>
      <c r="BF21" s="158"/>
      <c r="BG21" s="158"/>
      <c r="BJ21" s="137"/>
      <c r="BT21" s="137"/>
      <c r="CD21" s="137"/>
      <c r="CN21" s="137"/>
      <c r="CX21" s="137"/>
      <c r="DH21" s="137"/>
      <c r="DR21" s="137"/>
      <c r="EB21" s="137"/>
      <c r="EL21" s="137"/>
      <c r="EV21" s="137"/>
      <c r="FF21" s="137"/>
      <c r="FP21" s="137"/>
      <c r="FZ21" s="137"/>
      <c r="GJ21" s="137"/>
      <c r="GT21" s="137"/>
      <c r="HD21" s="137"/>
      <c r="HN21" s="137"/>
      <c r="HX21" s="137"/>
    </row>
    <row xmlns:x14ac="http://schemas.microsoft.com/office/spreadsheetml/2009/9/ac" r="22" s="2" customFormat="true" x14ac:dyDescent="0.25">
      <c r="A22" s="395" t="str">
        <f ca="true">IF(ISBLANK('Data Summary'!A24),"",'Data Summary'!A24)</f>
        <v/>
      </c>
      <c r="B22" s="127"/>
      <c r="C22" s="21"/>
      <c r="D22" s="67"/>
      <c r="E22" s="67"/>
      <c r="F22" s="67"/>
      <c r="G22" s="67"/>
      <c r="H22" s="67"/>
      <c r="I22" s="68"/>
      <c r="J22" s="11"/>
      <c r="K22" s="11"/>
      <c r="L22" s="127"/>
      <c r="M22" s="21"/>
      <c r="N22" s="67"/>
      <c r="O22" s="67"/>
      <c r="P22" s="67"/>
      <c r="Q22" s="67"/>
      <c r="R22" s="67"/>
      <c r="S22" s="68"/>
      <c r="T22" s="11"/>
      <c r="U22" s="16"/>
      <c r="V22" s="127"/>
      <c r="W22" s="21"/>
      <c r="X22" s="67"/>
      <c r="Y22" s="67"/>
      <c r="Z22" s="67"/>
      <c r="AA22" s="67"/>
      <c r="AB22" s="67"/>
      <c r="AC22" s="68"/>
      <c r="AD22" s="11"/>
      <c r="AE22" s="16"/>
      <c r="AF22" s="137"/>
      <c r="AP22" s="137"/>
      <c r="AZ22" s="137"/>
      <c r="BA22" s="155"/>
      <c r="BB22" s="158"/>
      <c r="BC22" s="158"/>
      <c r="BD22" s="158"/>
      <c r="BE22" s="158"/>
      <c r="BF22" s="158"/>
      <c r="BG22" s="158"/>
      <c r="BJ22" s="137"/>
      <c r="BT22" s="137"/>
      <c r="CD22" s="137"/>
      <c r="CN22" s="137"/>
      <c r="CX22" s="137"/>
      <c r="DH22" s="137"/>
      <c r="DR22" s="137"/>
      <c r="EB22" s="137"/>
      <c r="EL22" s="137"/>
      <c r="EV22" s="137"/>
      <c r="FF22" s="137"/>
      <c r="FP22" s="137"/>
      <c r="FZ22" s="137"/>
      <c r="GJ22" s="137"/>
      <c r="GT22" s="137"/>
      <c r="HD22" s="137"/>
      <c r="HN22" s="137"/>
      <c r="HX22" s="137"/>
    </row>
    <row xmlns:x14ac="http://schemas.microsoft.com/office/spreadsheetml/2009/9/ac" r="23" s="2" customFormat="true" x14ac:dyDescent="0.25">
      <c r="A23" s="395" t="str">
        <f ca="true">IF(ISBLANK('Data Summary'!A25),"",'Data Summary'!A25)</f>
        <v/>
      </c>
      <c r="B23" s="127"/>
      <c r="C23" s="21"/>
      <c r="D23" s="67"/>
      <c r="E23" s="67"/>
      <c r="F23" s="67"/>
      <c r="G23" s="67"/>
      <c r="H23" s="67"/>
      <c r="I23" s="68"/>
      <c r="J23" s="11"/>
      <c r="K23" s="11"/>
      <c r="L23" s="127"/>
      <c r="M23" s="21"/>
      <c r="N23" s="67"/>
      <c r="O23" s="67"/>
      <c r="P23" s="67"/>
      <c r="Q23" s="67"/>
      <c r="R23" s="67"/>
      <c r="S23" s="68"/>
      <c r="T23" s="11"/>
      <c r="U23" s="16"/>
      <c r="V23" s="127"/>
      <c r="W23" s="21"/>
      <c r="X23" s="67"/>
      <c r="Y23" s="67"/>
      <c r="Z23" s="67"/>
      <c r="AA23" s="67"/>
      <c r="AB23" s="67"/>
      <c r="AC23" s="68"/>
      <c r="AD23" s="11"/>
      <c r="AE23" s="16"/>
      <c r="AF23" s="137"/>
      <c r="AP23" s="137"/>
      <c r="AZ23" s="137"/>
      <c r="BA23" s="155"/>
      <c r="BB23" s="158"/>
      <c r="BC23" s="158"/>
      <c r="BD23" s="158"/>
      <c r="BE23" s="158"/>
      <c r="BF23" s="158"/>
      <c r="BG23" s="158"/>
      <c r="BJ23" s="137"/>
      <c r="BT23" s="137"/>
      <c r="CD23" s="137"/>
      <c r="CN23" s="137"/>
      <c r="CX23" s="137"/>
      <c r="DH23" s="137"/>
      <c r="DR23" s="137"/>
      <c r="EB23" s="137"/>
      <c r="EL23" s="137"/>
      <c r="EV23" s="137"/>
      <c r="FF23" s="137"/>
      <c r="FP23" s="137"/>
      <c r="FZ23" s="137"/>
      <c r="GJ23" s="137"/>
      <c r="GT23" s="137"/>
      <c r="HD23" s="137"/>
      <c r="HN23" s="137"/>
      <c r="HX23" s="137"/>
    </row>
    <row xmlns:x14ac="http://schemas.microsoft.com/office/spreadsheetml/2009/9/ac" r="24" s="2" customFormat="true" x14ac:dyDescent="0.25">
      <c r="A24" s="395" t="str">
        <f ca="true">IF(ISBLANK('Data Summary'!A26),"",'Data Summary'!A26)</f>
        <v/>
      </c>
      <c r="B24" s="127"/>
      <c r="C24" s="21"/>
      <c r="D24" s="67"/>
      <c r="E24" s="67"/>
      <c r="F24" s="67"/>
      <c r="G24" s="67"/>
      <c r="H24" s="67"/>
      <c r="I24" s="68"/>
      <c r="J24" s="11"/>
      <c r="K24" s="11"/>
      <c r="L24" s="127"/>
      <c r="M24" s="21"/>
      <c r="N24" s="67"/>
      <c r="O24" s="67"/>
      <c r="P24" s="67"/>
      <c r="Q24" s="67"/>
      <c r="R24" s="67"/>
      <c r="S24" s="68"/>
      <c r="T24" s="11"/>
      <c r="U24" s="16"/>
      <c r="V24" s="127"/>
      <c r="W24" s="21"/>
      <c r="X24" s="67"/>
      <c r="Y24" s="67"/>
      <c r="Z24" s="67"/>
      <c r="AA24" s="67"/>
      <c r="AB24" s="67"/>
      <c r="AC24" s="68"/>
      <c r="AD24" s="11"/>
      <c r="AE24" s="16"/>
      <c r="AF24" s="137"/>
      <c r="AP24" s="137"/>
      <c r="AZ24" s="137"/>
      <c r="BA24" s="155"/>
      <c r="BB24" s="158"/>
      <c r="BC24" s="158"/>
      <c r="BD24" s="158"/>
      <c r="BE24" s="158"/>
      <c r="BF24" s="158"/>
      <c r="BG24" s="158"/>
      <c r="BJ24" s="137"/>
      <c r="BT24" s="137"/>
      <c r="CD24" s="137"/>
      <c r="CN24" s="137"/>
      <c r="CX24" s="137"/>
      <c r="DH24" s="137"/>
      <c r="DR24" s="137"/>
      <c r="EB24" s="137"/>
      <c r="EL24" s="137"/>
      <c r="EV24" s="137"/>
      <c r="FF24" s="137"/>
      <c r="FP24" s="137"/>
      <c r="FZ24" s="137"/>
      <c r="GJ24" s="137"/>
      <c r="GT24" s="137"/>
      <c r="HD24" s="137"/>
      <c r="HN24" s="137"/>
      <c r="HX24" s="137"/>
    </row>
    <row xmlns:x14ac="http://schemas.microsoft.com/office/spreadsheetml/2009/9/ac" r="25" s="2" customFormat="true" x14ac:dyDescent="0.25">
      <c r="A25" s="395" t="str">
        <f ca="true">IF(ISBLANK('Data Summary'!A27),"",'Data Summary'!A27)</f>
        <v/>
      </c>
      <c r="B25" s="127"/>
      <c r="C25" s="21"/>
      <c r="D25" s="67"/>
      <c r="E25" s="67"/>
      <c r="F25" s="67"/>
      <c r="G25" s="67"/>
      <c r="H25" s="67"/>
      <c r="I25" s="68"/>
      <c r="J25" s="11"/>
      <c r="K25" s="11"/>
      <c r="L25" s="127"/>
      <c r="M25" s="21"/>
      <c r="N25" s="67"/>
      <c r="O25" s="67"/>
      <c r="P25" s="67"/>
      <c r="Q25" s="67"/>
      <c r="R25" s="67"/>
      <c r="S25" s="68"/>
      <c r="T25" s="11"/>
      <c r="U25" s="16"/>
      <c r="V25" s="127"/>
      <c r="W25" s="21"/>
      <c r="X25" s="67"/>
      <c r="Y25" s="67"/>
      <c r="Z25" s="67"/>
      <c r="AA25" s="67"/>
      <c r="AB25" s="67"/>
      <c r="AC25" s="68"/>
      <c r="AD25" s="11"/>
      <c r="AE25" s="16"/>
      <c r="AF25" s="137"/>
      <c r="AP25" s="137"/>
      <c r="AZ25" s="137"/>
      <c r="BA25" s="155"/>
      <c r="BB25" s="158"/>
      <c r="BC25" s="158"/>
      <c r="BD25" s="158"/>
      <c r="BE25" s="158"/>
      <c r="BF25" s="158"/>
      <c r="BG25" s="158"/>
      <c r="BJ25" s="137"/>
      <c r="BT25" s="137"/>
      <c r="CD25" s="137"/>
      <c r="CN25" s="137"/>
      <c r="CX25" s="137"/>
      <c r="DH25" s="137"/>
      <c r="DR25" s="137"/>
      <c r="EB25" s="137"/>
      <c r="EL25" s="137"/>
      <c r="EV25" s="137"/>
      <c r="FF25" s="137"/>
      <c r="FP25" s="137"/>
      <c r="FZ25" s="137"/>
      <c r="GJ25" s="137"/>
      <c r="GT25" s="137"/>
      <c r="HD25" s="137"/>
      <c r="HN25" s="137"/>
      <c r="HX25" s="137"/>
    </row>
    <row xmlns:x14ac="http://schemas.microsoft.com/office/spreadsheetml/2009/9/ac" r="26" s="2" customFormat="true" x14ac:dyDescent="0.25">
      <c r="A26" s="395" t="str">
        <f ca="true">IF(ISBLANK('Data Summary'!A28),"",'Data Summary'!A28)</f>
        <v/>
      </c>
      <c r="B26" s="127"/>
      <c r="C26" s="21"/>
      <c r="D26" s="6"/>
      <c r="E26" s="6"/>
      <c r="F26" s="6"/>
      <c r="G26" s="6"/>
      <c r="H26" s="6"/>
      <c r="I26" s="27"/>
      <c r="J26" s="11"/>
      <c r="K26" s="11"/>
      <c r="L26" s="127"/>
      <c r="M26" s="23"/>
      <c r="N26" s="6"/>
      <c r="O26" s="6"/>
      <c r="P26" s="6"/>
      <c r="Q26" s="6"/>
      <c r="R26" s="6"/>
      <c r="S26" s="27"/>
      <c r="T26" s="11"/>
      <c r="U26" s="16"/>
      <c r="V26" s="127"/>
      <c r="W26" s="23"/>
      <c r="X26" s="6"/>
      <c r="Y26" s="6"/>
      <c r="Z26" s="6"/>
      <c r="AA26" s="6"/>
      <c r="AB26" s="6"/>
      <c r="AC26" s="27"/>
      <c r="AD26" s="11"/>
      <c r="AE26" s="16"/>
      <c r="AF26" s="137"/>
      <c r="AP26" s="137"/>
      <c r="AZ26" s="137"/>
      <c r="BA26" s="155"/>
      <c r="BB26" s="158"/>
      <c r="BC26" s="158"/>
      <c r="BD26" s="158"/>
      <c r="BE26" s="158"/>
      <c r="BF26" s="158"/>
      <c r="BG26" s="158"/>
      <c r="BJ26" s="137"/>
      <c r="BT26" s="137"/>
      <c r="CD26" s="137"/>
      <c r="CN26" s="137"/>
      <c r="CX26" s="137"/>
      <c r="DH26" s="137"/>
      <c r="DR26" s="137"/>
      <c r="EB26" s="137"/>
      <c r="EL26" s="137"/>
      <c r="EV26" s="137"/>
      <c r="FF26" s="137"/>
      <c r="FP26" s="137"/>
      <c r="FZ26" s="137"/>
      <c r="GJ26" s="137"/>
      <c r="GT26" s="137"/>
      <c r="HD26" s="137"/>
      <c r="HN26" s="137"/>
      <c r="HX26" s="137"/>
    </row>
    <row xmlns:x14ac="http://schemas.microsoft.com/office/spreadsheetml/2009/9/ac" r="27" s="2" customFormat="true" ht="93" customHeight="true" x14ac:dyDescent="0.25">
      <c r="A27" s="395" t="str">
        <f ca="true">IF(ISBLANK('Data Summary'!A29),"",'Data Summary'!A29)</f>
        <v/>
      </c>
      <c r="B27" s="129" t="s">
        <v>12</v>
      </c>
      <c r="C27" s="576" t="s">
        <v>175</v>
      </c>
      <c r="D27" s="578"/>
      <c r="E27" s="578"/>
      <c r="F27" s="578"/>
      <c r="G27" s="578"/>
      <c r="H27" s="578"/>
      <c r="I27" s="579"/>
      <c r="J27" s="11"/>
      <c r="K27" s="11"/>
      <c r="L27" s="129" t="s">
        <v>12</v>
      </c>
      <c r="M27" s="576" t="s">
        <v>191</v>
      </c>
      <c r="N27" s="578"/>
      <c r="O27" s="578"/>
      <c r="P27" s="578"/>
      <c r="Q27" s="578"/>
      <c r="R27" s="578"/>
      <c r="S27" s="579"/>
      <c r="T27" s="11"/>
      <c r="U27" s="16"/>
      <c r="V27" s="129" t="s">
        <v>12</v>
      </c>
      <c r="W27" s="581" t="s">
        <v>258</v>
      </c>
      <c r="X27" s="582"/>
      <c r="Y27" s="582"/>
      <c r="Z27" s="582"/>
      <c r="AA27" s="582"/>
      <c r="AB27" s="582"/>
      <c r="AC27" s="583"/>
      <c r="AD27" s="11"/>
      <c r="AE27" s="16"/>
      <c r="AF27" s="137"/>
      <c r="AP27" s="137"/>
      <c r="AZ27" s="137"/>
      <c r="BA27" s="575"/>
      <c r="BB27" s="575"/>
      <c r="BC27" s="575"/>
      <c r="BD27" s="575"/>
      <c r="BE27" s="575"/>
      <c r="BF27" s="575"/>
      <c r="BG27" s="575"/>
      <c r="BJ27" s="137"/>
      <c r="BT27" s="137"/>
      <c r="CD27" s="137"/>
      <c r="CN27" s="137"/>
      <c r="CX27" s="137"/>
      <c r="DH27" s="137"/>
      <c r="DR27" s="137"/>
      <c r="EB27" s="137"/>
      <c r="EL27" s="137"/>
      <c r="EV27" s="137"/>
      <c r="FF27" s="137"/>
      <c r="FP27" s="137"/>
      <c r="FZ27" s="137"/>
      <c r="GJ27" s="137"/>
      <c r="GT27" s="137"/>
      <c r="HD27" s="137"/>
      <c r="HN27" s="137"/>
      <c r="HX27" s="137"/>
    </row>
    <row xmlns:x14ac="http://schemas.microsoft.com/office/spreadsheetml/2009/9/ac" r="28" s="2" customFormat="true" ht="15.75" customHeight="true" x14ac:dyDescent="0.25">
      <c r="A28" s="395" t="str">
        <f ca="true">IF(ISBLANK('Data Summary'!A30),"",'Data Summary'!A30)</f>
        <v/>
      </c>
      <c r="B28" s="129"/>
      <c r="C28" s="64" t="s">
        <v>120</v>
      </c>
      <c r="D28" s="113"/>
      <c r="E28" s="113"/>
      <c r="F28" s="113"/>
      <c r="G28" s="113"/>
      <c r="H28" s="113"/>
      <c r="I28" s="114"/>
      <c r="J28" s="11"/>
      <c r="K28" s="11"/>
      <c r="L28" s="129"/>
      <c r="M28" s="64" t="s">
        <v>120</v>
      </c>
      <c r="N28" s="113"/>
      <c r="O28" s="113"/>
      <c r="P28" s="113"/>
      <c r="Q28" s="113"/>
      <c r="R28" s="113"/>
      <c r="S28" s="114"/>
      <c r="T28" s="11"/>
      <c r="U28" s="16"/>
      <c r="V28" s="129"/>
      <c r="W28" s="64" t="s">
        <v>120</v>
      </c>
      <c r="X28" s="113"/>
      <c r="Y28" s="113"/>
      <c r="Z28" s="113"/>
      <c r="AA28" s="113"/>
      <c r="AB28" s="113"/>
      <c r="AC28" s="390"/>
      <c r="AD28" s="11"/>
      <c r="AE28" s="16"/>
      <c r="AF28" s="137"/>
      <c r="AP28" s="137"/>
      <c r="AZ28" s="137"/>
      <c r="BA28" s="137"/>
      <c r="BB28" s="155"/>
      <c r="BC28" s="155"/>
      <c r="BD28" s="155"/>
      <c r="BE28" s="155"/>
      <c r="BF28" s="155"/>
      <c r="BG28" s="155"/>
      <c r="BJ28" s="137"/>
      <c r="BT28" s="137"/>
      <c r="CD28" s="137"/>
      <c r="CN28" s="137"/>
      <c r="CX28" s="137"/>
      <c r="DH28" s="137"/>
      <c r="DR28" s="137"/>
      <c r="EB28" s="137"/>
      <c r="EL28" s="137"/>
      <c r="EV28" s="137"/>
      <c r="FF28" s="137"/>
      <c r="FP28" s="137"/>
      <c r="FZ28" s="137"/>
      <c r="GJ28" s="137"/>
      <c r="GT28" s="137"/>
      <c r="HD28" s="137"/>
      <c r="HN28" s="137"/>
      <c r="HX28" s="137"/>
    </row>
    <row xmlns:x14ac="http://schemas.microsoft.com/office/spreadsheetml/2009/9/ac" r="29" s="2" customFormat="true" ht="15" customHeight="true" x14ac:dyDescent="0.25">
      <c r="A29" s="395" t="str">
        <f ca="true">IF(ISBLANK('Data Summary'!A31),"",'Data Summary'!A31)</f>
        <v/>
      </c>
      <c r="B29" s="129"/>
      <c r="C29" s="64" t="s">
        <v>102</v>
      </c>
      <c r="D29" s="52" t="s">
        <v>172</v>
      </c>
      <c r="E29" s="52" t="s">
        <v>172</v>
      </c>
      <c r="F29" s="52" t="s">
        <v>172</v>
      </c>
      <c r="G29" s="52"/>
      <c r="H29" s="52" t="s">
        <v>172</v>
      </c>
      <c r="I29" s="100"/>
      <c r="J29" s="11"/>
      <c r="K29" s="11"/>
      <c r="L29" s="129"/>
      <c r="M29" s="64" t="s">
        <v>102</v>
      </c>
      <c r="N29" s="52" t="s">
        <v>166</v>
      </c>
      <c r="O29" s="52" t="s">
        <v>166</v>
      </c>
      <c r="P29" s="52" t="s">
        <v>172</v>
      </c>
      <c r="Q29" s="52"/>
      <c r="R29" s="52" t="s">
        <v>166</v>
      </c>
      <c r="S29" s="100"/>
      <c r="T29" s="11"/>
      <c r="U29" s="16"/>
      <c r="V29" s="129"/>
      <c r="W29" s="64" t="s">
        <v>102</v>
      </c>
      <c r="X29" s="52"/>
      <c r="Y29" s="52"/>
      <c r="Z29" s="52"/>
      <c r="AA29" s="52"/>
      <c r="AB29" s="52"/>
      <c r="AC29" s="100"/>
      <c r="AD29" s="11"/>
      <c r="AE29" s="16"/>
      <c r="AF29" s="137"/>
      <c r="AP29" s="137"/>
      <c r="AZ29" s="137"/>
      <c r="BA29" s="137"/>
      <c r="BB29" s="155"/>
      <c r="BC29" s="155"/>
      <c r="BD29" s="155"/>
      <c r="BE29" s="155"/>
      <c r="BF29" s="155"/>
      <c r="BG29" s="155"/>
      <c r="BJ29" s="137"/>
      <c r="BT29" s="137"/>
      <c r="CD29" s="137"/>
      <c r="CN29" s="137"/>
      <c r="CX29" s="137"/>
      <c r="DH29" s="137"/>
      <c r="DR29" s="137"/>
      <c r="EB29" s="137"/>
      <c r="EL29" s="137"/>
      <c r="EV29" s="137"/>
      <c r="FF29" s="137"/>
      <c r="FP29" s="137"/>
      <c r="FZ29" s="137"/>
      <c r="GJ29" s="137"/>
      <c r="GT29" s="137"/>
      <c r="HD29" s="137"/>
      <c r="HN29" s="137"/>
      <c r="HX29" s="137"/>
    </row>
    <row xmlns:x14ac="http://schemas.microsoft.com/office/spreadsheetml/2009/9/ac" r="30" s="2" customFormat="true" ht="15" customHeight="true" x14ac:dyDescent="0.25">
      <c r="A30" s="395" t="str">
        <f ca="true">IF(ISBLANK('Data Summary'!A32),"",'Data Summary'!A32)</f>
        <v/>
      </c>
      <c r="B30" s="129"/>
      <c r="C30" s="64" t="s">
        <v>127</v>
      </c>
      <c r="D30" s="52"/>
      <c r="E30" s="52"/>
      <c r="F30" s="52"/>
      <c r="G30" s="52"/>
      <c r="H30" s="52"/>
      <c r="I30" s="100"/>
      <c r="J30" s="11"/>
      <c r="K30" s="11"/>
      <c r="L30" s="129"/>
      <c r="M30" s="64" t="s">
        <v>127</v>
      </c>
      <c r="N30" s="52" t="s">
        <v>166</v>
      </c>
      <c r="O30" s="52" t="s">
        <v>166</v>
      </c>
      <c r="P30" s="52" t="s">
        <v>166</v>
      </c>
      <c r="Q30" s="52"/>
      <c r="R30" s="52" t="s">
        <v>166</v>
      </c>
      <c r="S30" s="100"/>
      <c r="T30" s="11"/>
      <c r="U30" s="16"/>
      <c r="V30" s="129"/>
      <c r="W30" s="64" t="s">
        <v>127</v>
      </c>
      <c r="X30" s="52"/>
      <c r="Y30" s="52"/>
      <c r="Z30" s="52"/>
      <c r="AA30" s="52"/>
      <c r="AB30" s="52"/>
      <c r="AC30" s="100"/>
      <c r="AD30" s="11"/>
      <c r="AE30" s="16"/>
      <c r="AF30" s="137"/>
      <c r="AP30" s="137"/>
      <c r="AZ30" s="137"/>
      <c r="BA30" s="137"/>
      <c r="BB30" s="155"/>
      <c r="BC30" s="155"/>
      <c r="BD30" s="155"/>
      <c r="BE30" s="155"/>
      <c r="BF30" s="155"/>
      <c r="BG30" s="155"/>
      <c r="BJ30" s="137"/>
      <c r="BT30" s="137"/>
      <c r="CD30" s="137"/>
      <c r="CN30" s="137"/>
      <c r="CX30" s="137"/>
      <c r="DH30" s="137"/>
      <c r="DR30" s="137"/>
      <c r="EB30" s="137"/>
      <c r="EL30" s="137"/>
      <c r="EV30" s="137"/>
      <c r="FF30" s="137"/>
      <c r="FP30" s="137"/>
      <c r="FZ30" s="137"/>
      <c r="GJ30" s="137"/>
      <c r="GT30" s="137"/>
      <c r="HD30" s="137"/>
      <c r="HN30" s="137"/>
      <c r="HX30" s="137"/>
    </row>
    <row xmlns:x14ac="http://schemas.microsoft.com/office/spreadsheetml/2009/9/ac" r="31" ht="16.5" customHeight="true" x14ac:dyDescent="0.25">
      <c r="A31" s="395" t="str">
        <f ca="true">IF(ISBLANK('Data Summary'!A33),"",'Data Summary'!A33)</f>
        <v/>
      </c>
      <c r="B31" s="129"/>
      <c r="C31" s="64" t="s">
        <v>128</v>
      </c>
      <c r="D31" s="52"/>
      <c r="E31" s="52"/>
      <c r="F31" s="52"/>
      <c r="G31" s="52"/>
      <c r="H31" s="52"/>
      <c r="I31" s="100"/>
      <c r="J31" s="11"/>
      <c r="K31" s="11"/>
      <c r="L31" s="129"/>
      <c r="M31" s="64" t="s">
        <v>128</v>
      </c>
      <c r="N31" s="52"/>
      <c r="O31" s="52"/>
      <c r="P31" s="52"/>
      <c r="Q31" s="52"/>
      <c r="R31" s="52"/>
      <c r="S31" s="100"/>
      <c r="T31" s="11"/>
      <c r="U31" s="16"/>
      <c r="V31" s="129"/>
      <c r="W31" s="64" t="s">
        <v>128</v>
      </c>
      <c r="X31" s="52"/>
      <c r="Y31" s="52"/>
      <c r="Z31" s="52"/>
      <c r="AA31" s="52"/>
      <c r="AB31" s="52"/>
      <c r="AC31" s="100"/>
      <c r="AD31" s="11"/>
      <c r="AE31" s="16"/>
      <c r="BB31" s="154"/>
      <c r="BC31" s="154"/>
      <c r="BD31" s="154"/>
      <c r="BE31" s="154"/>
      <c r="BF31" s="154"/>
      <c r="BG31" s="154"/>
    </row>
    <row xmlns:x14ac="http://schemas.microsoft.com/office/spreadsheetml/2009/9/ac" r="32" ht="16.5" customHeight="true" x14ac:dyDescent="0.25">
      <c r="A32" s="395" t="str">
        <f ca="true">IF(ISBLANK('Data Summary'!A34),"",'Data Summary'!A34)</f>
        <v/>
      </c>
      <c r="B32" s="129"/>
      <c r="C32" s="64" t="s">
        <v>103</v>
      </c>
      <c r="D32" s="52"/>
      <c r="E32" s="52"/>
      <c r="F32" s="52"/>
      <c r="G32" s="52"/>
      <c r="H32" s="52"/>
      <c r="I32" s="100"/>
      <c r="J32" s="11"/>
      <c r="K32" s="11"/>
      <c r="L32" s="129"/>
      <c r="M32" s="64" t="s">
        <v>103</v>
      </c>
      <c r="N32" s="52" t="s">
        <v>166</v>
      </c>
      <c r="O32" s="52" t="s">
        <v>166</v>
      </c>
      <c r="P32" s="52" t="s">
        <v>166</v>
      </c>
      <c r="Q32" s="52"/>
      <c r="R32" s="52" t="s">
        <v>166</v>
      </c>
      <c r="S32" s="100"/>
      <c r="T32" s="11"/>
      <c r="U32" s="16"/>
      <c r="V32" s="129"/>
      <c r="W32" s="64" t="s">
        <v>103</v>
      </c>
      <c r="X32" s="52"/>
      <c r="Y32" s="52"/>
      <c r="Z32" s="52"/>
      <c r="AA32" s="52"/>
      <c r="AB32" s="52"/>
      <c r="AC32" s="100"/>
      <c r="AD32" s="11"/>
      <c r="AE32" s="16"/>
      <c r="BB32" s="154"/>
      <c r="BC32" s="154"/>
      <c r="BD32" s="154"/>
      <c r="BE32" s="154"/>
      <c r="BF32" s="154"/>
      <c r="BG32" s="154"/>
    </row>
    <row xmlns:x14ac="http://schemas.microsoft.com/office/spreadsheetml/2009/9/ac" r="33" ht="16.5" customHeight="true" x14ac:dyDescent="0.25">
      <c r="A33" s="395" t="str">
        <f ca="true">IF(ISBLANK('Data Summary'!A35),"",'Data Summary'!A35)</f>
        <v/>
      </c>
      <c r="B33" s="130"/>
      <c r="C33" s="12" t="s">
        <v>23</v>
      </c>
      <c r="D33" s="71"/>
      <c r="E33" s="71"/>
      <c r="F33" s="71"/>
      <c r="G33" s="72"/>
      <c r="H33" s="73"/>
      <c r="I33" s="74"/>
      <c r="J33" s="11"/>
      <c r="K33" s="11"/>
      <c r="L33" s="130"/>
      <c r="M33" s="12" t="s">
        <v>23</v>
      </c>
      <c r="N33" s="71"/>
      <c r="O33" s="10"/>
      <c r="P33" s="10"/>
      <c r="Q33" s="72"/>
      <c r="R33" s="73"/>
      <c r="S33" s="74"/>
      <c r="T33" s="11"/>
      <c r="U33" s="16"/>
      <c r="V33" s="130"/>
      <c r="W33" s="12" t="s">
        <v>23</v>
      </c>
      <c r="X33" s="71" t="s">
        <v>257</v>
      </c>
      <c r="Y33" s="10" t="s">
        <v>257</v>
      </c>
      <c r="Z33" s="10" t="s">
        <v>257</v>
      </c>
      <c r="AA33" s="72" t="s">
        <v>257</v>
      </c>
      <c r="AB33" s="73" t="s">
        <v>257</v>
      </c>
      <c r="AC33" s="74" t="s">
        <v>257</v>
      </c>
      <c r="AD33" s="11"/>
      <c r="AE33" s="16"/>
      <c r="BB33" s="154"/>
      <c r="BC33" s="154"/>
      <c r="BD33" s="154"/>
      <c r="BE33" s="154"/>
      <c r="BF33" s="154"/>
      <c r="BG33" s="154"/>
    </row>
    <row xmlns:x14ac="http://schemas.microsoft.com/office/spreadsheetml/2009/9/ac" r="34" s="3" customFormat="true" ht="16.5" customHeight="true" thickBot="true" x14ac:dyDescent="0.3">
      <c r="A34" s="395" t="str">
        <f ca="true">IF(ISBLANK('Data Summary'!A36),"",'Data Summary'!A36)</f>
        <v/>
      </c>
      <c r="B34" s="131"/>
      <c r="C34" s="28" t="s">
        <v>20</v>
      </c>
      <c r="D34" s="76">
        <v>162</v>
      </c>
      <c r="E34" s="76">
        <f>6+31+67+6</f>
        <v>110</v>
      </c>
      <c r="F34" s="76">
        <v>50</v>
      </c>
      <c r="G34" s="76"/>
      <c r="H34" s="76">
        <v>162</v>
      </c>
      <c r="I34" s="77"/>
      <c r="J34" s="25"/>
      <c r="K34" s="25"/>
      <c r="L34" s="131"/>
      <c r="M34" s="28" t="s">
        <v>20</v>
      </c>
      <c r="N34" s="76">
        <v>367</v>
      </c>
      <c r="O34" s="76">
        <v>238</v>
      </c>
      <c r="P34" s="76">
        <v>129</v>
      </c>
      <c r="Q34" s="76"/>
      <c r="R34" s="76">
        <v>367</v>
      </c>
      <c r="S34" s="83"/>
      <c r="T34" s="25"/>
      <c r="U34" s="18"/>
      <c r="V34" s="131"/>
      <c r="W34" s="28" t="s">
        <v>20</v>
      </c>
      <c r="X34" s="76" t="s">
        <v>257</v>
      </c>
      <c r="Y34" s="76" t="s">
        <v>257</v>
      </c>
      <c r="Z34" s="76">
        <v>599</v>
      </c>
      <c r="AA34" s="76" t="s">
        <v>257</v>
      </c>
      <c r="AB34" s="76" t="s">
        <v>257</v>
      </c>
      <c r="AC34" s="83" t="s">
        <v>257</v>
      </c>
      <c r="AD34" s="25"/>
      <c r="AE34" s="18"/>
      <c r="AF34" s="132"/>
      <c r="AP34" s="132"/>
      <c r="AZ34" s="132"/>
      <c r="BA34" s="132"/>
      <c r="BB34" s="156"/>
      <c r="BC34" s="156"/>
      <c r="BD34" s="156"/>
      <c r="BE34" s="156"/>
      <c r="BF34" s="156"/>
      <c r="BG34" s="156"/>
      <c r="BJ34" s="132"/>
      <c r="BT34" s="132"/>
      <c r="CD34" s="132"/>
      <c r="CN34" s="132"/>
      <c r="CX34" s="132"/>
      <c r="DH34" s="132"/>
      <c r="DR34" s="132"/>
      <c r="EB34" s="132"/>
      <c r="EL34" s="132"/>
      <c r="EV34" s="132"/>
      <c r="FF34" s="132"/>
      <c r="FP34" s="132"/>
      <c r="FZ34" s="132"/>
      <c r="GJ34" s="132"/>
      <c r="GT34" s="132"/>
      <c r="HD34" s="132"/>
      <c r="HN34" s="132"/>
      <c r="HX34" s="132"/>
    </row>
    <row xmlns:x14ac="http://schemas.microsoft.com/office/spreadsheetml/2009/9/ac" r="35" s="3" customFormat="true" x14ac:dyDescent="0.25">
      <c r="A35" s="395" t="str">
        <f ca="true">IF(ISBLANK('Data Summary'!A37),"",'Data Summary'!A37)</f>
        <v/>
      </c>
      <c r="B35" s="132"/>
      <c r="L35" s="132"/>
      <c r="V35" s="132"/>
      <c r="AF35" s="132"/>
      <c r="AP35" s="132"/>
      <c r="AZ35" s="132"/>
      <c r="BA35" s="132"/>
      <c r="BJ35" s="132"/>
      <c r="BT35" s="132"/>
      <c r="CD35" s="132"/>
      <c r="CN35" s="132"/>
      <c r="CX35" s="132"/>
      <c r="DH35" s="132"/>
      <c r="DR35" s="132"/>
      <c r="EB35" s="132"/>
      <c r="EL35" s="132"/>
      <c r="EV35" s="132"/>
      <c r="FF35" s="132"/>
      <c r="FP35" s="132"/>
      <c r="FZ35" s="132"/>
      <c r="GJ35" s="132"/>
      <c r="GT35" s="132"/>
      <c r="HD35" s="132"/>
      <c r="HN35" s="132"/>
      <c r="HX35" s="132"/>
    </row>
    <row xmlns:x14ac="http://schemas.microsoft.com/office/spreadsheetml/2009/9/ac" r="36" s="3" customFormat="true" x14ac:dyDescent="0.25">
      <c r="A36" s="395" t="str">
        <f ca="true">IF(ISBLANK('Data Summary'!A38),"",'Data Summary'!A38)</f>
        <v/>
      </c>
      <c r="B36" s="132"/>
      <c r="L36" s="132"/>
      <c r="V36" s="132"/>
      <c r="AF36" s="132"/>
      <c r="AP36" s="132"/>
      <c r="AZ36" s="132"/>
      <c r="BA36" s="132"/>
      <c r="BJ36" s="132"/>
      <c r="BT36" s="132"/>
      <c r="CD36" s="132"/>
      <c r="CN36" s="132"/>
      <c r="CX36" s="132"/>
      <c r="DH36" s="132"/>
      <c r="DR36" s="132"/>
      <c r="EB36" s="132"/>
      <c r="EL36" s="132"/>
      <c r="EV36" s="132"/>
      <c r="FF36" s="132"/>
      <c r="FP36" s="132"/>
      <c r="FZ36" s="132"/>
      <c r="GJ36" s="132"/>
      <c r="GT36" s="132"/>
      <c r="HD36" s="132"/>
      <c r="HN36" s="132"/>
      <c r="HX36" s="132"/>
    </row>
    <row xmlns:x14ac="http://schemas.microsoft.com/office/spreadsheetml/2009/9/ac" r="37" s="3" customFormat="true" x14ac:dyDescent="0.25">
      <c r="A37" s="395" t="str">
        <f ca="true">IF(ISBLANK('Data Summary'!A39),"",'Data Summary'!A39)</f>
        <v/>
      </c>
      <c r="B37" s="132"/>
      <c r="L37" s="132"/>
      <c r="V37" s="132"/>
      <c r="AF37" s="132"/>
      <c r="AP37" s="132"/>
      <c r="AZ37" s="132"/>
      <c r="BA37" s="132"/>
      <c r="BJ37" s="132"/>
      <c r="BT37" s="132"/>
      <c r="CD37" s="132"/>
      <c r="CN37" s="132"/>
      <c r="CX37" s="132"/>
      <c r="DH37" s="132"/>
      <c r="DR37" s="132"/>
      <c r="EB37" s="132"/>
      <c r="EL37" s="132"/>
      <c r="EV37" s="132"/>
      <c r="FF37" s="132"/>
      <c r="FP37" s="132"/>
      <c r="FZ37" s="132"/>
      <c r="GJ37" s="132"/>
      <c r="GT37" s="132"/>
      <c r="HD37" s="132"/>
      <c r="HN37" s="132"/>
      <c r="HX37" s="132"/>
    </row>
    <row xmlns:x14ac="http://schemas.microsoft.com/office/spreadsheetml/2009/9/ac" r="38" s="3" customFormat="true" x14ac:dyDescent="0.25">
      <c r="A38" s="395" t="str">
        <f ca="true">IF(ISBLANK('Data Summary'!A40),"",'Data Summary'!A40)</f>
        <v/>
      </c>
      <c r="B38" s="132"/>
      <c r="L38" s="132"/>
      <c r="V38" s="132"/>
      <c r="AF38" s="132"/>
      <c r="AP38" s="132"/>
      <c r="AZ38" s="132"/>
      <c r="BA38" s="132"/>
      <c r="BJ38" s="132"/>
      <c r="BT38" s="132"/>
      <c r="CD38" s="132"/>
      <c r="CN38" s="132"/>
      <c r="CX38" s="132"/>
      <c r="DH38" s="132"/>
      <c r="DR38" s="132"/>
      <c r="EB38" s="132"/>
      <c r="EL38" s="132"/>
      <c r="EV38" s="132"/>
      <c r="FF38" s="132"/>
      <c r="FP38" s="132"/>
      <c r="FZ38" s="132"/>
      <c r="GJ38" s="132"/>
      <c r="GT38" s="132"/>
      <c r="HD38" s="132"/>
      <c r="HN38" s="132"/>
      <c r="HX38" s="132"/>
    </row>
    <row xmlns:x14ac="http://schemas.microsoft.com/office/spreadsheetml/2009/9/ac" r="39" s="3" customFormat="true" x14ac:dyDescent="0.25">
      <c r="A39" s="395" t="str">
        <f ca="true">IF(ISBLANK('Data Summary'!A41),"",'Data Summary'!A41)</f>
        <v/>
      </c>
      <c r="B39" s="132"/>
      <c r="L39" s="132"/>
      <c r="V39" s="132"/>
      <c r="AF39" s="132"/>
      <c r="AP39" s="132"/>
      <c r="AZ39" s="132"/>
      <c r="BA39" s="132"/>
      <c r="BJ39" s="132"/>
      <c r="BT39" s="132"/>
      <c r="CD39" s="132"/>
      <c r="CN39" s="132"/>
      <c r="CX39" s="132"/>
      <c r="DH39" s="132"/>
      <c r="DR39" s="132"/>
      <c r="EB39" s="132"/>
      <c r="EL39" s="132"/>
      <c r="EV39" s="132"/>
      <c r="FF39" s="132"/>
      <c r="FP39" s="132"/>
      <c r="FZ39" s="132"/>
      <c r="GJ39" s="132"/>
      <c r="GT39" s="132"/>
      <c r="HD39" s="132"/>
      <c r="HN39" s="132"/>
      <c r="HX39" s="132"/>
    </row>
    <row xmlns:x14ac="http://schemas.microsoft.com/office/spreadsheetml/2009/9/ac" r="40" s="3" customFormat="true" x14ac:dyDescent="0.25">
      <c r="A40" s="395" t="str">
        <f ca="true">IF(ISBLANK('Data Summary'!A42),"",'Data Summary'!A42)</f>
        <v/>
      </c>
      <c r="B40" s="132"/>
      <c r="L40" s="132"/>
      <c r="V40" s="132"/>
      <c r="AF40" s="132"/>
      <c r="AP40" s="132"/>
      <c r="AZ40" s="132"/>
      <c r="BA40" s="132"/>
      <c r="BJ40" s="132"/>
      <c r="BT40" s="132"/>
      <c r="CD40" s="132"/>
      <c r="CN40" s="132"/>
      <c r="CX40" s="132"/>
      <c r="DH40" s="132"/>
      <c r="DR40" s="132"/>
      <c r="EB40" s="132"/>
      <c r="EL40" s="132"/>
      <c r="EV40" s="132"/>
      <c r="FF40" s="132"/>
      <c r="FP40" s="132"/>
      <c r="FZ40" s="132"/>
      <c r="GJ40" s="132"/>
      <c r="GT40" s="132"/>
      <c r="HD40" s="132"/>
      <c r="HN40" s="132"/>
      <c r="HX40" s="132"/>
    </row>
    <row xmlns:x14ac="http://schemas.microsoft.com/office/spreadsheetml/2009/9/ac" r="41" s="3" customFormat="true" x14ac:dyDescent="0.25">
      <c r="A41" s="395" t="str">
        <f ca="true">IF(ISBLANK('Data Summary'!A43),"",'Data Summary'!A43)</f>
        <v/>
      </c>
      <c r="B41" s="132"/>
      <c r="L41" s="132"/>
      <c r="V41" s="132"/>
      <c r="AF41" s="132"/>
      <c r="AP41" s="132"/>
      <c r="AZ41" s="132"/>
      <c r="BA41" s="132"/>
      <c r="BJ41" s="132"/>
      <c r="BT41" s="132"/>
      <c r="CD41" s="132"/>
      <c r="CN41" s="132"/>
      <c r="CX41" s="132"/>
      <c r="DH41" s="132"/>
      <c r="DR41" s="132"/>
      <c r="EB41" s="132"/>
      <c r="EL41" s="132"/>
      <c r="EV41" s="132"/>
      <c r="FF41" s="132"/>
      <c r="FP41" s="132"/>
      <c r="FZ41" s="132"/>
      <c r="GJ41" s="132"/>
      <c r="GT41" s="132"/>
      <c r="HD41" s="132"/>
      <c r="HN41" s="132"/>
      <c r="HX41" s="132"/>
    </row>
    <row xmlns:x14ac="http://schemas.microsoft.com/office/spreadsheetml/2009/9/ac" r="42" s="3" customFormat="true" x14ac:dyDescent="0.25">
      <c r="A42" s="395" t="str">
        <f ca="true">IF(ISBLANK('Data Summary'!A44),"",'Data Summary'!A44)</f>
        <v/>
      </c>
      <c r="B42" s="132"/>
      <c r="L42" s="132"/>
      <c r="V42" s="132"/>
      <c r="AF42" s="132"/>
      <c r="AP42" s="132"/>
      <c r="AZ42" s="132"/>
      <c r="BA42" s="132"/>
      <c r="BJ42" s="132"/>
      <c r="BT42" s="132"/>
      <c r="CD42" s="132"/>
      <c r="CN42" s="132"/>
      <c r="CX42" s="132"/>
      <c r="DH42" s="132"/>
      <c r="DR42" s="132"/>
      <c r="EB42" s="132"/>
      <c r="EL42" s="132"/>
      <c r="EV42" s="132"/>
      <c r="FF42" s="132"/>
      <c r="FP42" s="132"/>
      <c r="FZ42" s="132"/>
      <c r="GJ42" s="132"/>
      <c r="GT42" s="132"/>
      <c r="HD42" s="132"/>
      <c r="HN42" s="132"/>
      <c r="HX42" s="132"/>
    </row>
    <row xmlns:x14ac="http://schemas.microsoft.com/office/spreadsheetml/2009/9/ac" r="43" s="3" customFormat="true" x14ac:dyDescent="0.25">
      <c r="A43" s="395" t="str">
        <f ca="true">IF(ISBLANK('Data Summary'!A45),"",'Data Summary'!A45)</f>
        <v/>
      </c>
      <c r="B43" s="132"/>
      <c r="L43" s="132"/>
      <c r="V43" s="132"/>
      <c r="AF43" s="132"/>
      <c r="AP43" s="132"/>
      <c r="AZ43" s="132"/>
      <c r="BA43" s="132"/>
      <c r="BJ43" s="132"/>
      <c r="BT43" s="132"/>
      <c r="CD43" s="132"/>
      <c r="CN43" s="132"/>
      <c r="CX43" s="132"/>
      <c r="DH43" s="132"/>
      <c r="DR43" s="132"/>
      <c r="EB43" s="132"/>
      <c r="EL43" s="132"/>
      <c r="EV43" s="132"/>
      <c r="FF43" s="132"/>
      <c r="FP43" s="132"/>
      <c r="FZ43" s="132"/>
      <c r="GJ43" s="132"/>
      <c r="GT43" s="132"/>
      <c r="HD43" s="132"/>
      <c r="HN43" s="132"/>
      <c r="HX43" s="132"/>
    </row>
    <row xmlns:x14ac="http://schemas.microsoft.com/office/spreadsheetml/2009/9/ac" r="44" s="3" customFormat="true" x14ac:dyDescent="0.25">
      <c r="A44" s="395" t="str">
        <f ca="true">IF(ISBLANK('Data Summary'!A46),"",'Data Summary'!A46)</f>
        <v/>
      </c>
      <c r="B44" s="132"/>
      <c r="L44" s="132"/>
      <c r="V44" s="132"/>
      <c r="AF44" s="132"/>
      <c r="AP44" s="132"/>
      <c r="AZ44" s="132"/>
      <c r="BA44" s="132"/>
      <c r="BJ44" s="132"/>
      <c r="BT44" s="132"/>
      <c r="CD44" s="132"/>
      <c r="CN44" s="132"/>
      <c r="CX44" s="132"/>
      <c r="DH44" s="132"/>
      <c r="DR44" s="132"/>
      <c r="EB44" s="132"/>
      <c r="EL44" s="132"/>
      <c r="EV44" s="132"/>
      <c r="FF44" s="132"/>
      <c r="FP44" s="132"/>
      <c r="FZ44" s="132"/>
      <c r="GJ44" s="132"/>
      <c r="GT44" s="132"/>
      <c r="HD44" s="132"/>
      <c r="HN44" s="132"/>
      <c r="HX44" s="132"/>
    </row>
    <row xmlns:x14ac="http://schemas.microsoft.com/office/spreadsheetml/2009/9/ac" r="45" s="3" customFormat="true" x14ac:dyDescent="0.25">
      <c r="A45" s="395" t="str">
        <f ca="true">IF(ISBLANK('Data Summary'!A47),"",'Data Summary'!A47)</f>
        <v/>
      </c>
      <c r="B45" s="132"/>
      <c r="L45" s="132"/>
      <c r="V45" s="132"/>
      <c r="AF45" s="132"/>
      <c r="AP45" s="132"/>
      <c r="AZ45" s="132"/>
      <c r="BA45" s="132"/>
      <c r="BJ45" s="132"/>
      <c r="BT45" s="132"/>
      <c r="CD45" s="132"/>
      <c r="CN45" s="132"/>
      <c r="CX45" s="132"/>
      <c r="DH45" s="132"/>
      <c r="DR45" s="132"/>
      <c r="EB45" s="132"/>
      <c r="EL45" s="132"/>
      <c r="EV45" s="132"/>
      <c r="FF45" s="132"/>
      <c r="FP45" s="132"/>
      <c r="FZ45" s="132"/>
      <c r="GJ45" s="132"/>
      <c r="GT45" s="132"/>
      <c r="HD45" s="132"/>
      <c r="HN45" s="132"/>
      <c r="HX45" s="132"/>
    </row>
    <row xmlns:x14ac="http://schemas.microsoft.com/office/spreadsheetml/2009/9/ac" r="46" s="3" customFormat="true" x14ac:dyDescent="0.25">
      <c r="A46" s="395" t="str">
        <f ca="true">IF(ISBLANK('Data Summary'!A48),"",'Data Summary'!A48)</f>
        <v/>
      </c>
      <c r="B46" s="132"/>
      <c r="L46" s="132"/>
      <c r="V46" s="132"/>
      <c r="AF46" s="132"/>
      <c r="AP46" s="132"/>
      <c r="AZ46" s="132"/>
      <c r="BA46" s="132"/>
      <c r="BJ46" s="132"/>
      <c r="BT46" s="132"/>
      <c r="CD46" s="132"/>
      <c r="CN46" s="132"/>
      <c r="CX46" s="132"/>
      <c r="DH46" s="132"/>
      <c r="DR46" s="132"/>
      <c r="EB46" s="132"/>
      <c r="EL46" s="132"/>
      <c r="EV46" s="132"/>
      <c r="FF46" s="132"/>
      <c r="FP46" s="132"/>
      <c r="FZ46" s="132"/>
      <c r="GJ46" s="132"/>
      <c r="GT46" s="132"/>
      <c r="HD46" s="132"/>
      <c r="HN46" s="132"/>
      <c r="HX46" s="132"/>
    </row>
    <row xmlns:x14ac="http://schemas.microsoft.com/office/spreadsheetml/2009/9/ac" r="47" s="3" customFormat="true" x14ac:dyDescent="0.25">
      <c r="A47" s="395" t="str">
        <f ca="true">IF(ISBLANK('Data Summary'!A49),"",'Data Summary'!A49)</f>
        <v/>
      </c>
      <c r="B47" s="132"/>
      <c r="L47" s="132"/>
      <c r="V47" s="132"/>
      <c r="AF47" s="132"/>
      <c r="AP47" s="132"/>
      <c r="AZ47" s="132"/>
      <c r="BA47" s="132"/>
      <c r="BJ47" s="132"/>
      <c r="BT47" s="132"/>
      <c r="CD47" s="132"/>
      <c r="CN47" s="132"/>
      <c r="CX47" s="132"/>
      <c r="DH47" s="132"/>
      <c r="DR47" s="132"/>
      <c r="EB47" s="132"/>
      <c r="EL47" s="132"/>
      <c r="EV47" s="132"/>
      <c r="FF47" s="132"/>
      <c r="FP47" s="132"/>
      <c r="FZ47" s="132"/>
      <c r="GJ47" s="132"/>
      <c r="GT47" s="132"/>
      <c r="HD47" s="132"/>
      <c r="HN47" s="132"/>
      <c r="HX47" s="132"/>
    </row>
    <row xmlns:x14ac="http://schemas.microsoft.com/office/spreadsheetml/2009/9/ac" r="48" s="3" customFormat="true" x14ac:dyDescent="0.25">
      <c r="A48" s="395" t="str">
        <f ca="true">IF(ISBLANK('Data Summary'!A50),"",'Data Summary'!A50)</f>
        <v/>
      </c>
      <c r="B48" s="132"/>
      <c r="L48" s="132"/>
      <c r="V48" s="132"/>
      <c r="AF48" s="132"/>
      <c r="AP48" s="132"/>
      <c r="AZ48" s="132"/>
      <c r="BA48" s="132"/>
      <c r="BJ48" s="132"/>
      <c r="BT48" s="132"/>
      <c r="CD48" s="132"/>
      <c r="CN48" s="132"/>
      <c r="CX48" s="132"/>
      <c r="DH48" s="132"/>
      <c r="DR48" s="132"/>
      <c r="EB48" s="132"/>
      <c r="EL48" s="132"/>
      <c r="EV48" s="132"/>
      <c r="FF48" s="132"/>
      <c r="FP48" s="132"/>
      <c r="FZ48" s="132"/>
      <c r="GJ48" s="132"/>
      <c r="GT48" s="132"/>
      <c r="HD48" s="132"/>
      <c r="HN48" s="132"/>
      <c r="HX48" s="132"/>
    </row>
    <row xmlns:x14ac="http://schemas.microsoft.com/office/spreadsheetml/2009/9/ac" r="49" s="3" customFormat="true" x14ac:dyDescent="0.25">
      <c r="A49" s="395" t="str">
        <f ca="true">IF(ISBLANK('Data Summary'!A51),"",'Data Summary'!A51)</f>
        <v/>
      </c>
      <c r="B49" s="132"/>
      <c r="L49" s="132"/>
      <c r="V49" s="132"/>
      <c r="AF49" s="132"/>
      <c r="AP49" s="132"/>
      <c r="AZ49" s="132"/>
      <c r="BA49" s="132"/>
      <c r="BJ49" s="132"/>
      <c r="BT49" s="132"/>
      <c r="CD49" s="132"/>
      <c r="CN49" s="132"/>
      <c r="CX49" s="132"/>
      <c r="DH49" s="132"/>
      <c r="DR49" s="132"/>
      <c r="EB49" s="132"/>
      <c r="EL49" s="132"/>
      <c r="EV49" s="132"/>
      <c r="FF49" s="132"/>
      <c r="FP49" s="132"/>
      <c r="FZ49" s="132"/>
      <c r="GJ49" s="132"/>
      <c r="GT49" s="132"/>
      <c r="HD49" s="132"/>
      <c r="HN49" s="132"/>
      <c r="HX49" s="132"/>
    </row>
    <row xmlns:x14ac="http://schemas.microsoft.com/office/spreadsheetml/2009/9/ac" r="50" s="3" customFormat="true" x14ac:dyDescent="0.25">
      <c r="A50" s="395" t="str">
        <f ca="true">IF(ISBLANK('Data Summary'!A52),"",'Data Summary'!A52)</f>
        <v/>
      </c>
      <c r="B50" s="132"/>
      <c r="L50" s="132"/>
      <c r="V50" s="132"/>
      <c r="AF50" s="132"/>
      <c r="AP50" s="132"/>
      <c r="AZ50" s="132"/>
      <c r="BA50" s="132"/>
      <c r="BJ50" s="132"/>
      <c r="BT50" s="132"/>
      <c r="CD50" s="132"/>
      <c r="CN50" s="132"/>
      <c r="CX50" s="132"/>
      <c r="DH50" s="132"/>
      <c r="DR50" s="132"/>
      <c r="EB50" s="132"/>
      <c r="EL50" s="132"/>
      <c r="EV50" s="132"/>
      <c r="FF50" s="132"/>
      <c r="FP50" s="132"/>
      <c r="FZ50" s="132"/>
      <c r="GJ50" s="132"/>
      <c r="GT50" s="132"/>
      <c r="HD50" s="132"/>
      <c r="HN50" s="132"/>
      <c r="HX50" s="132"/>
    </row>
    <row xmlns:x14ac="http://schemas.microsoft.com/office/spreadsheetml/2009/9/ac" r="51" s="3" customFormat="true" x14ac:dyDescent="0.25">
      <c r="A51" s="395" t="str">
        <f ca="true">IF(ISBLANK('Data Summary'!A53),"",'Data Summary'!A53)</f>
        <v/>
      </c>
      <c r="B51" s="132"/>
      <c r="L51" s="132"/>
      <c r="V51" s="132"/>
      <c r="AF51" s="132"/>
      <c r="AP51" s="132"/>
      <c r="AZ51" s="132"/>
      <c r="BA51" s="132"/>
      <c r="BJ51" s="132"/>
      <c r="BT51" s="132"/>
      <c r="CD51" s="132"/>
      <c r="CN51" s="132"/>
      <c r="CX51" s="132"/>
      <c r="DH51" s="132"/>
      <c r="DR51" s="132"/>
      <c r="EB51" s="132"/>
      <c r="EL51" s="132"/>
      <c r="EV51" s="132"/>
      <c r="FF51" s="132"/>
      <c r="FP51" s="132"/>
      <c r="FZ51" s="132"/>
      <c r="GJ51" s="132"/>
      <c r="GT51" s="132"/>
      <c r="HD51" s="132"/>
      <c r="HN51" s="132"/>
      <c r="HX51" s="132"/>
    </row>
    <row xmlns:x14ac="http://schemas.microsoft.com/office/spreadsheetml/2009/9/ac" r="52" s="3" customFormat="true" x14ac:dyDescent="0.25">
      <c r="A52" s="395" t="str">
        <f ca="true">IF(ISBLANK('Data Summary'!A54),"",'Data Summary'!A54)</f>
        <v/>
      </c>
      <c r="B52" s="132"/>
      <c r="L52" s="132"/>
      <c r="V52" s="132"/>
      <c r="AF52" s="132"/>
      <c r="AP52" s="132"/>
      <c r="AZ52" s="132"/>
      <c r="BA52" s="132"/>
      <c r="BJ52" s="132"/>
      <c r="BT52" s="132"/>
      <c r="CD52" s="132"/>
      <c r="CN52" s="132"/>
      <c r="CX52" s="132"/>
      <c r="DH52" s="132"/>
      <c r="DR52" s="132"/>
      <c r="EB52" s="132"/>
      <c r="EL52" s="132"/>
      <c r="EV52" s="132"/>
      <c r="FF52" s="132"/>
      <c r="FP52" s="132"/>
      <c r="FZ52" s="132"/>
      <c r="GJ52" s="132"/>
      <c r="GT52" s="132"/>
      <c r="HD52" s="132"/>
      <c r="HN52" s="132"/>
      <c r="HX52" s="132"/>
    </row>
    <row xmlns:x14ac="http://schemas.microsoft.com/office/spreadsheetml/2009/9/ac" r="53" s="3" customFormat="true" x14ac:dyDescent="0.25">
      <c r="A53" s="395" t="str">
        <f ca="true">IF(ISBLANK('Data Summary'!A55),"",'Data Summary'!A55)</f>
        <v/>
      </c>
      <c r="B53" s="132"/>
      <c r="L53" s="132"/>
      <c r="V53" s="132"/>
      <c r="AF53" s="132"/>
      <c r="AP53" s="132"/>
      <c r="AZ53" s="132"/>
      <c r="BA53" s="132"/>
      <c r="BJ53" s="132"/>
      <c r="BT53" s="132"/>
      <c r="CD53" s="132"/>
      <c r="CN53" s="132"/>
      <c r="CX53" s="132"/>
      <c r="DH53" s="132"/>
      <c r="DR53" s="132"/>
      <c r="EB53" s="132"/>
      <c r="EL53" s="132"/>
      <c r="EV53" s="132"/>
      <c r="FF53" s="132"/>
      <c r="FP53" s="132"/>
      <c r="FZ53" s="132"/>
      <c r="GJ53" s="132"/>
      <c r="GT53" s="132"/>
      <c r="HD53" s="132"/>
      <c r="HN53" s="132"/>
      <c r="HX53" s="132"/>
    </row>
    <row xmlns:x14ac="http://schemas.microsoft.com/office/spreadsheetml/2009/9/ac" r="54" s="3" customFormat="true" x14ac:dyDescent="0.25">
      <c r="A54" s="395" t="str">
        <f ca="true">IF(ISBLANK('Data Summary'!A56),"",'Data Summary'!A56)</f>
        <v/>
      </c>
      <c r="B54" s="132"/>
      <c r="L54" s="132"/>
      <c r="V54" s="132"/>
      <c r="AF54" s="132"/>
      <c r="AP54" s="132"/>
      <c r="AZ54" s="132"/>
      <c r="BA54" s="132"/>
      <c r="BJ54" s="132"/>
      <c r="BT54" s="132"/>
      <c r="CD54" s="132"/>
      <c r="CN54" s="132"/>
      <c r="CX54" s="132"/>
      <c r="DH54" s="132"/>
      <c r="DR54" s="132"/>
      <c r="EB54" s="132"/>
      <c r="EL54" s="132"/>
      <c r="EV54" s="132"/>
      <c r="FF54" s="132"/>
      <c r="FP54" s="132"/>
      <c r="FZ54" s="132"/>
      <c r="GJ54" s="132"/>
      <c r="GT54" s="132"/>
      <c r="HD54" s="132"/>
      <c r="HN54" s="132"/>
      <c r="HX54" s="132"/>
    </row>
    <row xmlns:x14ac="http://schemas.microsoft.com/office/spreadsheetml/2009/9/ac" r="55" s="3" customFormat="true" x14ac:dyDescent="0.25">
      <c r="A55" s="395" t="str">
        <f ca="true">IF(ISBLANK('Data Summary'!A57),"",'Data Summary'!A57)</f>
        <v/>
      </c>
      <c r="B55" s="132"/>
      <c r="L55" s="132"/>
      <c r="V55" s="132"/>
      <c r="AF55" s="132"/>
      <c r="AP55" s="132"/>
      <c r="AZ55" s="132"/>
      <c r="BA55" s="132"/>
      <c r="BJ55" s="132"/>
      <c r="BT55" s="132"/>
      <c r="CD55" s="132"/>
      <c r="CN55" s="132"/>
      <c r="CX55" s="132"/>
      <c r="DH55" s="132"/>
      <c r="DR55" s="132"/>
      <c r="EB55" s="132"/>
      <c r="EL55" s="132"/>
      <c r="EV55" s="132"/>
      <c r="FF55" s="132"/>
      <c r="FP55" s="132"/>
      <c r="FZ55" s="132"/>
      <c r="GJ55" s="132"/>
      <c r="GT55" s="132"/>
      <c r="HD55" s="132"/>
      <c r="HN55" s="132"/>
      <c r="HX55" s="132"/>
    </row>
    <row xmlns:x14ac="http://schemas.microsoft.com/office/spreadsheetml/2009/9/ac" r="56" s="3" customFormat="true" x14ac:dyDescent="0.25">
      <c r="A56" s="395" t="str">
        <f ca="true">IF(ISBLANK('Data Summary'!A58),"",'Data Summary'!A58)</f>
        <v/>
      </c>
      <c r="B56" s="132"/>
      <c r="L56" s="132"/>
      <c r="V56" s="132"/>
      <c r="AF56" s="132"/>
      <c r="AP56" s="132"/>
      <c r="AZ56" s="132"/>
      <c r="BA56" s="132"/>
      <c r="BJ56" s="132"/>
      <c r="BT56" s="132"/>
      <c r="CD56" s="132"/>
      <c r="CN56" s="132"/>
      <c r="CX56" s="132"/>
      <c r="DH56" s="132"/>
      <c r="DR56" s="132"/>
      <c r="EB56" s="132"/>
      <c r="EL56" s="132"/>
      <c r="EV56" s="132"/>
      <c r="FF56" s="132"/>
      <c r="FP56" s="132"/>
      <c r="FZ56" s="132"/>
      <c r="GJ56" s="132"/>
      <c r="GT56" s="132"/>
      <c r="HD56" s="132"/>
      <c r="HN56" s="132"/>
      <c r="HX56" s="132"/>
    </row>
    <row xmlns:x14ac="http://schemas.microsoft.com/office/spreadsheetml/2009/9/ac" r="57" s="3" customFormat="true" x14ac:dyDescent="0.25">
      <c r="A57" s="395" t="str">
        <f ca="true">IF(ISBLANK('Data Summary'!A59),"",'Data Summary'!A59)</f>
        <v/>
      </c>
      <c r="B57" s="132"/>
      <c r="L57" s="132"/>
      <c r="V57" s="132"/>
      <c r="AF57" s="132"/>
      <c r="AP57" s="132"/>
      <c r="AZ57" s="132"/>
      <c r="BA57" s="132"/>
      <c r="BJ57" s="132"/>
      <c r="BT57" s="132"/>
      <c r="CD57" s="132"/>
      <c r="CN57" s="132"/>
      <c r="CX57" s="132"/>
      <c r="DH57" s="132"/>
      <c r="DR57" s="132"/>
      <c r="EB57" s="132"/>
      <c r="EL57" s="132"/>
      <c r="EV57" s="132"/>
      <c r="FF57" s="132"/>
      <c r="FP57" s="132"/>
      <c r="FZ57" s="132"/>
      <c r="GJ57" s="132"/>
      <c r="GT57" s="132"/>
      <c r="HD57" s="132"/>
      <c r="HN57" s="132"/>
      <c r="HX57" s="132"/>
    </row>
    <row xmlns:x14ac="http://schemas.microsoft.com/office/spreadsheetml/2009/9/ac" r="58" s="3" customFormat="true" x14ac:dyDescent="0.25">
      <c r="A58" s="395" t="str">
        <f ca="true">IF(ISBLANK('Data Summary'!A60),"",'Data Summary'!A60)</f>
        <v/>
      </c>
      <c r="B58" s="132"/>
      <c r="L58" s="132"/>
      <c r="V58" s="132"/>
      <c r="AF58" s="132"/>
      <c r="AP58" s="132"/>
      <c r="AZ58" s="132"/>
      <c r="BA58" s="132"/>
      <c r="BJ58" s="132"/>
      <c r="BT58" s="132"/>
      <c r="CD58" s="132"/>
      <c r="CN58" s="132"/>
      <c r="CX58" s="132"/>
      <c r="DH58" s="132"/>
      <c r="DR58" s="132"/>
      <c r="EB58" s="132"/>
      <c r="EL58" s="132"/>
      <c r="EV58" s="132"/>
      <c r="FF58" s="132"/>
      <c r="FP58" s="132"/>
      <c r="FZ58" s="132"/>
      <c r="GJ58" s="132"/>
      <c r="GT58" s="132"/>
      <c r="HD58" s="132"/>
      <c r="HN58" s="132"/>
      <c r="HX58" s="132"/>
    </row>
    <row xmlns:x14ac="http://schemas.microsoft.com/office/spreadsheetml/2009/9/ac" r="59" s="3" customFormat="true" x14ac:dyDescent="0.25">
      <c r="A59" s="395" t="str">
        <f ca="true">IF(ISBLANK('Data Summary'!A61),"",'Data Summary'!A61)</f>
        <v/>
      </c>
      <c r="B59" s="132"/>
      <c r="L59" s="132"/>
      <c r="V59" s="132"/>
      <c r="AF59" s="132"/>
      <c r="AP59" s="132"/>
      <c r="AZ59" s="132"/>
      <c r="BA59" s="132"/>
      <c r="BJ59" s="132"/>
      <c r="BT59" s="132"/>
      <c r="CD59" s="132"/>
      <c r="CN59" s="132"/>
      <c r="CX59" s="132"/>
      <c r="DH59" s="132"/>
      <c r="DR59" s="132"/>
      <c r="EB59" s="132"/>
      <c r="EL59" s="132"/>
      <c r="EV59" s="132"/>
      <c r="FF59" s="132"/>
      <c r="FP59" s="132"/>
      <c r="FZ59" s="132"/>
      <c r="GJ59" s="132"/>
      <c r="GT59" s="132"/>
      <c r="HD59" s="132"/>
      <c r="HN59" s="132"/>
      <c r="HX59" s="132"/>
    </row>
    <row xmlns:x14ac="http://schemas.microsoft.com/office/spreadsheetml/2009/9/ac" r="60" s="3" customFormat="true" x14ac:dyDescent="0.25">
      <c r="A60" s="395" t="str">
        <f ca="true">IF(ISBLANK('Data Summary'!A62),"",'Data Summary'!A62)</f>
        <v/>
      </c>
      <c r="B60" s="132"/>
      <c r="L60" s="132"/>
      <c r="V60" s="132"/>
      <c r="AF60" s="132"/>
      <c r="AP60" s="132"/>
      <c r="AZ60" s="132"/>
      <c r="BA60" s="132"/>
      <c r="BJ60" s="132"/>
      <c r="BT60" s="132"/>
      <c r="CD60" s="132"/>
      <c r="CN60" s="132"/>
      <c r="CX60" s="132"/>
      <c r="DH60" s="132"/>
      <c r="DR60" s="132"/>
      <c r="EB60" s="132"/>
      <c r="EL60" s="132"/>
      <c r="EV60" s="132"/>
      <c r="FF60" s="132"/>
      <c r="FP60" s="132"/>
      <c r="FZ60" s="132"/>
      <c r="GJ60" s="132"/>
      <c r="GT60" s="132"/>
      <c r="HD60" s="132"/>
      <c r="HN60" s="132"/>
      <c r="HX60" s="132"/>
    </row>
    <row xmlns:x14ac="http://schemas.microsoft.com/office/spreadsheetml/2009/9/ac" r="61" s="3" customFormat="true" x14ac:dyDescent="0.25">
      <c r="A61" s="395" t="str">
        <f ca="true">IF(ISBLANK('Data Summary'!A63),"",'Data Summary'!A63)</f>
        <v/>
      </c>
      <c r="B61" s="132"/>
      <c r="L61" s="132"/>
      <c r="V61" s="132"/>
      <c r="AF61" s="132"/>
      <c r="AP61" s="132"/>
      <c r="AZ61" s="132"/>
      <c r="BA61" s="132"/>
      <c r="BJ61" s="132"/>
      <c r="BT61" s="132"/>
      <c r="CD61" s="132"/>
      <c r="CN61" s="132"/>
      <c r="CX61" s="132"/>
      <c r="DH61" s="132"/>
      <c r="DR61" s="132"/>
      <c r="EB61" s="132"/>
      <c r="EL61" s="132"/>
      <c r="EV61" s="132"/>
      <c r="FF61" s="132"/>
      <c r="FP61" s="132"/>
      <c r="FZ61" s="132"/>
      <c r="GJ61" s="132"/>
      <c r="GT61" s="132"/>
      <c r="HD61" s="132"/>
      <c r="HN61" s="132"/>
      <c r="HX61" s="132"/>
    </row>
    <row xmlns:x14ac="http://schemas.microsoft.com/office/spreadsheetml/2009/9/ac" r="62" s="3" customFormat="true" x14ac:dyDescent="0.25">
      <c r="A62" s="395" t="str">
        <f ca="true">IF(ISBLANK('Data Summary'!A64),"",'Data Summary'!A64)</f>
        <v/>
      </c>
      <c r="B62" s="132"/>
      <c r="L62" s="132"/>
      <c r="V62" s="132"/>
      <c r="AF62" s="132"/>
      <c r="AP62" s="132"/>
      <c r="AZ62" s="132"/>
      <c r="BA62" s="132"/>
      <c r="BJ62" s="132"/>
      <c r="BT62" s="132"/>
      <c r="CD62" s="132"/>
      <c r="CN62" s="132"/>
      <c r="CX62" s="132"/>
      <c r="DH62" s="132"/>
      <c r="DR62" s="132"/>
      <c r="EB62" s="132"/>
      <c r="EL62" s="132"/>
      <c r="EV62" s="132"/>
      <c r="FF62" s="132"/>
      <c r="FP62" s="132"/>
      <c r="FZ62" s="132"/>
      <c r="GJ62" s="132"/>
      <c r="GT62" s="132"/>
      <c r="HD62" s="132"/>
      <c r="HN62" s="132"/>
      <c r="HX62" s="132"/>
    </row>
    <row xmlns:x14ac="http://schemas.microsoft.com/office/spreadsheetml/2009/9/ac" r="63" s="3" customFormat="true" x14ac:dyDescent="0.25">
      <c r="A63" s="395" t="str">
        <f ca="true">IF(ISBLANK('Data Summary'!A65),"",'Data Summary'!A65)</f>
        <v/>
      </c>
      <c r="B63" s="132"/>
      <c r="L63" s="132"/>
      <c r="V63" s="132"/>
      <c r="AF63" s="132"/>
      <c r="AP63" s="132"/>
      <c r="AZ63" s="132"/>
      <c r="BA63" s="132"/>
      <c r="BJ63" s="132"/>
      <c r="BT63" s="132"/>
      <c r="CD63" s="132"/>
      <c r="CN63" s="132"/>
      <c r="CX63" s="132"/>
      <c r="DH63" s="132"/>
      <c r="DR63" s="132"/>
      <c r="EB63" s="132"/>
      <c r="EL63" s="132"/>
      <c r="EV63" s="132"/>
      <c r="FF63" s="132"/>
      <c r="FP63" s="132"/>
      <c r="FZ63" s="132"/>
      <c r="GJ63" s="132"/>
      <c r="GT63" s="132"/>
      <c r="HD63" s="132"/>
      <c r="HN63" s="132"/>
      <c r="HX63" s="132"/>
    </row>
    <row xmlns:x14ac="http://schemas.microsoft.com/office/spreadsheetml/2009/9/ac" r="64" s="3" customFormat="true" x14ac:dyDescent="0.25">
      <c r="A64" s="395" t="str">
        <f ca="true">IF(ISBLANK('Data Summary'!A66),"",'Data Summary'!A66)</f>
        <v/>
      </c>
      <c r="B64" s="132"/>
      <c r="L64" s="132"/>
      <c r="V64" s="132"/>
      <c r="AF64" s="132"/>
      <c r="AP64" s="132"/>
      <c r="AZ64" s="132"/>
      <c r="BA64" s="132"/>
      <c r="BJ64" s="132"/>
      <c r="BT64" s="132"/>
      <c r="CD64" s="132"/>
      <c r="CN64" s="132"/>
      <c r="CX64" s="132"/>
      <c r="DH64" s="132"/>
      <c r="DR64" s="132"/>
      <c r="EB64" s="132"/>
      <c r="EL64" s="132"/>
      <c r="EV64" s="132"/>
      <c r="FF64" s="132"/>
      <c r="FP64" s="132"/>
      <c r="FZ64" s="132"/>
      <c r="GJ64" s="132"/>
      <c r="GT64" s="132"/>
      <c r="HD64" s="132"/>
      <c r="HN64" s="132"/>
      <c r="HX64" s="132"/>
    </row>
    <row xmlns:x14ac="http://schemas.microsoft.com/office/spreadsheetml/2009/9/ac" r="65" s="3" customFormat="true" x14ac:dyDescent="0.25">
      <c r="A65" s="395" t="str">
        <f ca="true">IF(ISBLANK('Data Summary'!A67),"",'Data Summary'!A67)</f>
        <v/>
      </c>
      <c r="B65" s="132"/>
      <c r="L65" s="132"/>
      <c r="V65" s="132"/>
      <c r="AF65" s="132"/>
      <c r="AP65" s="132"/>
      <c r="AZ65" s="132"/>
      <c r="BA65" s="132"/>
      <c r="BJ65" s="132"/>
      <c r="BT65" s="132"/>
      <c r="CD65" s="132"/>
      <c r="CN65" s="132"/>
      <c r="CX65" s="132"/>
      <c r="DH65" s="132"/>
      <c r="DR65" s="132"/>
      <c r="EB65" s="132"/>
      <c r="EL65" s="132"/>
      <c r="EV65" s="132"/>
      <c r="FF65" s="132"/>
      <c r="FP65" s="132"/>
      <c r="FZ65" s="132"/>
      <c r="GJ65" s="132"/>
      <c r="GT65" s="132"/>
      <c r="HD65" s="132"/>
      <c r="HN65" s="132"/>
      <c r="HX65" s="132"/>
    </row>
    <row xmlns:x14ac="http://schemas.microsoft.com/office/spreadsheetml/2009/9/ac" r="66" s="3" customFormat="true" x14ac:dyDescent="0.25">
      <c r="A66" s="395" t="str">
        <f ca="true">IF(ISBLANK('Data Summary'!A68),"",'Data Summary'!A68)</f>
        <v/>
      </c>
      <c r="B66" s="132"/>
      <c r="L66" s="132"/>
      <c r="V66" s="132"/>
      <c r="AF66" s="132"/>
      <c r="AP66" s="132"/>
      <c r="AZ66" s="132"/>
      <c r="BA66" s="132"/>
      <c r="BJ66" s="132"/>
      <c r="BT66" s="132"/>
      <c r="CD66" s="132"/>
      <c r="CN66" s="132"/>
      <c r="CX66" s="132"/>
      <c r="DH66" s="132"/>
      <c r="DR66" s="132"/>
      <c r="EB66" s="132"/>
      <c r="EL66" s="132"/>
      <c r="EV66" s="132"/>
      <c r="FF66" s="132"/>
      <c r="FP66" s="132"/>
      <c r="FZ66" s="132"/>
      <c r="GJ66" s="132"/>
      <c r="GT66" s="132"/>
      <c r="HD66" s="132"/>
      <c r="HN66" s="132"/>
      <c r="HX66" s="132"/>
    </row>
    <row xmlns:x14ac="http://schemas.microsoft.com/office/spreadsheetml/2009/9/ac" r="67" s="3" customFormat="true" x14ac:dyDescent="0.25">
      <c r="A67" s="395" t="str">
        <f ca="true">IF(ISBLANK('Data Summary'!A69),"",'Data Summary'!A69)</f>
        <v/>
      </c>
      <c r="B67" s="132"/>
      <c r="L67" s="132"/>
      <c r="V67" s="132"/>
      <c r="AF67" s="132"/>
      <c r="AP67" s="132"/>
      <c r="AZ67" s="132"/>
      <c r="BA67" s="132"/>
      <c r="BJ67" s="132"/>
      <c r="BT67" s="132"/>
      <c r="CD67" s="132"/>
      <c r="CN67" s="132"/>
      <c r="CX67" s="132"/>
      <c r="DH67" s="132"/>
      <c r="DR67" s="132"/>
      <c r="EB67" s="132"/>
      <c r="EL67" s="132"/>
      <c r="EV67" s="132"/>
      <c r="FF67" s="132"/>
      <c r="FP67" s="132"/>
      <c r="FZ67" s="132"/>
      <c r="GJ67" s="132"/>
      <c r="GT67" s="132"/>
      <c r="HD67" s="132"/>
      <c r="HN67" s="132"/>
      <c r="HX67" s="132"/>
    </row>
    <row xmlns:x14ac="http://schemas.microsoft.com/office/spreadsheetml/2009/9/ac" r="68" s="3" customFormat="true" x14ac:dyDescent="0.25">
      <c r="A68" s="395" t="str">
        <f ca="true">IF(ISBLANK('Data Summary'!A70),"",'Data Summary'!A70)</f>
        <v/>
      </c>
      <c r="B68" s="132"/>
      <c r="L68" s="132"/>
      <c r="V68" s="132"/>
      <c r="AF68" s="132"/>
      <c r="AP68" s="132"/>
      <c r="AZ68" s="132"/>
      <c r="BA68" s="132"/>
      <c r="BJ68" s="132"/>
      <c r="BT68" s="132"/>
      <c r="CD68" s="132"/>
      <c r="CN68" s="132"/>
      <c r="CX68" s="132"/>
      <c r="DH68" s="132"/>
      <c r="DR68" s="132"/>
      <c r="EB68" s="132"/>
      <c r="EL68" s="132"/>
      <c r="EV68" s="132"/>
      <c r="FF68" s="132"/>
      <c r="FP68" s="132"/>
      <c r="FZ68" s="132"/>
      <c r="GJ68" s="132"/>
      <c r="GT68" s="132"/>
      <c r="HD68" s="132"/>
      <c r="HN68" s="132"/>
      <c r="HX68" s="132"/>
    </row>
    <row xmlns:x14ac="http://schemas.microsoft.com/office/spreadsheetml/2009/9/ac" r="69" s="3" customFormat="true" x14ac:dyDescent="0.25">
      <c r="A69" s="395" t="str">
        <f ca="true">IF(ISBLANK('Data Summary'!A71),"",'Data Summary'!A71)</f>
        <v/>
      </c>
      <c r="B69" s="132"/>
      <c r="L69" s="132"/>
      <c r="V69" s="132"/>
      <c r="AF69" s="132"/>
      <c r="AP69" s="132"/>
      <c r="AZ69" s="132"/>
      <c r="BA69" s="132"/>
      <c r="BJ69" s="132"/>
      <c r="BT69" s="132"/>
      <c r="CD69" s="132"/>
      <c r="CN69" s="132"/>
      <c r="CX69" s="132"/>
      <c r="DH69" s="132"/>
      <c r="DR69" s="132"/>
      <c r="EB69" s="132"/>
      <c r="EL69" s="132"/>
      <c r="EV69" s="132"/>
      <c r="FF69" s="132"/>
      <c r="FP69" s="132"/>
      <c r="FZ69" s="132"/>
      <c r="GJ69" s="132"/>
      <c r="GT69" s="132"/>
      <c r="HD69" s="132"/>
      <c r="HN69" s="132"/>
      <c r="HX69" s="132"/>
    </row>
    <row xmlns:x14ac="http://schemas.microsoft.com/office/spreadsheetml/2009/9/ac" r="70" s="3" customFormat="true" x14ac:dyDescent="0.25">
      <c r="A70" s="395" t="str">
        <f ca="true">IF(ISBLANK('Data Summary'!A72),"",'Data Summary'!A72)</f>
        <v/>
      </c>
      <c r="B70" s="132"/>
      <c r="L70" s="132"/>
      <c r="V70" s="132"/>
      <c r="AF70" s="132"/>
      <c r="AP70" s="132"/>
      <c r="AZ70" s="132"/>
      <c r="BA70" s="132"/>
      <c r="BJ70" s="132"/>
      <c r="BT70" s="132"/>
      <c r="CD70" s="132"/>
      <c r="CN70" s="132"/>
      <c r="CX70" s="132"/>
      <c r="DH70" s="132"/>
      <c r="DR70" s="132"/>
      <c r="EB70" s="132"/>
      <c r="EL70" s="132"/>
      <c r="EV70" s="132"/>
      <c r="FF70" s="132"/>
      <c r="FP70" s="132"/>
      <c r="FZ70" s="132"/>
      <c r="GJ70" s="132"/>
      <c r="GT70" s="132"/>
      <c r="HD70" s="132"/>
      <c r="HN70" s="132"/>
      <c r="HX70" s="132"/>
    </row>
    <row xmlns:x14ac="http://schemas.microsoft.com/office/spreadsheetml/2009/9/ac" r="71" s="3" customFormat="true" x14ac:dyDescent="0.25">
      <c r="A71" s="395" t="str">
        <f ca="true">IF(ISBLANK('Data Summary'!A73),"",'Data Summary'!A73)</f>
        <v/>
      </c>
      <c r="B71" s="132"/>
      <c r="L71" s="132"/>
      <c r="V71" s="132"/>
      <c r="AF71" s="132"/>
      <c r="AP71" s="132"/>
      <c r="AZ71" s="132"/>
      <c r="BA71" s="132"/>
      <c r="BJ71" s="132"/>
      <c r="BT71" s="132"/>
      <c r="CD71" s="132"/>
      <c r="CN71" s="132"/>
      <c r="CX71" s="132"/>
      <c r="DH71" s="132"/>
      <c r="DR71" s="132"/>
      <c r="EB71" s="132"/>
      <c r="EL71" s="132"/>
      <c r="EV71" s="132"/>
      <c r="FF71" s="132"/>
      <c r="FP71" s="132"/>
      <c r="FZ71" s="132"/>
      <c r="GJ71" s="132"/>
      <c r="GT71" s="132"/>
      <c r="HD71" s="132"/>
      <c r="HN71" s="132"/>
      <c r="HX71" s="132"/>
    </row>
    <row xmlns:x14ac="http://schemas.microsoft.com/office/spreadsheetml/2009/9/ac" r="72" s="3" customFormat="true" x14ac:dyDescent="0.25">
      <c r="A72" s="395" t="str">
        <f ca="true">IF(ISBLANK('Data Summary'!A74),"",'Data Summary'!A74)</f>
        <v/>
      </c>
      <c r="B72" s="132"/>
      <c r="L72" s="132"/>
      <c r="V72" s="132"/>
      <c r="AF72" s="132"/>
      <c r="AP72" s="132"/>
      <c r="AZ72" s="132"/>
      <c r="BA72" s="132"/>
      <c r="BJ72" s="132"/>
      <c r="BT72" s="132"/>
      <c r="CD72" s="132"/>
      <c r="CN72" s="132"/>
      <c r="CX72" s="132"/>
      <c r="DH72" s="132"/>
      <c r="DR72" s="132"/>
      <c r="EB72" s="132"/>
      <c r="EL72" s="132"/>
      <c r="EV72" s="132"/>
      <c r="FF72" s="132"/>
      <c r="FP72" s="132"/>
      <c r="FZ72" s="132"/>
      <c r="GJ72" s="132"/>
      <c r="GT72" s="132"/>
      <c r="HD72" s="132"/>
      <c r="HN72" s="132"/>
      <c r="HX72" s="132"/>
    </row>
    <row xmlns:x14ac="http://schemas.microsoft.com/office/spreadsheetml/2009/9/ac" r="73" s="3" customFormat="true" x14ac:dyDescent="0.25">
      <c r="A73" s="395" t="str">
        <f ca="true">IF(ISBLANK('Data Summary'!A75),"",'Data Summary'!A75)</f>
        <v/>
      </c>
      <c r="B73" s="132"/>
      <c r="L73" s="132"/>
      <c r="V73" s="132"/>
      <c r="AF73" s="132"/>
      <c r="AP73" s="132"/>
      <c r="AZ73" s="132"/>
      <c r="BA73" s="132"/>
      <c r="BJ73" s="132"/>
      <c r="BT73" s="132"/>
      <c r="CD73" s="132"/>
      <c r="CN73" s="132"/>
      <c r="CX73" s="132"/>
      <c r="DH73" s="132"/>
      <c r="DR73" s="132"/>
      <c r="EB73" s="132"/>
      <c r="EL73" s="132"/>
      <c r="EV73" s="132"/>
      <c r="FF73" s="132"/>
      <c r="FP73" s="132"/>
      <c r="FZ73" s="132"/>
      <c r="GJ73" s="132"/>
      <c r="GT73" s="132"/>
      <c r="HD73" s="132"/>
      <c r="HN73" s="132"/>
      <c r="HX73" s="132"/>
    </row>
    <row xmlns:x14ac="http://schemas.microsoft.com/office/spreadsheetml/2009/9/ac" r="74" s="3" customFormat="true" x14ac:dyDescent="0.25">
      <c r="A74" s="395" t="str">
        <f ca="true">IF(ISBLANK('Data Summary'!A76),"",'Data Summary'!A76)</f>
        <v/>
      </c>
      <c r="B74" s="132"/>
      <c r="L74" s="132"/>
      <c r="V74" s="132"/>
      <c r="AF74" s="132"/>
      <c r="AP74" s="132"/>
      <c r="AZ74" s="132"/>
      <c r="BA74" s="132"/>
      <c r="BJ74" s="132"/>
      <c r="BT74" s="132"/>
      <c r="CD74" s="132"/>
      <c r="CN74" s="132"/>
      <c r="CX74" s="132"/>
      <c r="DH74" s="132"/>
      <c r="DR74" s="132"/>
      <c r="EB74" s="132"/>
      <c r="EL74" s="132"/>
      <c r="EV74" s="132"/>
      <c r="FF74" s="132"/>
      <c r="FP74" s="132"/>
      <c r="FZ74" s="132"/>
      <c r="GJ74" s="132"/>
      <c r="GT74" s="132"/>
      <c r="HD74" s="132"/>
      <c r="HN74" s="132"/>
      <c r="HX74" s="132"/>
    </row>
    <row xmlns:x14ac="http://schemas.microsoft.com/office/spreadsheetml/2009/9/ac" r="75" s="3" customFormat="true" x14ac:dyDescent="0.25">
      <c r="A75" s="395" t="str">
        <f ca="true">IF(ISBLANK('Data Summary'!A77),"",'Data Summary'!A77)</f>
        <v/>
      </c>
      <c r="B75" s="132"/>
      <c r="L75" s="132"/>
      <c r="V75" s="132"/>
      <c r="AF75" s="132"/>
      <c r="AP75" s="132"/>
      <c r="AZ75" s="132"/>
      <c r="BA75" s="132"/>
      <c r="BJ75" s="132"/>
      <c r="BT75" s="132"/>
      <c r="CD75" s="132"/>
      <c r="CN75" s="132"/>
      <c r="CX75" s="132"/>
      <c r="DH75" s="132"/>
      <c r="DR75" s="132"/>
      <c r="EB75" s="132"/>
      <c r="EL75" s="132"/>
      <c r="EV75" s="132"/>
      <c r="FF75" s="132"/>
      <c r="FP75" s="132"/>
      <c r="FZ75" s="132"/>
      <c r="GJ75" s="132"/>
      <c r="GT75" s="132"/>
      <c r="HD75" s="132"/>
      <c r="HN75" s="132"/>
      <c r="HX75" s="132"/>
    </row>
    <row xmlns:x14ac="http://schemas.microsoft.com/office/spreadsheetml/2009/9/ac" r="76" s="3" customFormat="true" x14ac:dyDescent="0.25">
      <c r="A76" s="395" t="str">
        <f ca="true">IF(ISBLANK('Data Summary'!A78),"",'Data Summary'!A78)</f>
        <v/>
      </c>
      <c r="B76" s="132"/>
      <c r="L76" s="132"/>
      <c r="V76" s="132"/>
      <c r="AF76" s="132"/>
      <c r="AP76" s="132"/>
      <c r="AZ76" s="132"/>
      <c r="BA76" s="132"/>
      <c r="BJ76" s="132"/>
      <c r="BT76" s="132"/>
      <c r="CD76" s="132"/>
      <c r="CN76" s="132"/>
      <c r="CX76" s="132"/>
      <c r="DH76" s="132"/>
      <c r="DR76" s="132"/>
      <c r="EB76" s="132"/>
      <c r="EL76" s="132"/>
      <c r="EV76" s="132"/>
      <c r="FF76" s="132"/>
      <c r="FP76" s="132"/>
      <c r="FZ76" s="132"/>
      <c r="GJ76" s="132"/>
      <c r="GT76" s="132"/>
      <c r="HD76" s="132"/>
      <c r="HN76" s="132"/>
      <c r="HX76" s="132"/>
    </row>
    <row xmlns:x14ac="http://schemas.microsoft.com/office/spreadsheetml/2009/9/ac" r="77" s="3" customFormat="true" x14ac:dyDescent="0.25">
      <c r="A77" s="395" t="str">
        <f ca="true">IF(ISBLANK('Data Summary'!A79),"",'Data Summary'!A79)</f>
        <v/>
      </c>
      <c r="B77" s="132"/>
      <c r="L77" s="132"/>
      <c r="V77" s="132"/>
      <c r="AF77" s="132"/>
      <c r="AP77" s="132"/>
      <c r="AZ77" s="132"/>
      <c r="BA77" s="132"/>
      <c r="BJ77" s="132"/>
      <c r="BT77" s="132"/>
      <c r="CD77" s="132"/>
      <c r="CN77" s="132"/>
      <c r="CX77" s="132"/>
      <c r="DH77" s="132"/>
      <c r="DR77" s="132"/>
      <c r="EB77" s="132"/>
      <c r="EL77" s="132"/>
      <c r="EV77" s="132"/>
      <c r="FF77" s="132"/>
      <c r="FP77" s="132"/>
      <c r="FZ77" s="132"/>
      <c r="GJ77" s="132"/>
      <c r="GT77" s="132"/>
      <c r="HD77" s="132"/>
      <c r="HN77" s="132"/>
      <c r="HX77" s="132"/>
    </row>
    <row xmlns:x14ac="http://schemas.microsoft.com/office/spreadsheetml/2009/9/ac" r="78" s="3" customFormat="true" x14ac:dyDescent="0.25">
      <c r="A78" s="395" t="str">
        <f ca="true">IF(ISBLANK('Data Summary'!A80),"",'Data Summary'!A80)</f>
        <v/>
      </c>
      <c r="B78" s="132"/>
      <c r="L78" s="132"/>
      <c r="V78" s="132"/>
      <c r="AF78" s="132"/>
      <c r="AP78" s="132"/>
      <c r="AZ78" s="132"/>
      <c r="BA78" s="132"/>
      <c r="BJ78" s="132"/>
      <c r="BT78" s="132"/>
      <c r="CD78" s="132"/>
      <c r="CN78" s="132"/>
      <c r="CX78" s="132"/>
      <c r="DH78" s="132"/>
      <c r="DR78" s="132"/>
      <c r="EB78" s="132"/>
      <c r="EL78" s="132"/>
      <c r="EV78" s="132"/>
      <c r="FF78" s="132"/>
      <c r="FP78" s="132"/>
      <c r="FZ78" s="132"/>
      <c r="GJ78" s="132"/>
      <c r="GT78" s="132"/>
      <c r="HD78" s="132"/>
      <c r="HN78" s="132"/>
      <c r="HX78" s="132"/>
    </row>
    <row xmlns:x14ac="http://schemas.microsoft.com/office/spreadsheetml/2009/9/ac" r="79" s="3" customFormat="true" x14ac:dyDescent="0.25">
      <c r="A79" s="395" t="str">
        <f ca="true">IF(ISBLANK('Data Summary'!A81),"",'Data Summary'!A81)</f>
        <v/>
      </c>
      <c r="B79" s="132"/>
      <c r="L79" s="132"/>
      <c r="V79" s="132"/>
      <c r="AF79" s="132"/>
      <c r="AP79" s="132"/>
      <c r="AZ79" s="132"/>
      <c r="BA79" s="132"/>
      <c r="BJ79" s="132"/>
      <c r="BT79" s="132"/>
      <c r="CD79" s="132"/>
      <c r="CN79" s="132"/>
      <c r="CX79" s="132"/>
      <c r="DH79" s="132"/>
      <c r="DR79" s="132"/>
      <c r="EB79" s="132"/>
      <c r="EL79" s="132"/>
      <c r="EV79" s="132"/>
      <c r="FF79" s="132"/>
      <c r="FP79" s="132"/>
      <c r="FZ79" s="132"/>
      <c r="GJ79" s="132"/>
      <c r="GT79" s="132"/>
      <c r="HD79" s="132"/>
      <c r="HN79" s="132"/>
      <c r="HX79" s="132"/>
    </row>
    <row xmlns:x14ac="http://schemas.microsoft.com/office/spreadsheetml/2009/9/ac" r="80" s="3" customFormat="true" x14ac:dyDescent="0.25">
      <c r="A80" s="395" t="str">
        <f ca="true">IF(ISBLANK('Data Summary'!A82),"",'Data Summary'!A82)</f>
        <v/>
      </c>
      <c r="B80" s="132"/>
      <c r="L80" s="132"/>
      <c r="V80" s="132"/>
      <c r="AF80" s="132"/>
      <c r="AP80" s="132"/>
      <c r="AZ80" s="132"/>
      <c r="BA80" s="132"/>
      <c r="BJ80" s="132"/>
      <c r="BT80" s="132"/>
      <c r="CD80" s="132"/>
      <c r="CN80" s="132"/>
      <c r="CX80" s="132"/>
      <c r="DH80" s="132"/>
      <c r="DR80" s="132"/>
      <c r="EB80" s="132"/>
      <c r="EL80" s="132"/>
      <c r="EV80" s="132"/>
      <c r="FF80" s="132"/>
      <c r="FP80" s="132"/>
      <c r="FZ80" s="132"/>
      <c r="GJ80" s="132"/>
      <c r="GT80" s="132"/>
      <c r="HD80" s="132"/>
      <c r="HN80" s="132"/>
      <c r="HX80" s="132"/>
    </row>
    <row xmlns:x14ac="http://schemas.microsoft.com/office/spreadsheetml/2009/9/ac" r="81" s="3" customFormat="true" x14ac:dyDescent="0.25">
      <c r="A81" s="395" t="str">
        <f ca="true">IF(ISBLANK('Data Summary'!A83),"",'Data Summary'!A83)</f>
        <v/>
      </c>
      <c r="B81" s="132"/>
      <c r="L81" s="132"/>
      <c r="V81" s="132"/>
      <c r="AF81" s="132"/>
      <c r="AP81" s="132"/>
      <c r="AZ81" s="132"/>
      <c r="BA81" s="132"/>
      <c r="BJ81" s="132"/>
      <c r="BT81" s="132"/>
      <c r="CD81" s="132"/>
      <c r="CN81" s="132"/>
      <c r="CX81" s="132"/>
      <c r="DH81" s="132"/>
      <c r="DR81" s="132"/>
      <c r="EB81" s="132"/>
      <c r="EL81" s="132"/>
      <c r="EV81" s="132"/>
      <c r="FF81" s="132"/>
      <c r="FP81" s="132"/>
      <c r="FZ81" s="132"/>
      <c r="GJ81" s="132"/>
      <c r="GT81" s="132"/>
      <c r="HD81" s="132"/>
      <c r="HN81" s="132"/>
      <c r="HX81" s="132"/>
    </row>
    <row xmlns:x14ac="http://schemas.microsoft.com/office/spreadsheetml/2009/9/ac" r="82" s="3" customFormat="true" x14ac:dyDescent="0.25">
      <c r="A82" s="395" t="str">
        <f ca="true">IF(ISBLANK('Data Summary'!A84),"",'Data Summary'!A84)</f>
        <v/>
      </c>
      <c r="B82" s="132"/>
      <c r="L82" s="132"/>
      <c r="V82" s="132"/>
      <c r="AF82" s="132"/>
      <c r="AP82" s="132"/>
      <c r="AZ82" s="132"/>
      <c r="BA82" s="132"/>
      <c r="BJ82" s="132"/>
      <c r="BT82" s="132"/>
      <c r="CD82" s="132"/>
      <c r="CN82" s="132"/>
      <c r="CX82" s="132"/>
      <c r="DH82" s="132"/>
      <c r="DR82" s="132"/>
      <c r="EB82" s="132"/>
      <c r="EL82" s="132"/>
      <c r="EV82" s="132"/>
      <c r="FF82" s="132"/>
      <c r="FP82" s="132"/>
      <c r="FZ82" s="132"/>
      <c r="GJ82" s="132"/>
      <c r="GT82" s="132"/>
      <c r="HD82" s="132"/>
      <c r="HN82" s="132"/>
      <c r="HX82" s="132"/>
    </row>
    <row xmlns:x14ac="http://schemas.microsoft.com/office/spreadsheetml/2009/9/ac" r="83" s="3" customFormat="true" x14ac:dyDescent="0.25">
      <c r="A83" s="395" t="str">
        <f ca="true">IF(ISBLANK('Data Summary'!A85),"",'Data Summary'!A85)</f>
        <v/>
      </c>
      <c r="B83" s="132"/>
      <c r="L83" s="132"/>
      <c r="V83" s="132"/>
      <c r="AF83" s="132"/>
      <c r="AP83" s="132"/>
      <c r="AZ83" s="132"/>
      <c r="BA83" s="132"/>
      <c r="BJ83" s="132"/>
      <c r="BT83" s="132"/>
      <c r="CD83" s="132"/>
      <c r="CN83" s="132"/>
      <c r="CX83" s="132"/>
      <c r="DH83" s="132"/>
      <c r="DR83" s="132"/>
      <c r="EB83" s="132"/>
      <c r="EL83" s="132"/>
      <c r="EV83" s="132"/>
      <c r="FF83" s="132"/>
      <c r="FP83" s="132"/>
      <c r="FZ83" s="132"/>
      <c r="GJ83" s="132"/>
      <c r="GT83" s="132"/>
      <c r="HD83" s="132"/>
      <c r="HN83" s="132"/>
      <c r="HX83" s="132"/>
    </row>
    <row xmlns:x14ac="http://schemas.microsoft.com/office/spreadsheetml/2009/9/ac" r="84" s="3" customFormat="true" x14ac:dyDescent="0.25">
      <c r="A84" s="395" t="str">
        <f ca="true">IF(ISBLANK('Data Summary'!A86),"",'Data Summary'!A86)</f>
        <v/>
      </c>
      <c r="B84" s="132"/>
      <c r="L84" s="132"/>
      <c r="V84" s="132"/>
      <c r="AF84" s="132"/>
      <c r="AP84" s="132"/>
      <c r="AZ84" s="132"/>
      <c r="BA84" s="132"/>
      <c r="BJ84" s="132"/>
      <c r="BT84" s="132"/>
      <c r="CD84" s="132"/>
      <c r="CN84" s="132"/>
      <c r="CX84" s="132"/>
      <c r="DH84" s="132"/>
      <c r="DR84" s="132"/>
      <c r="EB84" s="132"/>
      <c r="EL84" s="132"/>
      <c r="EV84" s="132"/>
      <c r="FF84" s="132"/>
      <c r="FP84" s="132"/>
      <c r="FZ84" s="132"/>
      <c r="GJ84" s="132"/>
      <c r="GT84" s="132"/>
      <c r="HD84" s="132"/>
      <c r="HN84" s="132"/>
      <c r="HX84" s="132"/>
    </row>
    <row xmlns:x14ac="http://schemas.microsoft.com/office/spreadsheetml/2009/9/ac" r="85" s="3" customFormat="true" x14ac:dyDescent="0.25">
      <c r="A85" s="395" t="str">
        <f ca="true">IF(ISBLANK('Data Summary'!A87),"",'Data Summary'!A87)</f>
        <v/>
      </c>
      <c r="B85" s="132"/>
      <c r="L85" s="132"/>
      <c r="V85" s="132"/>
      <c r="AF85" s="132"/>
      <c r="AP85" s="132"/>
      <c r="AZ85" s="132"/>
      <c r="BA85" s="132"/>
      <c r="BJ85" s="132"/>
      <c r="BT85" s="132"/>
      <c r="CD85" s="132"/>
      <c r="CN85" s="132"/>
      <c r="CX85" s="132"/>
      <c r="DH85" s="132"/>
      <c r="DR85" s="132"/>
      <c r="EB85" s="132"/>
      <c r="EL85" s="132"/>
      <c r="EV85" s="132"/>
      <c r="FF85" s="132"/>
      <c r="FP85" s="132"/>
      <c r="FZ85" s="132"/>
      <c r="GJ85" s="132"/>
      <c r="GT85" s="132"/>
      <c r="HD85" s="132"/>
      <c r="HN85" s="132"/>
      <c r="HX85" s="132"/>
    </row>
    <row xmlns:x14ac="http://schemas.microsoft.com/office/spreadsheetml/2009/9/ac" r="86" s="3" customFormat="true" x14ac:dyDescent="0.25">
      <c r="A86" s="395" t="str">
        <f ca="true">IF(ISBLANK('Data Summary'!A88),"",'Data Summary'!A88)</f>
        <v/>
      </c>
      <c r="B86" s="132"/>
      <c r="L86" s="132"/>
      <c r="V86" s="132"/>
      <c r="AF86" s="132"/>
      <c r="AP86" s="132"/>
      <c r="AZ86" s="132"/>
      <c r="BA86" s="132"/>
      <c r="BJ86" s="132"/>
      <c r="BT86" s="132"/>
      <c r="CD86" s="132"/>
      <c r="CN86" s="132"/>
      <c r="CX86" s="132"/>
      <c r="DH86" s="132"/>
      <c r="DR86" s="132"/>
      <c r="EB86" s="132"/>
      <c r="EL86" s="132"/>
      <c r="EV86" s="132"/>
      <c r="FF86" s="132"/>
      <c r="FP86" s="132"/>
      <c r="FZ86" s="132"/>
      <c r="GJ86" s="132"/>
      <c r="GT86" s="132"/>
      <c r="HD86" s="132"/>
      <c r="HN86" s="132"/>
      <c r="HX86" s="132"/>
    </row>
    <row xmlns:x14ac="http://schemas.microsoft.com/office/spreadsheetml/2009/9/ac" r="87" s="3" customFormat="true" x14ac:dyDescent="0.25">
      <c r="A87" s="395" t="str">
        <f ca="true">IF(ISBLANK('Data Summary'!A89),"",'Data Summary'!A89)</f>
        <v/>
      </c>
      <c r="B87" s="132"/>
      <c r="L87" s="132"/>
      <c r="V87" s="132"/>
      <c r="AF87" s="132"/>
      <c r="AP87" s="132"/>
      <c r="AZ87" s="132"/>
      <c r="BA87" s="132"/>
      <c r="BJ87" s="132"/>
      <c r="BT87" s="132"/>
      <c r="CD87" s="132"/>
      <c r="CN87" s="132"/>
      <c r="CX87" s="132"/>
      <c r="DH87" s="132"/>
      <c r="DR87" s="132"/>
      <c r="EB87" s="132"/>
      <c r="EL87" s="132"/>
      <c r="EV87" s="132"/>
      <c r="FF87" s="132"/>
      <c r="FP87" s="132"/>
      <c r="FZ87" s="132"/>
      <c r="GJ87" s="132"/>
      <c r="GT87" s="132"/>
      <c r="HD87" s="132"/>
      <c r="HN87" s="132"/>
      <c r="HX87" s="132"/>
    </row>
    <row xmlns:x14ac="http://schemas.microsoft.com/office/spreadsheetml/2009/9/ac" r="88" s="3" customFormat="true" x14ac:dyDescent="0.25">
      <c r="A88" s="395" t="str">
        <f ca="true">IF(ISBLANK('Data Summary'!A90),"",'Data Summary'!A90)</f>
        <v/>
      </c>
      <c r="B88" s="132"/>
      <c r="L88" s="132"/>
      <c r="V88" s="132"/>
      <c r="AF88" s="132"/>
      <c r="AP88" s="132"/>
      <c r="AZ88" s="132"/>
      <c r="BA88" s="132"/>
      <c r="BJ88" s="132"/>
      <c r="BT88" s="132"/>
      <c r="CD88" s="132"/>
      <c r="CN88" s="132"/>
      <c r="CX88" s="132"/>
      <c r="DH88" s="132"/>
      <c r="DR88" s="132"/>
      <c r="EB88" s="132"/>
      <c r="EL88" s="132"/>
      <c r="EV88" s="132"/>
      <c r="FF88" s="132"/>
      <c r="FP88" s="132"/>
      <c r="FZ88" s="132"/>
      <c r="GJ88" s="132"/>
      <c r="GT88" s="132"/>
      <c r="HD88" s="132"/>
      <c r="HN88" s="132"/>
      <c r="HX88" s="132"/>
    </row>
    <row xmlns:x14ac="http://schemas.microsoft.com/office/spreadsheetml/2009/9/ac" r="89" s="3" customFormat="true" x14ac:dyDescent="0.25">
      <c r="A89" s="395" t="str">
        <f ca="true">IF(ISBLANK('Data Summary'!A91),"",'Data Summary'!A91)</f>
        <v/>
      </c>
      <c r="B89" s="132"/>
      <c r="L89" s="132"/>
      <c r="V89" s="132"/>
      <c r="AF89" s="132"/>
      <c r="AP89" s="132"/>
      <c r="AZ89" s="132"/>
      <c r="BA89" s="132"/>
      <c r="BJ89" s="132"/>
      <c r="BT89" s="132"/>
      <c r="CD89" s="132"/>
      <c r="CN89" s="132"/>
      <c r="CX89" s="132"/>
      <c r="DH89" s="132"/>
      <c r="DR89" s="132"/>
      <c r="EB89" s="132"/>
      <c r="EL89" s="132"/>
      <c r="EV89" s="132"/>
      <c r="FF89" s="132"/>
      <c r="FP89" s="132"/>
      <c r="FZ89" s="132"/>
      <c r="GJ89" s="132"/>
      <c r="GT89" s="132"/>
      <c r="HD89" s="132"/>
      <c r="HN89" s="132"/>
      <c r="HX89" s="132"/>
    </row>
    <row xmlns:x14ac="http://schemas.microsoft.com/office/spreadsheetml/2009/9/ac" r="90" s="3" customFormat="true" x14ac:dyDescent="0.25">
      <c r="A90" s="395" t="str">
        <f ca="true">IF(ISBLANK('Data Summary'!A92),"",'Data Summary'!A92)</f>
        <v/>
      </c>
      <c r="B90" s="132"/>
      <c r="L90" s="132"/>
      <c r="V90" s="132"/>
      <c r="AF90" s="132"/>
      <c r="AP90" s="132"/>
      <c r="AZ90" s="132"/>
      <c r="BA90" s="132"/>
      <c r="BJ90" s="132"/>
      <c r="BT90" s="132"/>
      <c r="CD90" s="132"/>
      <c r="CN90" s="132"/>
      <c r="CX90" s="132"/>
      <c r="DH90" s="132"/>
      <c r="DR90" s="132"/>
      <c r="EB90" s="132"/>
      <c r="EL90" s="132"/>
      <c r="EV90" s="132"/>
      <c r="FF90" s="132"/>
      <c r="FP90" s="132"/>
      <c r="FZ90" s="132"/>
      <c r="GJ90" s="132"/>
      <c r="GT90" s="132"/>
      <c r="HD90" s="132"/>
      <c r="HN90" s="132"/>
      <c r="HX90" s="132"/>
    </row>
    <row xmlns:x14ac="http://schemas.microsoft.com/office/spreadsheetml/2009/9/ac" r="91" s="3" customFormat="true" x14ac:dyDescent="0.25">
      <c r="A91" s="395" t="str">
        <f ca="true">IF(ISBLANK('Data Summary'!A93),"",'Data Summary'!A93)</f>
        <v/>
      </c>
      <c r="B91" s="132"/>
      <c r="L91" s="132"/>
      <c r="V91" s="132"/>
      <c r="AF91" s="132"/>
      <c r="AP91" s="132"/>
      <c r="AZ91" s="132"/>
      <c r="BA91" s="132"/>
      <c r="BJ91" s="132"/>
      <c r="BT91" s="132"/>
      <c r="CD91" s="132"/>
      <c r="CN91" s="132"/>
      <c r="CX91" s="132"/>
      <c r="DH91" s="132"/>
      <c r="DR91" s="132"/>
      <c r="EB91" s="132"/>
      <c r="EL91" s="132"/>
      <c r="EV91" s="132"/>
      <c r="FF91" s="132"/>
      <c r="FP91" s="132"/>
      <c r="FZ91" s="132"/>
      <c r="GJ91" s="132"/>
      <c r="GT91" s="132"/>
      <c r="HD91" s="132"/>
      <c r="HN91" s="132"/>
      <c r="HX91" s="132"/>
    </row>
    <row xmlns:x14ac="http://schemas.microsoft.com/office/spreadsheetml/2009/9/ac" r="92" s="3" customFormat="true" x14ac:dyDescent="0.25">
      <c r="A92" s="395" t="str">
        <f ca="true">IF(ISBLANK('Data Summary'!A94),"",'Data Summary'!A94)</f>
        <v/>
      </c>
      <c r="B92" s="132"/>
      <c r="L92" s="132"/>
      <c r="V92" s="132"/>
      <c r="AF92" s="132"/>
      <c r="AP92" s="132"/>
      <c r="AZ92" s="132"/>
      <c r="BA92" s="132"/>
      <c r="BJ92" s="132"/>
      <c r="BT92" s="132"/>
      <c r="CD92" s="132"/>
      <c r="CN92" s="132"/>
      <c r="CX92" s="132"/>
      <c r="DH92" s="132"/>
      <c r="DR92" s="132"/>
      <c r="EB92" s="132"/>
      <c r="EL92" s="132"/>
      <c r="EV92" s="132"/>
      <c r="FF92" s="132"/>
      <c r="FP92" s="132"/>
      <c r="FZ92" s="132"/>
      <c r="GJ92" s="132"/>
      <c r="GT92" s="132"/>
      <c r="HD92" s="132"/>
      <c r="HN92" s="132"/>
      <c r="HX92" s="132"/>
    </row>
    <row xmlns:x14ac="http://schemas.microsoft.com/office/spreadsheetml/2009/9/ac" r="93" s="3" customFormat="true" x14ac:dyDescent="0.25">
      <c r="A93" s="395" t="str">
        <f ca="true">IF(ISBLANK('Data Summary'!A95),"",'Data Summary'!A95)</f>
        <v/>
      </c>
      <c r="B93" s="132"/>
      <c r="L93" s="132"/>
      <c r="V93" s="132"/>
      <c r="AF93" s="132"/>
      <c r="AP93" s="132"/>
      <c r="AZ93" s="132"/>
      <c r="BA93" s="132"/>
      <c r="BJ93" s="132"/>
      <c r="BT93" s="132"/>
      <c r="CD93" s="132"/>
      <c r="CN93" s="132"/>
      <c r="CX93" s="132"/>
      <c r="DH93" s="132"/>
      <c r="DR93" s="132"/>
      <c r="EB93" s="132"/>
      <c r="EL93" s="132"/>
      <c r="EV93" s="132"/>
      <c r="FF93" s="132"/>
      <c r="FP93" s="132"/>
      <c r="FZ93" s="132"/>
      <c r="GJ93" s="132"/>
      <c r="GT93" s="132"/>
      <c r="HD93" s="132"/>
      <c r="HN93" s="132"/>
      <c r="HX93" s="132"/>
    </row>
    <row xmlns:x14ac="http://schemas.microsoft.com/office/spreadsheetml/2009/9/ac" r="94" s="3" customFormat="true" x14ac:dyDescent="0.25">
      <c r="A94" s="395" t="str">
        <f ca="true">IF(ISBLANK('Data Summary'!A96),"",'Data Summary'!A96)</f>
        <v/>
      </c>
      <c r="B94" s="132"/>
      <c r="L94" s="132"/>
      <c r="V94" s="132"/>
      <c r="AF94" s="132"/>
      <c r="AP94" s="132"/>
      <c r="AZ94" s="132"/>
      <c r="BA94" s="132"/>
      <c r="BJ94" s="132"/>
      <c r="BT94" s="132"/>
      <c r="CD94" s="132"/>
      <c r="CN94" s="132"/>
      <c r="CX94" s="132"/>
      <c r="DH94" s="132"/>
      <c r="DR94" s="132"/>
      <c r="EB94" s="132"/>
      <c r="EL94" s="132"/>
      <c r="EV94" s="132"/>
      <c r="FF94" s="132"/>
      <c r="FP94" s="132"/>
      <c r="FZ94" s="132"/>
      <c r="GJ94" s="132"/>
      <c r="GT94" s="132"/>
      <c r="HD94" s="132"/>
      <c r="HN94" s="132"/>
      <c r="HX94" s="132"/>
    </row>
    <row xmlns:x14ac="http://schemas.microsoft.com/office/spreadsheetml/2009/9/ac" r="95" s="3" customFormat="true" x14ac:dyDescent="0.25">
      <c r="A95" s="395" t="str">
        <f ca="true">IF(ISBLANK('Data Summary'!A97),"",'Data Summary'!A97)</f>
        <v/>
      </c>
      <c r="B95" s="132"/>
      <c r="L95" s="132"/>
      <c r="V95" s="132"/>
      <c r="AF95" s="132"/>
      <c r="AP95" s="132"/>
      <c r="AZ95" s="132"/>
      <c r="BA95" s="132"/>
      <c r="BJ95" s="132"/>
      <c r="BT95" s="132"/>
      <c r="CD95" s="132"/>
      <c r="CN95" s="132"/>
      <c r="CX95" s="132"/>
      <c r="DH95" s="132"/>
      <c r="DR95" s="132"/>
      <c r="EB95" s="132"/>
      <c r="EL95" s="132"/>
      <c r="EV95" s="132"/>
      <c r="FF95" s="132"/>
      <c r="FP95" s="132"/>
      <c r="FZ95" s="132"/>
      <c r="GJ95" s="132"/>
      <c r="GT95" s="132"/>
      <c r="HD95" s="132"/>
      <c r="HN95" s="132"/>
      <c r="HX95" s="132"/>
    </row>
    <row xmlns:x14ac="http://schemas.microsoft.com/office/spreadsheetml/2009/9/ac" r="96" s="3" customFormat="true" x14ac:dyDescent="0.25">
      <c r="A96" s="395" t="str">
        <f ca="true">IF(ISBLANK('Data Summary'!A98),"",'Data Summary'!A98)</f>
        <v/>
      </c>
      <c r="B96" s="132"/>
      <c r="L96" s="132"/>
      <c r="V96" s="132"/>
      <c r="AF96" s="132"/>
      <c r="AP96" s="132"/>
      <c r="AZ96" s="132"/>
      <c r="BA96" s="132"/>
      <c r="BJ96" s="132"/>
      <c r="BT96" s="132"/>
      <c r="CD96" s="132"/>
      <c r="CN96" s="132"/>
      <c r="CX96" s="132"/>
      <c r="DH96" s="132"/>
      <c r="DR96" s="132"/>
      <c r="EB96" s="132"/>
      <c r="EL96" s="132"/>
      <c r="EV96" s="132"/>
      <c r="FF96" s="132"/>
      <c r="FP96" s="132"/>
      <c r="FZ96" s="132"/>
      <c r="GJ96" s="132"/>
      <c r="GT96" s="132"/>
      <c r="HD96" s="132"/>
      <c r="HN96" s="132"/>
      <c r="HX96" s="132"/>
    </row>
    <row xmlns:x14ac="http://schemas.microsoft.com/office/spreadsheetml/2009/9/ac" r="97" s="3" customFormat="true" x14ac:dyDescent="0.25">
      <c r="A97" s="395" t="str">
        <f ca="true">IF(ISBLANK('Data Summary'!A99),"",'Data Summary'!A99)</f>
        <v/>
      </c>
      <c r="B97" s="132"/>
      <c r="L97" s="132"/>
      <c r="V97" s="132"/>
      <c r="AF97" s="132"/>
      <c r="AP97" s="132"/>
      <c r="AZ97" s="132"/>
      <c r="BA97" s="132"/>
      <c r="BJ97" s="132"/>
      <c r="BT97" s="132"/>
      <c r="CD97" s="132"/>
      <c r="CN97" s="132"/>
      <c r="CX97" s="132"/>
      <c r="DH97" s="132"/>
      <c r="DR97" s="132"/>
      <c r="EB97" s="132"/>
      <c r="EL97" s="132"/>
      <c r="EV97" s="132"/>
      <c r="FF97" s="132"/>
      <c r="FP97" s="132"/>
      <c r="FZ97" s="132"/>
      <c r="GJ97" s="132"/>
      <c r="GT97" s="132"/>
      <c r="HD97" s="132"/>
      <c r="HN97" s="132"/>
      <c r="HX97" s="132"/>
    </row>
    <row xmlns:x14ac="http://schemas.microsoft.com/office/spreadsheetml/2009/9/ac" r="98" s="3" customFormat="true" x14ac:dyDescent="0.25">
      <c r="A98" s="395" t="str">
        <f ca="true">IF(ISBLANK('Data Summary'!A100),"",'Data Summary'!A100)</f>
        <v/>
      </c>
      <c r="B98" s="132"/>
      <c r="L98" s="132"/>
      <c r="V98" s="132"/>
      <c r="AF98" s="132"/>
      <c r="AP98" s="132"/>
      <c r="AZ98" s="132"/>
      <c r="BA98" s="132"/>
      <c r="BJ98" s="132"/>
      <c r="BT98" s="132"/>
      <c r="CD98" s="132"/>
      <c r="CN98" s="132"/>
      <c r="CX98" s="132"/>
      <c r="DH98" s="132"/>
      <c r="DR98" s="132"/>
      <c r="EB98" s="132"/>
      <c r="EL98" s="132"/>
      <c r="EV98" s="132"/>
      <c r="FF98" s="132"/>
      <c r="FP98" s="132"/>
      <c r="FZ98" s="132"/>
      <c r="GJ98" s="132"/>
      <c r="GT98" s="132"/>
      <c r="HD98" s="132"/>
      <c r="HN98" s="132"/>
      <c r="HX98" s="132"/>
    </row>
    <row xmlns:x14ac="http://schemas.microsoft.com/office/spreadsheetml/2009/9/ac" r="99" s="3" customFormat="true" x14ac:dyDescent="0.25">
      <c r="A99" s="395" t="str">
        <f ca="true">IF(ISBLANK('Data Summary'!A101),"",'Data Summary'!A101)</f>
        <v/>
      </c>
      <c r="B99" s="132"/>
      <c r="L99" s="132"/>
      <c r="V99" s="132"/>
      <c r="AF99" s="132"/>
      <c r="AP99" s="132"/>
      <c r="AZ99" s="132"/>
      <c r="BA99" s="132"/>
      <c r="BJ99" s="132"/>
      <c r="BT99" s="132"/>
      <c r="CD99" s="132"/>
      <c r="CN99" s="132"/>
      <c r="CX99" s="132"/>
      <c r="DH99" s="132"/>
      <c r="DR99" s="132"/>
      <c r="EB99" s="132"/>
      <c r="EL99" s="132"/>
      <c r="EV99" s="132"/>
      <c r="FF99" s="132"/>
      <c r="FP99" s="132"/>
      <c r="FZ99" s="132"/>
      <c r="GJ99" s="132"/>
      <c r="GT99" s="132"/>
      <c r="HD99" s="132"/>
      <c r="HN99" s="132"/>
      <c r="HX99" s="132"/>
    </row>
    <row xmlns:x14ac="http://schemas.microsoft.com/office/spreadsheetml/2009/9/ac" r="100" s="3" customFormat="true" x14ac:dyDescent="0.25">
      <c r="A100" s="395" t="str">
        <f ca="true">IF(ISBLANK('Data Summary'!A102),"",'Data Summary'!A102)</f>
        <v/>
      </c>
      <c r="B100" s="132"/>
      <c r="L100" s="132"/>
      <c r="V100" s="132"/>
      <c r="AF100" s="132"/>
      <c r="AP100" s="132"/>
      <c r="AZ100" s="132"/>
      <c r="BA100" s="132"/>
      <c r="BJ100" s="132"/>
      <c r="BT100" s="132"/>
      <c r="CD100" s="132"/>
      <c r="CN100" s="132"/>
      <c r="CX100" s="132"/>
      <c r="DH100" s="132"/>
      <c r="DR100" s="132"/>
      <c r="EB100" s="132"/>
      <c r="EL100" s="132"/>
      <c r="EV100" s="132"/>
      <c r="FF100" s="132"/>
      <c r="FP100" s="132"/>
      <c r="FZ100" s="132"/>
      <c r="GJ100" s="132"/>
      <c r="GT100" s="132"/>
      <c r="HD100" s="132"/>
      <c r="HN100" s="132"/>
      <c r="HX100" s="132"/>
    </row>
    <row xmlns:x14ac="http://schemas.microsoft.com/office/spreadsheetml/2009/9/ac" r="101" s="3" customFormat="true" x14ac:dyDescent="0.25">
      <c r="A101" s="395" t="str">
        <f ca="true">IF(ISBLANK('Data Summary'!A103),"",'Data Summary'!A103)</f>
        <v/>
      </c>
      <c r="B101" s="132"/>
      <c r="L101" s="132"/>
      <c r="V101" s="132"/>
      <c r="AF101" s="132"/>
      <c r="AP101" s="132"/>
      <c r="AZ101" s="132"/>
      <c r="BA101" s="132"/>
      <c r="BJ101" s="132"/>
      <c r="BT101" s="132"/>
      <c r="CD101" s="132"/>
      <c r="CN101" s="132"/>
      <c r="CX101" s="132"/>
      <c r="DH101" s="132"/>
      <c r="DR101" s="132"/>
      <c r="EB101" s="132"/>
      <c r="EL101" s="132"/>
      <c r="EV101" s="132"/>
      <c r="FF101" s="132"/>
      <c r="FP101" s="132"/>
      <c r="FZ101" s="132"/>
      <c r="GJ101" s="132"/>
      <c r="GT101" s="132"/>
      <c r="HD101" s="132"/>
      <c r="HN101" s="132"/>
      <c r="HX101" s="132"/>
    </row>
    <row xmlns:x14ac="http://schemas.microsoft.com/office/spreadsheetml/2009/9/ac" r="102" s="3" customFormat="true" x14ac:dyDescent="0.25">
      <c r="A102" s="395" t="str">
        <f ca="true">IF(ISBLANK('Data Summary'!A104),"",'Data Summary'!A104)</f>
        <v/>
      </c>
      <c r="B102" s="132"/>
      <c r="L102" s="132"/>
      <c r="V102" s="132"/>
      <c r="AF102" s="132"/>
      <c r="AP102" s="132"/>
      <c r="AZ102" s="132"/>
      <c r="BA102" s="132"/>
      <c r="BJ102" s="132"/>
      <c r="BT102" s="132"/>
      <c r="CD102" s="132"/>
      <c r="CN102" s="132"/>
      <c r="CX102" s="132"/>
      <c r="DH102" s="132"/>
      <c r="DR102" s="132"/>
      <c r="EB102" s="132"/>
      <c r="EL102" s="132"/>
      <c r="EV102" s="132"/>
      <c r="FF102" s="132"/>
      <c r="FP102" s="132"/>
      <c r="FZ102" s="132"/>
      <c r="GJ102" s="132"/>
      <c r="GT102" s="132"/>
      <c r="HD102" s="132"/>
      <c r="HN102" s="132"/>
      <c r="HX102" s="132"/>
    </row>
    <row xmlns:x14ac="http://schemas.microsoft.com/office/spreadsheetml/2009/9/ac" r="103" s="3" customFormat="true" x14ac:dyDescent="0.25">
      <c r="A103" s="395" t="str">
        <f ca="true">IF(ISBLANK('Data Summary'!A105),"",'Data Summary'!A105)</f>
        <v/>
      </c>
      <c r="B103" s="132"/>
      <c r="L103" s="132"/>
      <c r="V103" s="132"/>
      <c r="AF103" s="132"/>
      <c r="AP103" s="132"/>
      <c r="AZ103" s="132"/>
      <c r="BA103" s="132"/>
      <c r="BJ103" s="132"/>
      <c r="BT103" s="132"/>
      <c r="CD103" s="132"/>
      <c r="CN103" s="132"/>
      <c r="CX103" s="132"/>
      <c r="DH103" s="132"/>
      <c r="DR103" s="132"/>
      <c r="EB103" s="132"/>
      <c r="EL103" s="132"/>
      <c r="EV103" s="132"/>
      <c r="FF103" s="132"/>
      <c r="FP103" s="132"/>
      <c r="FZ103" s="132"/>
      <c r="GJ103" s="132"/>
      <c r="GT103" s="132"/>
      <c r="HD103" s="132"/>
      <c r="HN103" s="132"/>
      <c r="HX103" s="132"/>
    </row>
    <row xmlns:x14ac="http://schemas.microsoft.com/office/spreadsheetml/2009/9/ac" r="104" s="3" customFormat="true" x14ac:dyDescent="0.25">
      <c r="A104" s="395" t="str">
        <f ca="true">IF(ISBLANK('Data Summary'!A106),"",'Data Summary'!A106)</f>
        <v/>
      </c>
      <c r="B104" s="132"/>
      <c r="L104" s="132"/>
      <c r="V104" s="132"/>
      <c r="AF104" s="132"/>
      <c r="AP104" s="132"/>
      <c r="AZ104" s="132"/>
      <c r="BA104" s="132"/>
      <c r="BJ104" s="132"/>
      <c r="BT104" s="132"/>
      <c r="CD104" s="132"/>
      <c r="CN104" s="132"/>
      <c r="CX104" s="132"/>
      <c r="DH104" s="132"/>
      <c r="DR104" s="132"/>
      <c r="EB104" s="132"/>
      <c r="EL104" s="132"/>
      <c r="EV104" s="132"/>
      <c r="FF104" s="132"/>
      <c r="FP104" s="132"/>
      <c r="FZ104" s="132"/>
      <c r="GJ104" s="132"/>
      <c r="GT104" s="132"/>
      <c r="HD104" s="132"/>
      <c r="HN104" s="132"/>
      <c r="HX104" s="132"/>
    </row>
    <row xmlns:x14ac="http://schemas.microsoft.com/office/spreadsheetml/2009/9/ac" r="105" s="3" customFormat="true" x14ac:dyDescent="0.25">
      <c r="A105" s="395" t="str">
        <f ca="true">IF(ISBLANK('Data Summary'!A107),"",'Data Summary'!A107)</f>
        <v/>
      </c>
      <c r="B105" s="132"/>
      <c r="L105" s="132"/>
      <c r="V105" s="132"/>
      <c r="AF105" s="132"/>
      <c r="AP105" s="132"/>
      <c r="AZ105" s="132"/>
      <c r="BA105" s="132"/>
      <c r="BJ105" s="132"/>
      <c r="BT105" s="132"/>
      <c r="CD105" s="132"/>
      <c r="CN105" s="132"/>
      <c r="CX105" s="132"/>
      <c r="DH105" s="132"/>
      <c r="DR105" s="132"/>
      <c r="EB105" s="132"/>
      <c r="EL105" s="132"/>
      <c r="EV105" s="132"/>
      <c r="FF105" s="132"/>
      <c r="FP105" s="132"/>
      <c r="FZ105" s="132"/>
      <c r="GJ105" s="132"/>
      <c r="GT105" s="132"/>
      <c r="HD105" s="132"/>
      <c r="HN105" s="132"/>
      <c r="HX105" s="132"/>
    </row>
    <row xmlns:x14ac="http://schemas.microsoft.com/office/spreadsheetml/2009/9/ac" r="106" s="3" customFormat="true" x14ac:dyDescent="0.25">
      <c r="A106" s="395" t="str">
        <f ca="true">IF(ISBLANK('Data Summary'!A108),"",'Data Summary'!A108)</f>
        <v/>
      </c>
      <c r="B106" s="132"/>
      <c r="L106" s="132"/>
      <c r="V106" s="132"/>
      <c r="AF106" s="132"/>
      <c r="AP106" s="132"/>
      <c r="AZ106" s="132"/>
      <c r="BA106" s="132"/>
      <c r="BJ106" s="132"/>
      <c r="BT106" s="132"/>
      <c r="CD106" s="132"/>
      <c r="CN106" s="132"/>
      <c r="CX106" s="132"/>
      <c r="DH106" s="132"/>
      <c r="DR106" s="132"/>
      <c r="EB106" s="132"/>
      <c r="EL106" s="132"/>
      <c r="EV106" s="132"/>
      <c r="FF106" s="132"/>
      <c r="FP106" s="132"/>
      <c r="FZ106" s="132"/>
      <c r="GJ106" s="132"/>
      <c r="GT106" s="132"/>
      <c r="HD106" s="132"/>
      <c r="HN106" s="132"/>
      <c r="HX106" s="132"/>
    </row>
    <row xmlns:x14ac="http://schemas.microsoft.com/office/spreadsheetml/2009/9/ac" r="107" s="3" customFormat="true" x14ac:dyDescent="0.25">
      <c r="A107" s="395" t="str">
        <f ca="true">IF(ISBLANK('Data Summary'!A109),"",'Data Summary'!A109)</f>
        <v/>
      </c>
      <c r="B107" s="132"/>
      <c r="L107" s="132"/>
      <c r="V107" s="132"/>
      <c r="AF107" s="132"/>
      <c r="AP107" s="132"/>
      <c r="AZ107" s="132"/>
      <c r="BA107" s="132"/>
      <c r="BJ107" s="132"/>
      <c r="BT107" s="132"/>
      <c r="CD107" s="132"/>
      <c r="CN107" s="132"/>
      <c r="CX107" s="132"/>
      <c r="DH107" s="132"/>
      <c r="DR107" s="132"/>
      <c r="EB107" s="132"/>
      <c r="EL107" s="132"/>
      <c r="EV107" s="132"/>
      <c r="FF107" s="132"/>
      <c r="FP107" s="132"/>
      <c r="FZ107" s="132"/>
      <c r="GJ107" s="132"/>
      <c r="GT107" s="132"/>
      <c r="HD107" s="132"/>
      <c r="HN107" s="132"/>
      <c r="HX107" s="132"/>
    </row>
    <row xmlns:x14ac="http://schemas.microsoft.com/office/spreadsheetml/2009/9/ac" r="108" s="3" customFormat="true" x14ac:dyDescent="0.25">
      <c r="A108" s="395" t="str">
        <f ca="true">IF(ISBLANK('Data Summary'!A110),"",'Data Summary'!A110)</f>
        <v/>
      </c>
      <c r="B108" s="132"/>
      <c r="L108" s="132"/>
      <c r="V108" s="132"/>
      <c r="AF108" s="132"/>
      <c r="AP108" s="132"/>
      <c r="AZ108" s="132"/>
      <c r="BA108" s="132"/>
      <c r="BJ108" s="132"/>
      <c r="BT108" s="132"/>
      <c r="CD108" s="132"/>
      <c r="CN108" s="132"/>
      <c r="CX108" s="132"/>
      <c r="DH108" s="132"/>
      <c r="DR108" s="132"/>
      <c r="EB108" s="132"/>
      <c r="EL108" s="132"/>
      <c r="EV108" s="132"/>
      <c r="FF108" s="132"/>
      <c r="FP108" s="132"/>
      <c r="FZ108" s="132"/>
      <c r="GJ108" s="132"/>
      <c r="GT108" s="132"/>
      <c r="HD108" s="132"/>
      <c r="HN108" s="132"/>
      <c r="HX108" s="132"/>
    </row>
    <row xmlns:x14ac="http://schemas.microsoft.com/office/spreadsheetml/2009/9/ac" r="109" s="3" customFormat="true" x14ac:dyDescent="0.25">
      <c r="A109" s="395" t="str">
        <f ca="true">IF(ISBLANK('Data Summary'!A111),"",'Data Summary'!A111)</f>
        <v/>
      </c>
      <c r="B109" s="132"/>
      <c r="L109" s="132"/>
      <c r="V109" s="132"/>
      <c r="AF109" s="132"/>
      <c r="AP109" s="132"/>
      <c r="AZ109" s="132"/>
      <c r="BA109" s="132"/>
      <c r="BJ109" s="132"/>
      <c r="BT109" s="132"/>
      <c r="CD109" s="132"/>
      <c r="CN109" s="132"/>
      <c r="CX109" s="132"/>
      <c r="DH109" s="132"/>
      <c r="DR109" s="132"/>
      <c r="EB109" s="132"/>
      <c r="EL109" s="132"/>
      <c r="EV109" s="132"/>
      <c r="FF109" s="132"/>
      <c r="FP109" s="132"/>
      <c r="FZ109" s="132"/>
      <c r="GJ109" s="132"/>
      <c r="GT109" s="132"/>
      <c r="HD109" s="132"/>
      <c r="HN109" s="132"/>
      <c r="HX109" s="132"/>
    </row>
    <row xmlns:x14ac="http://schemas.microsoft.com/office/spreadsheetml/2009/9/ac" r="110" s="3" customFormat="true" x14ac:dyDescent="0.25">
      <c r="A110" s="395" t="str">
        <f ca="true">IF(ISBLANK('Data Summary'!A112),"",'Data Summary'!A112)</f>
        <v/>
      </c>
      <c r="B110" s="132"/>
      <c r="L110" s="132"/>
      <c r="V110" s="132"/>
      <c r="AF110" s="132"/>
      <c r="AP110" s="132"/>
      <c r="AZ110" s="132"/>
      <c r="BA110" s="132"/>
      <c r="BJ110" s="132"/>
      <c r="BT110" s="132"/>
      <c r="CD110" s="132"/>
      <c r="CN110" s="132"/>
      <c r="CX110" s="132"/>
      <c r="DH110" s="132"/>
      <c r="DR110" s="132"/>
      <c r="EB110" s="132"/>
      <c r="EL110" s="132"/>
      <c r="EV110" s="132"/>
      <c r="FF110" s="132"/>
      <c r="FP110" s="132"/>
      <c r="FZ110" s="132"/>
      <c r="GJ110" s="132"/>
      <c r="GT110" s="132"/>
      <c r="HD110" s="132"/>
      <c r="HN110" s="132"/>
      <c r="HX110" s="132"/>
    </row>
    <row xmlns:x14ac="http://schemas.microsoft.com/office/spreadsheetml/2009/9/ac" r="111" s="3" customFormat="true" x14ac:dyDescent="0.25">
      <c r="A111" s="395" t="str">
        <f ca="true">IF(ISBLANK('Data Summary'!A113),"",'Data Summary'!A113)</f>
        <v/>
      </c>
      <c r="B111" s="132"/>
      <c r="L111" s="132"/>
      <c r="V111" s="132"/>
      <c r="AF111" s="132"/>
      <c r="AP111" s="132"/>
      <c r="AZ111" s="132"/>
      <c r="BA111" s="132"/>
      <c r="BJ111" s="132"/>
      <c r="BT111" s="132"/>
      <c r="CD111" s="132"/>
      <c r="CN111" s="132"/>
      <c r="CX111" s="132"/>
      <c r="DH111" s="132"/>
      <c r="DR111" s="132"/>
      <c r="EB111" s="132"/>
      <c r="EL111" s="132"/>
      <c r="EV111" s="132"/>
      <c r="FF111" s="132"/>
      <c r="FP111" s="132"/>
      <c r="FZ111" s="132"/>
      <c r="GJ111" s="132"/>
      <c r="GT111" s="132"/>
      <c r="HD111" s="132"/>
      <c r="HN111" s="132"/>
      <c r="HX111" s="132"/>
    </row>
    <row xmlns:x14ac="http://schemas.microsoft.com/office/spreadsheetml/2009/9/ac" r="112" s="3" customFormat="true" x14ac:dyDescent="0.25">
      <c r="A112" s="395" t="str">
        <f ca="true">IF(ISBLANK('Data Summary'!A114),"",'Data Summary'!A114)</f>
        <v/>
      </c>
      <c r="B112" s="132"/>
      <c r="L112" s="132"/>
      <c r="V112" s="132"/>
      <c r="AF112" s="132"/>
      <c r="AP112" s="132"/>
      <c r="AZ112" s="132"/>
      <c r="BA112" s="132"/>
      <c r="BJ112" s="132"/>
      <c r="BT112" s="132"/>
      <c r="CD112" s="132"/>
      <c r="CN112" s="132"/>
      <c r="CX112" s="132"/>
      <c r="DH112" s="132"/>
      <c r="DR112" s="132"/>
      <c r="EB112" s="132"/>
      <c r="EL112" s="132"/>
      <c r="EV112" s="132"/>
      <c r="FF112" s="132"/>
      <c r="FP112" s="132"/>
      <c r="FZ112" s="132"/>
      <c r="GJ112" s="132"/>
      <c r="GT112" s="132"/>
      <c r="HD112" s="132"/>
      <c r="HN112" s="132"/>
      <c r="HX112" s="132"/>
    </row>
    <row xmlns:x14ac="http://schemas.microsoft.com/office/spreadsheetml/2009/9/ac" r="113" s="3" customFormat="true" x14ac:dyDescent="0.25">
      <c r="A113" s="395" t="str">
        <f ca="true">IF(ISBLANK('Data Summary'!A115),"",'Data Summary'!A115)</f>
        <v/>
      </c>
      <c r="B113" s="132"/>
      <c r="L113" s="132"/>
      <c r="V113" s="132"/>
      <c r="AF113" s="132"/>
      <c r="AP113" s="132"/>
      <c r="AZ113" s="132"/>
      <c r="BA113" s="132"/>
      <c r="BJ113" s="132"/>
      <c r="BT113" s="132"/>
      <c r="CD113" s="132"/>
      <c r="CN113" s="132"/>
      <c r="CX113" s="132"/>
      <c r="DH113" s="132"/>
      <c r="DR113" s="132"/>
      <c r="EB113" s="132"/>
      <c r="EL113" s="132"/>
      <c r="EV113" s="132"/>
      <c r="FF113" s="132"/>
      <c r="FP113" s="132"/>
      <c r="FZ113" s="132"/>
      <c r="GJ113" s="132"/>
      <c r="GT113" s="132"/>
      <c r="HD113" s="132"/>
      <c r="HN113" s="132"/>
      <c r="HX113" s="132"/>
    </row>
    <row xmlns:x14ac="http://schemas.microsoft.com/office/spreadsheetml/2009/9/ac" r="114" s="3" customFormat="true" x14ac:dyDescent="0.25">
      <c r="A114" s="395" t="str">
        <f ca="true">IF(ISBLANK('Data Summary'!A116),"",'Data Summary'!A116)</f>
        <v/>
      </c>
      <c r="B114" s="132"/>
      <c r="L114" s="132"/>
      <c r="V114" s="132"/>
      <c r="AF114" s="132"/>
      <c r="AP114" s="132"/>
      <c r="AZ114" s="132"/>
      <c r="BA114" s="132"/>
      <c r="BJ114" s="132"/>
      <c r="BT114" s="132"/>
      <c r="CD114" s="132"/>
      <c r="CN114" s="132"/>
      <c r="CX114" s="132"/>
      <c r="DH114" s="132"/>
      <c r="DR114" s="132"/>
      <c r="EB114" s="132"/>
      <c r="EL114" s="132"/>
      <c r="EV114" s="132"/>
      <c r="FF114" s="132"/>
      <c r="FP114" s="132"/>
      <c r="FZ114" s="132"/>
      <c r="GJ114" s="132"/>
      <c r="GT114" s="132"/>
      <c r="HD114" s="132"/>
      <c r="HN114" s="132"/>
      <c r="HX114" s="132"/>
    </row>
    <row xmlns:x14ac="http://schemas.microsoft.com/office/spreadsheetml/2009/9/ac" r="115" s="3" customFormat="true" x14ac:dyDescent="0.25">
      <c r="A115" s="395" t="str">
        <f ca="true">IF(ISBLANK('Data Summary'!A117),"",'Data Summary'!A117)</f>
        <v/>
      </c>
      <c r="B115" s="132"/>
      <c r="L115" s="132"/>
      <c r="V115" s="132"/>
      <c r="AF115" s="132"/>
      <c r="AP115" s="132"/>
      <c r="AZ115" s="132"/>
      <c r="BA115" s="132"/>
      <c r="BJ115" s="132"/>
      <c r="BT115" s="132"/>
      <c r="CD115" s="132"/>
      <c r="CN115" s="132"/>
      <c r="CX115" s="132"/>
      <c r="DH115" s="132"/>
      <c r="DR115" s="132"/>
      <c r="EB115" s="132"/>
      <c r="EL115" s="132"/>
      <c r="EV115" s="132"/>
      <c r="FF115" s="132"/>
      <c r="FP115" s="132"/>
      <c r="FZ115" s="132"/>
      <c r="GJ115" s="132"/>
      <c r="GT115" s="132"/>
      <c r="HD115" s="132"/>
      <c r="HN115" s="132"/>
      <c r="HX115" s="132"/>
    </row>
    <row xmlns:x14ac="http://schemas.microsoft.com/office/spreadsheetml/2009/9/ac" r="116" s="3" customFormat="true" x14ac:dyDescent="0.25">
      <c r="A116" s="395" t="str">
        <f ca="true">IF(ISBLANK('Data Summary'!A118),"",'Data Summary'!A118)</f>
        <v/>
      </c>
      <c r="B116" s="132"/>
      <c r="L116" s="132"/>
      <c r="V116" s="132"/>
      <c r="AF116" s="132"/>
      <c r="AP116" s="132"/>
      <c r="AZ116" s="132"/>
      <c r="BA116" s="132"/>
      <c r="BJ116" s="132"/>
      <c r="BT116" s="132"/>
      <c r="CD116" s="132"/>
      <c r="CN116" s="132"/>
      <c r="CX116" s="132"/>
      <c r="DH116" s="132"/>
      <c r="DR116" s="132"/>
      <c r="EB116" s="132"/>
      <c r="EL116" s="132"/>
      <c r="EV116" s="132"/>
      <c r="FF116" s="132"/>
      <c r="FP116" s="132"/>
      <c r="FZ116" s="132"/>
      <c r="GJ116" s="132"/>
      <c r="GT116" s="132"/>
      <c r="HD116" s="132"/>
      <c r="HN116" s="132"/>
      <c r="HX116" s="132"/>
    </row>
    <row xmlns:x14ac="http://schemas.microsoft.com/office/spreadsheetml/2009/9/ac" r="117" s="3" customFormat="true" x14ac:dyDescent="0.25">
      <c r="A117" s="395" t="str">
        <f ca="true">IF(ISBLANK('Data Summary'!A119),"",'Data Summary'!A119)</f>
        <v/>
      </c>
      <c r="B117" s="132"/>
      <c r="L117" s="132"/>
      <c r="V117" s="132"/>
      <c r="AF117" s="132"/>
      <c r="AP117" s="132"/>
      <c r="AZ117" s="132"/>
      <c r="BA117" s="132"/>
      <c r="BJ117" s="132"/>
      <c r="BT117" s="132"/>
      <c r="CD117" s="132"/>
      <c r="CN117" s="132"/>
      <c r="CX117" s="132"/>
      <c r="DH117" s="132"/>
      <c r="DR117" s="132"/>
      <c r="EB117" s="132"/>
      <c r="EL117" s="132"/>
      <c r="EV117" s="132"/>
      <c r="FF117" s="132"/>
      <c r="FP117" s="132"/>
      <c r="FZ117" s="132"/>
      <c r="GJ117" s="132"/>
      <c r="GT117" s="132"/>
      <c r="HD117" s="132"/>
      <c r="HN117" s="132"/>
      <c r="HX117" s="132"/>
    </row>
    <row xmlns:x14ac="http://schemas.microsoft.com/office/spreadsheetml/2009/9/ac" r="118" s="3" customFormat="true" x14ac:dyDescent="0.25">
      <c r="A118" s="395" t="str">
        <f ca="true">IF(ISBLANK('Data Summary'!A120),"",'Data Summary'!A120)</f>
        <v/>
      </c>
      <c r="B118" s="132"/>
      <c r="L118" s="132"/>
      <c r="V118" s="132"/>
      <c r="AF118" s="132"/>
      <c r="AP118" s="132"/>
      <c r="AZ118" s="132"/>
      <c r="BA118" s="132"/>
      <c r="BJ118" s="132"/>
      <c r="BT118" s="132"/>
      <c r="CD118" s="132"/>
      <c r="CN118" s="132"/>
      <c r="CX118" s="132"/>
      <c r="DH118" s="132"/>
      <c r="DR118" s="132"/>
      <c r="EB118" s="132"/>
      <c r="EL118" s="132"/>
      <c r="EV118" s="132"/>
      <c r="FF118" s="132"/>
      <c r="FP118" s="132"/>
      <c r="FZ118" s="132"/>
      <c r="GJ118" s="132"/>
      <c r="GT118" s="132"/>
      <c r="HD118" s="132"/>
      <c r="HN118" s="132"/>
      <c r="HX118" s="132"/>
    </row>
    <row xmlns:x14ac="http://schemas.microsoft.com/office/spreadsheetml/2009/9/ac" r="119" s="3" customFormat="true" x14ac:dyDescent="0.25">
      <c r="A119" s="395" t="str">
        <f ca="true">IF(ISBLANK('Data Summary'!A121),"",'Data Summary'!A121)</f>
        <v/>
      </c>
      <c r="B119" s="132"/>
      <c r="L119" s="132"/>
      <c r="V119" s="132"/>
      <c r="AF119" s="132"/>
      <c r="AP119" s="132"/>
      <c r="AZ119" s="132"/>
      <c r="BA119" s="132"/>
      <c r="BJ119" s="132"/>
      <c r="BT119" s="132"/>
      <c r="CD119" s="132"/>
      <c r="CN119" s="132"/>
      <c r="CX119" s="132"/>
      <c r="DH119" s="132"/>
      <c r="DR119" s="132"/>
      <c r="EB119" s="132"/>
      <c r="EL119" s="132"/>
      <c r="EV119" s="132"/>
      <c r="FF119" s="132"/>
      <c r="FP119" s="132"/>
      <c r="FZ119" s="132"/>
      <c r="GJ119" s="132"/>
      <c r="GT119" s="132"/>
      <c r="HD119" s="132"/>
      <c r="HN119" s="132"/>
      <c r="HX119" s="132"/>
    </row>
    <row xmlns:x14ac="http://schemas.microsoft.com/office/spreadsheetml/2009/9/ac" r="120" s="3" customFormat="true" x14ac:dyDescent="0.25">
      <c r="A120" s="395" t="str">
        <f ca="true">IF(ISBLANK('Data Summary'!A122),"",'Data Summary'!A122)</f>
        <v/>
      </c>
      <c r="B120" s="132"/>
      <c r="L120" s="132"/>
      <c r="V120" s="132"/>
      <c r="AF120" s="132"/>
      <c r="AP120" s="132"/>
      <c r="AZ120" s="132"/>
      <c r="BA120" s="132"/>
      <c r="BJ120" s="132"/>
      <c r="BT120" s="132"/>
      <c r="CD120" s="132"/>
      <c r="CN120" s="132"/>
      <c r="CX120" s="132"/>
      <c r="DH120" s="132"/>
      <c r="DR120" s="132"/>
      <c r="EB120" s="132"/>
      <c r="EL120" s="132"/>
      <c r="EV120" s="132"/>
      <c r="FF120" s="132"/>
      <c r="FP120" s="132"/>
      <c r="FZ120" s="132"/>
      <c r="GJ120" s="132"/>
      <c r="GT120" s="132"/>
      <c r="HD120" s="132"/>
      <c r="HN120" s="132"/>
      <c r="HX120" s="132"/>
    </row>
    <row xmlns:x14ac="http://schemas.microsoft.com/office/spreadsheetml/2009/9/ac" r="121" s="3" customFormat="true" x14ac:dyDescent="0.25">
      <c r="A121" s="395" t="str">
        <f ca="true">IF(ISBLANK('Data Summary'!A123),"",'Data Summary'!A123)</f>
        <v/>
      </c>
      <c r="B121" s="132"/>
      <c r="L121" s="132"/>
      <c r="V121" s="132"/>
      <c r="AF121" s="132"/>
      <c r="AP121" s="132"/>
      <c r="AZ121" s="132"/>
      <c r="BA121" s="132"/>
      <c r="BJ121" s="132"/>
      <c r="BT121" s="132"/>
      <c r="CD121" s="132"/>
      <c r="CN121" s="132"/>
      <c r="CX121" s="132"/>
      <c r="DH121" s="132"/>
      <c r="DR121" s="132"/>
      <c r="EB121" s="132"/>
      <c r="EL121" s="132"/>
      <c r="EV121" s="132"/>
      <c r="FF121" s="132"/>
      <c r="FP121" s="132"/>
      <c r="FZ121" s="132"/>
      <c r="GJ121" s="132"/>
      <c r="GT121" s="132"/>
      <c r="HD121" s="132"/>
      <c r="HN121" s="132"/>
      <c r="HX121" s="132"/>
    </row>
    <row xmlns:x14ac="http://schemas.microsoft.com/office/spreadsheetml/2009/9/ac" r="122" s="3" customFormat="true" x14ac:dyDescent="0.25">
      <c r="A122" s="395" t="str">
        <f ca="true">IF(ISBLANK('Data Summary'!A124),"",'Data Summary'!A124)</f>
        <v/>
      </c>
      <c r="B122" s="132"/>
      <c r="L122" s="132"/>
      <c r="V122" s="132"/>
      <c r="AF122" s="132"/>
      <c r="AP122" s="132"/>
      <c r="AZ122" s="132"/>
      <c r="BA122" s="132"/>
      <c r="BJ122" s="132"/>
      <c r="BT122" s="132"/>
      <c r="CD122" s="132"/>
      <c r="CN122" s="132"/>
      <c r="CX122" s="132"/>
      <c r="DH122" s="132"/>
      <c r="DR122" s="132"/>
      <c r="EB122" s="132"/>
      <c r="EL122" s="132"/>
      <c r="EV122" s="132"/>
      <c r="FF122" s="132"/>
      <c r="FP122" s="132"/>
      <c r="FZ122" s="132"/>
      <c r="GJ122" s="132"/>
      <c r="GT122" s="132"/>
      <c r="HD122" s="132"/>
      <c r="HN122" s="132"/>
      <c r="HX122" s="132"/>
    </row>
    <row xmlns:x14ac="http://schemas.microsoft.com/office/spreadsheetml/2009/9/ac" r="123" s="3" customFormat="true" x14ac:dyDescent="0.25">
      <c r="A123" s="395" t="str">
        <f ca="true">IF(ISBLANK('Data Summary'!A125),"",'Data Summary'!A125)</f>
        <v/>
      </c>
      <c r="B123" s="132"/>
      <c r="L123" s="132"/>
      <c r="V123" s="132"/>
      <c r="AF123" s="132"/>
      <c r="AP123" s="132"/>
      <c r="AZ123" s="132"/>
      <c r="BA123" s="132"/>
      <c r="BJ123" s="132"/>
      <c r="BT123" s="132"/>
      <c r="CD123" s="132"/>
      <c r="CN123" s="132"/>
      <c r="CX123" s="132"/>
      <c r="DH123" s="132"/>
      <c r="DR123" s="132"/>
      <c r="EB123" s="132"/>
      <c r="EL123" s="132"/>
      <c r="EV123" s="132"/>
      <c r="FF123" s="132"/>
      <c r="FP123" s="132"/>
      <c r="FZ123" s="132"/>
      <c r="GJ123" s="132"/>
      <c r="GT123" s="132"/>
      <c r="HD123" s="132"/>
      <c r="HN123" s="132"/>
      <c r="HX123" s="132"/>
    </row>
    <row xmlns:x14ac="http://schemas.microsoft.com/office/spreadsheetml/2009/9/ac" r="124" s="3" customFormat="true" x14ac:dyDescent="0.25">
      <c r="A124" s="395" t="str">
        <f ca="true">IF(ISBLANK('Data Summary'!A126),"",'Data Summary'!A126)</f>
        <v/>
      </c>
      <c r="B124" s="132"/>
      <c r="L124" s="132"/>
      <c r="V124" s="132"/>
      <c r="AF124" s="132"/>
      <c r="AP124" s="132"/>
      <c r="AZ124" s="132"/>
      <c r="BA124" s="132"/>
      <c r="BJ124" s="132"/>
      <c r="BT124" s="132"/>
      <c r="CD124" s="132"/>
      <c r="CN124" s="132"/>
      <c r="CX124" s="132"/>
      <c r="DH124" s="132"/>
      <c r="DR124" s="132"/>
      <c r="EB124" s="132"/>
      <c r="EL124" s="132"/>
      <c r="EV124" s="132"/>
      <c r="FF124" s="132"/>
      <c r="FP124" s="132"/>
      <c r="FZ124" s="132"/>
      <c r="GJ124" s="132"/>
      <c r="GT124" s="132"/>
      <c r="HD124" s="132"/>
      <c r="HN124" s="132"/>
      <c r="HX124" s="132"/>
    </row>
    <row xmlns:x14ac="http://schemas.microsoft.com/office/spreadsheetml/2009/9/ac" r="125" s="3" customFormat="true" x14ac:dyDescent="0.25">
      <c r="A125" s="395" t="str">
        <f ca="true">IF(ISBLANK('Data Summary'!A127),"",'Data Summary'!A127)</f>
        <v/>
      </c>
      <c r="B125" s="132"/>
      <c r="L125" s="132"/>
      <c r="V125" s="132"/>
      <c r="AF125" s="132"/>
      <c r="AP125" s="132"/>
      <c r="AZ125" s="132"/>
      <c r="BA125" s="132"/>
      <c r="BJ125" s="132"/>
      <c r="BT125" s="132"/>
      <c r="CD125" s="132"/>
      <c r="CN125" s="132"/>
      <c r="CX125" s="132"/>
      <c r="DH125" s="132"/>
      <c r="DR125" s="132"/>
      <c r="EB125" s="132"/>
      <c r="EL125" s="132"/>
      <c r="EV125" s="132"/>
      <c r="FF125" s="132"/>
      <c r="FP125" s="132"/>
      <c r="FZ125" s="132"/>
      <c r="GJ125" s="132"/>
      <c r="GT125" s="132"/>
      <c r="HD125" s="132"/>
      <c r="HN125" s="132"/>
      <c r="HX125" s="132"/>
    </row>
    <row xmlns:x14ac="http://schemas.microsoft.com/office/spreadsheetml/2009/9/ac" r="126" s="3" customFormat="true" x14ac:dyDescent="0.25">
      <c r="A126" s="395" t="str">
        <f ca="true">IF(ISBLANK('Data Summary'!A128),"",'Data Summary'!A128)</f>
        <v/>
      </c>
      <c r="B126" s="132"/>
      <c r="L126" s="132"/>
      <c r="V126" s="132"/>
      <c r="AF126" s="132"/>
      <c r="AP126" s="132"/>
      <c r="AZ126" s="132"/>
      <c r="BA126" s="132"/>
      <c r="BJ126" s="132"/>
      <c r="BT126" s="132"/>
      <c r="CD126" s="132"/>
      <c r="CN126" s="132"/>
      <c r="CX126" s="132"/>
      <c r="DH126" s="132"/>
      <c r="DR126" s="132"/>
      <c r="EB126" s="132"/>
      <c r="EL126" s="132"/>
      <c r="EV126" s="132"/>
      <c r="FF126" s="132"/>
      <c r="FP126" s="132"/>
      <c r="FZ126" s="132"/>
      <c r="GJ126" s="132"/>
      <c r="GT126" s="132"/>
      <c r="HD126" s="132"/>
      <c r="HN126" s="132"/>
      <c r="HX126" s="132"/>
    </row>
    <row xmlns:x14ac="http://schemas.microsoft.com/office/spreadsheetml/2009/9/ac" r="127" s="3" customFormat="true" x14ac:dyDescent="0.25">
      <c r="A127" s="395" t="str">
        <f ca="true">IF(ISBLANK('Data Summary'!A129),"",'Data Summary'!A129)</f>
        <v/>
      </c>
      <c r="B127" s="132"/>
      <c r="L127" s="132"/>
      <c r="V127" s="132"/>
      <c r="AF127" s="132"/>
      <c r="AP127" s="132"/>
      <c r="AZ127" s="132"/>
      <c r="BA127" s="132"/>
      <c r="BJ127" s="132"/>
      <c r="BT127" s="132"/>
      <c r="CD127" s="132"/>
      <c r="CN127" s="132"/>
      <c r="CX127" s="132"/>
      <c r="DH127" s="132"/>
      <c r="DR127" s="132"/>
      <c r="EB127" s="132"/>
      <c r="EL127" s="132"/>
      <c r="EV127" s="132"/>
      <c r="FF127" s="132"/>
      <c r="FP127" s="132"/>
      <c r="FZ127" s="132"/>
      <c r="GJ127" s="132"/>
      <c r="GT127" s="132"/>
      <c r="HD127" s="132"/>
      <c r="HN127" s="132"/>
      <c r="HX127" s="132"/>
    </row>
    <row xmlns:x14ac="http://schemas.microsoft.com/office/spreadsheetml/2009/9/ac" r="128" s="3" customFormat="true" x14ac:dyDescent="0.25">
      <c r="A128" s="395" t="str">
        <f ca="true">IF(ISBLANK('Data Summary'!A130),"",'Data Summary'!A130)</f>
        <v/>
      </c>
      <c r="B128" s="132"/>
      <c r="L128" s="132"/>
      <c r="V128" s="132"/>
      <c r="AF128" s="132"/>
      <c r="AP128" s="132"/>
      <c r="AZ128" s="132"/>
      <c r="BA128" s="132"/>
      <c r="BJ128" s="132"/>
      <c r="BT128" s="132"/>
      <c r="CD128" s="132"/>
      <c r="CN128" s="132"/>
      <c r="CX128" s="132"/>
      <c r="DH128" s="132"/>
      <c r="DR128" s="132"/>
      <c r="EB128" s="132"/>
      <c r="EL128" s="132"/>
      <c r="EV128" s="132"/>
      <c r="FF128" s="132"/>
      <c r="FP128" s="132"/>
      <c r="FZ128" s="132"/>
      <c r="GJ128" s="132"/>
      <c r="GT128" s="132"/>
      <c r="HD128" s="132"/>
      <c r="HN128" s="132"/>
      <c r="HX128" s="132"/>
    </row>
    <row xmlns:x14ac="http://schemas.microsoft.com/office/spreadsheetml/2009/9/ac" r="129" s="3" customFormat="true" x14ac:dyDescent="0.25">
      <c r="A129" s="395" t="str">
        <f ca="true">IF(ISBLANK('Data Summary'!A131),"",'Data Summary'!A131)</f>
        <v/>
      </c>
      <c r="B129" s="132"/>
      <c r="L129" s="132"/>
      <c r="V129" s="132"/>
      <c r="AF129" s="132"/>
      <c r="AP129" s="132"/>
      <c r="AZ129" s="132"/>
      <c r="BA129" s="132"/>
      <c r="BJ129" s="132"/>
      <c r="BT129" s="132"/>
      <c r="CD129" s="132"/>
      <c r="CN129" s="132"/>
      <c r="CX129" s="132"/>
      <c r="DH129" s="132"/>
      <c r="DR129" s="132"/>
      <c r="EB129" s="132"/>
      <c r="EL129" s="132"/>
      <c r="EV129" s="132"/>
      <c r="FF129" s="132"/>
      <c r="FP129" s="132"/>
      <c r="FZ129" s="132"/>
      <c r="GJ129" s="132"/>
      <c r="GT129" s="132"/>
      <c r="HD129" s="132"/>
      <c r="HN129" s="132"/>
      <c r="HX129" s="132"/>
    </row>
    <row xmlns:x14ac="http://schemas.microsoft.com/office/spreadsheetml/2009/9/ac" r="130" s="3" customFormat="true" x14ac:dyDescent="0.25">
      <c r="A130" s="395" t="str">
        <f ca="true">IF(ISBLANK('Data Summary'!A132),"",'Data Summary'!A132)</f>
        <v/>
      </c>
      <c r="B130" s="132"/>
      <c r="L130" s="132"/>
      <c r="V130" s="132"/>
      <c r="AF130" s="132"/>
      <c r="AP130" s="132"/>
      <c r="AZ130" s="132"/>
      <c r="BA130" s="132"/>
      <c r="BJ130" s="132"/>
      <c r="BT130" s="132"/>
      <c r="CD130" s="132"/>
      <c r="CN130" s="132"/>
      <c r="CX130" s="132"/>
      <c r="DH130" s="132"/>
      <c r="DR130" s="132"/>
      <c r="EB130" s="132"/>
      <c r="EL130" s="132"/>
      <c r="EV130" s="132"/>
      <c r="FF130" s="132"/>
      <c r="FP130" s="132"/>
      <c r="FZ130" s="132"/>
      <c r="GJ130" s="132"/>
      <c r="GT130" s="132"/>
      <c r="HD130" s="132"/>
      <c r="HN130" s="132"/>
      <c r="HX130" s="132"/>
    </row>
    <row xmlns:x14ac="http://schemas.microsoft.com/office/spreadsheetml/2009/9/ac" r="131" s="3" customFormat="true" x14ac:dyDescent="0.25">
      <c r="A131" s="395" t="str">
        <f ca="true">IF(ISBLANK('Data Summary'!A133),"",'Data Summary'!A133)</f>
        <v/>
      </c>
      <c r="B131" s="132"/>
      <c r="L131" s="132"/>
      <c r="V131" s="132"/>
      <c r="AF131" s="132"/>
      <c r="AP131" s="132"/>
      <c r="AZ131" s="132"/>
      <c r="BA131" s="132"/>
      <c r="BJ131" s="132"/>
      <c r="BT131" s="132"/>
      <c r="CD131" s="132"/>
      <c r="CN131" s="132"/>
      <c r="CX131" s="132"/>
      <c r="DH131" s="132"/>
      <c r="DR131" s="132"/>
      <c r="EB131" s="132"/>
      <c r="EL131" s="132"/>
      <c r="EV131" s="132"/>
      <c r="FF131" s="132"/>
      <c r="FP131" s="132"/>
      <c r="FZ131" s="132"/>
      <c r="GJ131" s="132"/>
      <c r="GT131" s="132"/>
      <c r="HD131" s="132"/>
      <c r="HN131" s="132"/>
      <c r="HX131" s="132"/>
    </row>
    <row xmlns:x14ac="http://schemas.microsoft.com/office/spreadsheetml/2009/9/ac" r="132" s="3" customFormat="true" x14ac:dyDescent="0.25">
      <c r="A132" s="395" t="str">
        <f ca="true">IF(ISBLANK('Data Summary'!A134),"",'Data Summary'!A134)</f>
        <v/>
      </c>
      <c r="B132" s="132"/>
      <c r="L132" s="132"/>
      <c r="V132" s="132"/>
      <c r="AF132" s="132"/>
      <c r="AP132" s="132"/>
      <c r="AZ132" s="132"/>
      <c r="BA132" s="132"/>
      <c r="BJ132" s="132"/>
      <c r="BT132" s="132"/>
      <c r="CD132" s="132"/>
      <c r="CN132" s="132"/>
      <c r="CX132" s="132"/>
      <c r="DH132" s="132"/>
      <c r="DR132" s="132"/>
      <c r="EB132" s="132"/>
      <c r="EL132" s="132"/>
      <c r="EV132" s="132"/>
      <c r="FF132" s="132"/>
      <c r="FP132" s="132"/>
      <c r="FZ132" s="132"/>
      <c r="GJ132" s="132"/>
      <c r="GT132" s="132"/>
      <c r="HD132" s="132"/>
      <c r="HN132" s="132"/>
      <c r="HX132" s="132"/>
    </row>
    <row xmlns:x14ac="http://schemas.microsoft.com/office/spreadsheetml/2009/9/ac" r="133" s="3" customFormat="true" x14ac:dyDescent="0.25">
      <c r="A133" s="395" t="str">
        <f ca="true">IF(ISBLANK('Data Summary'!A135),"",'Data Summary'!A135)</f>
        <v/>
      </c>
      <c r="B133" s="132"/>
      <c r="L133" s="132"/>
      <c r="V133" s="132"/>
      <c r="AF133" s="132"/>
      <c r="AP133" s="132"/>
      <c r="AZ133" s="132"/>
      <c r="BA133" s="132"/>
      <c r="BJ133" s="132"/>
      <c r="BT133" s="132"/>
      <c r="CD133" s="132"/>
      <c r="CN133" s="132"/>
      <c r="CX133" s="132"/>
      <c r="DH133" s="132"/>
      <c r="DR133" s="132"/>
      <c r="EB133" s="132"/>
      <c r="EL133" s="132"/>
      <c r="EV133" s="132"/>
      <c r="FF133" s="132"/>
      <c r="FP133" s="132"/>
      <c r="FZ133" s="132"/>
      <c r="GJ133" s="132"/>
      <c r="GT133" s="132"/>
      <c r="HD133" s="132"/>
      <c r="HN133" s="132"/>
      <c r="HX133" s="132"/>
    </row>
    <row xmlns:x14ac="http://schemas.microsoft.com/office/spreadsheetml/2009/9/ac" r="134" s="3" customFormat="true" x14ac:dyDescent="0.25">
      <c r="A134" s="395" t="str">
        <f ca="true">IF(ISBLANK('Data Summary'!A136),"",'Data Summary'!A136)</f>
        <v/>
      </c>
      <c r="B134" s="132"/>
      <c r="L134" s="132"/>
      <c r="V134" s="132"/>
      <c r="AF134" s="132"/>
      <c r="AP134" s="132"/>
      <c r="AZ134" s="132"/>
      <c r="BA134" s="132"/>
      <c r="BJ134" s="132"/>
      <c r="BT134" s="132"/>
      <c r="CD134" s="132"/>
      <c r="CN134" s="132"/>
      <c r="CX134" s="132"/>
      <c r="DH134" s="132"/>
      <c r="DR134" s="132"/>
      <c r="EB134" s="132"/>
      <c r="EL134" s="132"/>
      <c r="EV134" s="132"/>
      <c r="FF134" s="132"/>
      <c r="FP134" s="132"/>
      <c r="FZ134" s="132"/>
      <c r="GJ134" s="132"/>
      <c r="GT134" s="132"/>
      <c r="HD134" s="132"/>
      <c r="HN134" s="132"/>
      <c r="HX134" s="132"/>
    </row>
    <row xmlns:x14ac="http://schemas.microsoft.com/office/spreadsheetml/2009/9/ac" r="135" s="3" customFormat="true" x14ac:dyDescent="0.25">
      <c r="A135" s="395" t="str">
        <f ca="true">IF(ISBLANK('Data Summary'!A137),"",'Data Summary'!A137)</f>
        <v/>
      </c>
      <c r="B135" s="132"/>
      <c r="L135" s="132"/>
      <c r="V135" s="132"/>
      <c r="AF135" s="132"/>
      <c r="AP135" s="132"/>
      <c r="AZ135" s="132"/>
      <c r="BA135" s="132"/>
      <c r="BJ135" s="132"/>
      <c r="BT135" s="132"/>
      <c r="CD135" s="132"/>
      <c r="CN135" s="132"/>
      <c r="CX135" s="132"/>
      <c r="DH135" s="132"/>
      <c r="DR135" s="132"/>
      <c r="EB135" s="132"/>
      <c r="EL135" s="132"/>
      <c r="EV135" s="132"/>
      <c r="FF135" s="132"/>
      <c r="FP135" s="132"/>
      <c r="FZ135" s="132"/>
      <c r="GJ135" s="132"/>
      <c r="GT135" s="132"/>
      <c r="HD135" s="132"/>
      <c r="HN135" s="132"/>
      <c r="HX135" s="132"/>
    </row>
    <row xmlns:x14ac="http://schemas.microsoft.com/office/spreadsheetml/2009/9/ac" r="136" s="3" customFormat="true" x14ac:dyDescent="0.25">
      <c r="A136" s="395" t="str">
        <f ca="true">IF(ISBLANK('Data Summary'!A138),"",'Data Summary'!A138)</f>
        <v/>
      </c>
      <c r="B136" s="132"/>
      <c r="L136" s="132"/>
      <c r="V136" s="132"/>
      <c r="AF136" s="132"/>
      <c r="AP136" s="132"/>
      <c r="AZ136" s="132"/>
      <c r="BA136" s="132"/>
      <c r="BJ136" s="132"/>
      <c r="BT136" s="132"/>
      <c r="CD136" s="132"/>
      <c r="CN136" s="132"/>
      <c r="CX136" s="132"/>
      <c r="DH136" s="132"/>
      <c r="DR136" s="132"/>
      <c r="EB136" s="132"/>
      <c r="EL136" s="132"/>
      <c r="EV136" s="132"/>
      <c r="FF136" s="132"/>
      <c r="FP136" s="132"/>
      <c r="FZ136" s="132"/>
      <c r="GJ136" s="132"/>
      <c r="GT136" s="132"/>
      <c r="HD136" s="132"/>
      <c r="HN136" s="132"/>
      <c r="HX136" s="132"/>
    </row>
    <row xmlns:x14ac="http://schemas.microsoft.com/office/spreadsheetml/2009/9/ac" r="137" s="3" customFormat="true" x14ac:dyDescent="0.25">
      <c r="A137" s="395" t="str">
        <f ca="true">IF(ISBLANK('Data Summary'!A139),"",'Data Summary'!A139)</f>
        <v/>
      </c>
      <c r="B137" s="132"/>
      <c r="L137" s="132"/>
      <c r="V137" s="132"/>
      <c r="AF137" s="132"/>
      <c r="AP137" s="132"/>
      <c r="AZ137" s="132"/>
      <c r="BA137" s="132"/>
      <c r="BJ137" s="132"/>
      <c r="BT137" s="132"/>
      <c r="CD137" s="132"/>
      <c r="CN137" s="132"/>
      <c r="CX137" s="132"/>
      <c r="DH137" s="132"/>
      <c r="DR137" s="132"/>
      <c r="EB137" s="132"/>
      <c r="EL137" s="132"/>
      <c r="EV137" s="132"/>
      <c r="FF137" s="132"/>
      <c r="FP137" s="132"/>
      <c r="FZ137" s="132"/>
      <c r="GJ137" s="132"/>
      <c r="GT137" s="132"/>
      <c r="HD137" s="132"/>
      <c r="HN137" s="132"/>
      <c r="HX137" s="132"/>
    </row>
    <row xmlns:x14ac="http://schemas.microsoft.com/office/spreadsheetml/2009/9/ac" r="138" s="3" customFormat="true" x14ac:dyDescent="0.25">
      <c r="A138" s="395" t="str">
        <f ca="true">IF(ISBLANK('Data Summary'!A140),"",'Data Summary'!A140)</f>
        <v/>
      </c>
      <c r="B138" s="132"/>
      <c r="L138" s="132"/>
      <c r="V138" s="132"/>
      <c r="AF138" s="132"/>
      <c r="AP138" s="132"/>
      <c r="AZ138" s="132"/>
      <c r="BA138" s="132"/>
      <c r="BJ138" s="132"/>
      <c r="BT138" s="132"/>
      <c r="CD138" s="132"/>
      <c r="CN138" s="132"/>
      <c r="CX138" s="132"/>
      <c r="DH138" s="132"/>
      <c r="DR138" s="132"/>
      <c r="EB138" s="132"/>
      <c r="EL138" s="132"/>
      <c r="EV138" s="132"/>
      <c r="FF138" s="132"/>
      <c r="FP138" s="132"/>
      <c r="FZ138" s="132"/>
      <c r="GJ138" s="132"/>
      <c r="GT138" s="132"/>
      <c r="HD138" s="132"/>
      <c r="HN138" s="132"/>
      <c r="HX138" s="132"/>
    </row>
    <row xmlns:x14ac="http://schemas.microsoft.com/office/spreadsheetml/2009/9/ac" r="139" s="3" customFormat="true" x14ac:dyDescent="0.25">
      <c r="A139" s="395" t="str">
        <f ca="true">IF(ISBLANK('Data Summary'!A141),"",'Data Summary'!A141)</f>
        <v/>
      </c>
      <c r="B139" s="132"/>
      <c r="L139" s="132"/>
      <c r="V139" s="132"/>
      <c r="AF139" s="132"/>
      <c r="AP139" s="132"/>
      <c r="AZ139" s="132"/>
      <c r="BA139" s="132"/>
      <c r="BJ139" s="132"/>
      <c r="BT139" s="132"/>
      <c r="CD139" s="132"/>
      <c r="CN139" s="132"/>
      <c r="CX139" s="132"/>
      <c r="DH139" s="132"/>
      <c r="DR139" s="132"/>
      <c r="EB139" s="132"/>
      <c r="EL139" s="132"/>
      <c r="EV139" s="132"/>
      <c r="FF139" s="132"/>
      <c r="FP139" s="132"/>
      <c r="FZ139" s="132"/>
      <c r="GJ139" s="132"/>
      <c r="GT139" s="132"/>
      <c r="HD139" s="132"/>
      <c r="HN139" s="132"/>
      <c r="HX139" s="132"/>
    </row>
    <row xmlns:x14ac="http://schemas.microsoft.com/office/spreadsheetml/2009/9/ac" r="140" s="3" customFormat="true" x14ac:dyDescent="0.25">
      <c r="A140" s="395" t="str">
        <f ca="true">IF(ISBLANK('Data Summary'!A142),"",'Data Summary'!A142)</f>
        <v/>
      </c>
      <c r="B140" s="132"/>
      <c r="L140" s="132"/>
      <c r="V140" s="132"/>
      <c r="AF140" s="132"/>
      <c r="AP140" s="132"/>
      <c r="AZ140" s="132"/>
      <c r="BA140" s="132"/>
      <c r="BJ140" s="132"/>
      <c r="BT140" s="132"/>
      <c r="CD140" s="132"/>
      <c r="CN140" s="132"/>
      <c r="CX140" s="132"/>
      <c r="DH140" s="132"/>
      <c r="DR140" s="132"/>
      <c r="EB140" s="132"/>
      <c r="EL140" s="132"/>
      <c r="EV140" s="132"/>
      <c r="FF140" s="132"/>
      <c r="FP140" s="132"/>
      <c r="FZ140" s="132"/>
      <c r="GJ140" s="132"/>
      <c r="GT140" s="132"/>
      <c r="HD140" s="132"/>
      <c r="HN140" s="132"/>
      <c r="HX140" s="132"/>
    </row>
    <row xmlns:x14ac="http://schemas.microsoft.com/office/spreadsheetml/2009/9/ac" r="141" s="3" customFormat="true" x14ac:dyDescent="0.25">
      <c r="A141" s="395" t="str">
        <f ca="true">IF(ISBLANK('Data Summary'!A143),"",'Data Summary'!A143)</f>
        <v/>
      </c>
      <c r="B141" s="132"/>
      <c r="L141" s="132"/>
      <c r="V141" s="132"/>
      <c r="AF141" s="132"/>
      <c r="AP141" s="132"/>
      <c r="AZ141" s="132"/>
      <c r="BA141" s="132"/>
      <c r="BJ141" s="132"/>
      <c r="BT141" s="132"/>
      <c r="CD141" s="132"/>
      <c r="CN141" s="132"/>
      <c r="CX141" s="132"/>
      <c r="DH141" s="132"/>
      <c r="DR141" s="132"/>
      <c r="EB141" s="132"/>
      <c r="EL141" s="132"/>
      <c r="EV141" s="132"/>
      <c r="FF141" s="132"/>
      <c r="FP141" s="132"/>
      <c r="FZ141" s="132"/>
      <c r="GJ141" s="132"/>
      <c r="GT141" s="132"/>
      <c r="HD141" s="132"/>
      <c r="HN141" s="132"/>
      <c r="HX141" s="132"/>
    </row>
    <row xmlns:x14ac="http://schemas.microsoft.com/office/spreadsheetml/2009/9/ac" r="142" s="3" customFormat="true" x14ac:dyDescent="0.25">
      <c r="A142" s="395" t="str">
        <f ca="true">IF(ISBLANK('Data Summary'!A144),"",'Data Summary'!A144)</f>
        <v/>
      </c>
      <c r="B142" s="132"/>
      <c r="L142" s="132"/>
      <c r="V142" s="132"/>
      <c r="AF142" s="132"/>
      <c r="AP142" s="132"/>
      <c r="AZ142" s="132"/>
      <c r="BA142" s="132"/>
      <c r="BJ142" s="132"/>
      <c r="BT142" s="132"/>
      <c r="CD142" s="132"/>
      <c r="CN142" s="132"/>
      <c r="CX142" s="132"/>
      <c r="DH142" s="132"/>
      <c r="DR142" s="132"/>
      <c r="EB142" s="132"/>
      <c r="EL142" s="132"/>
      <c r="EV142" s="132"/>
      <c r="FF142" s="132"/>
      <c r="FP142" s="132"/>
      <c r="FZ142" s="132"/>
      <c r="GJ142" s="132"/>
      <c r="GT142" s="132"/>
      <c r="HD142" s="132"/>
      <c r="HN142" s="132"/>
      <c r="HX142" s="132"/>
    </row>
    <row xmlns:x14ac="http://schemas.microsoft.com/office/spreadsheetml/2009/9/ac" r="143" s="3" customFormat="true" x14ac:dyDescent="0.25">
      <c r="A143" s="395" t="str">
        <f ca="true">IF(ISBLANK('Data Summary'!A145),"",'Data Summary'!A145)</f>
        <v/>
      </c>
      <c r="B143" s="132"/>
      <c r="L143" s="132"/>
      <c r="V143" s="132"/>
      <c r="AF143" s="132"/>
      <c r="AP143" s="132"/>
      <c r="AZ143" s="132"/>
      <c r="BA143" s="132"/>
      <c r="BJ143" s="132"/>
      <c r="BT143" s="132"/>
      <c r="CD143" s="132"/>
      <c r="CN143" s="132"/>
      <c r="CX143" s="132"/>
      <c r="DH143" s="132"/>
      <c r="DR143" s="132"/>
      <c r="EB143" s="132"/>
      <c r="EL143" s="132"/>
      <c r="EV143" s="132"/>
      <c r="FF143" s="132"/>
      <c r="FP143" s="132"/>
      <c r="FZ143" s="132"/>
      <c r="GJ143" s="132"/>
      <c r="GT143" s="132"/>
      <c r="HD143" s="132"/>
      <c r="HN143" s="132"/>
      <c r="HX143" s="132"/>
    </row>
    <row xmlns:x14ac="http://schemas.microsoft.com/office/spreadsheetml/2009/9/ac" r="144" s="3" customFormat="true" x14ac:dyDescent="0.25">
      <c r="A144" s="395" t="str">
        <f ca="true">IF(ISBLANK('Data Summary'!A146),"",'Data Summary'!A146)</f>
        <v/>
      </c>
      <c r="B144" s="132"/>
      <c r="L144" s="132"/>
      <c r="V144" s="132"/>
      <c r="AF144" s="132"/>
      <c r="AP144" s="132"/>
      <c r="AZ144" s="132"/>
      <c r="BA144" s="132"/>
      <c r="BJ144" s="132"/>
      <c r="BT144" s="132"/>
      <c r="CD144" s="132"/>
      <c r="CN144" s="132"/>
      <c r="CX144" s="132"/>
      <c r="DH144" s="132"/>
      <c r="DR144" s="132"/>
      <c r="EB144" s="132"/>
      <c r="EL144" s="132"/>
      <c r="EV144" s="132"/>
      <c r="FF144" s="132"/>
      <c r="FP144" s="132"/>
      <c r="FZ144" s="132"/>
      <c r="GJ144" s="132"/>
      <c r="GT144" s="132"/>
      <c r="HD144" s="132"/>
      <c r="HN144" s="132"/>
      <c r="HX144" s="132"/>
    </row>
    <row xmlns:x14ac="http://schemas.microsoft.com/office/spreadsheetml/2009/9/ac" r="145" s="3" customFormat="true" x14ac:dyDescent="0.25">
      <c r="A145" s="395" t="str">
        <f ca="true">IF(ISBLANK('Data Summary'!A147),"",'Data Summary'!A147)</f>
        <v/>
      </c>
      <c r="B145" s="132"/>
      <c r="L145" s="132"/>
      <c r="V145" s="132"/>
      <c r="AF145" s="132"/>
      <c r="AP145" s="132"/>
      <c r="AZ145" s="132"/>
      <c r="BA145" s="132"/>
      <c r="BJ145" s="132"/>
      <c r="BT145" s="132"/>
      <c r="CD145" s="132"/>
      <c r="CN145" s="132"/>
      <c r="CX145" s="132"/>
      <c r="DH145" s="132"/>
      <c r="DR145" s="132"/>
      <c r="EB145" s="132"/>
      <c r="EL145" s="132"/>
      <c r="EV145" s="132"/>
      <c r="FF145" s="132"/>
      <c r="FP145" s="132"/>
      <c r="FZ145" s="132"/>
      <c r="GJ145" s="132"/>
      <c r="GT145" s="132"/>
      <c r="HD145" s="132"/>
      <c r="HN145" s="132"/>
      <c r="HX145" s="132"/>
    </row>
    <row xmlns:x14ac="http://schemas.microsoft.com/office/spreadsheetml/2009/9/ac" r="146" s="3" customFormat="true" x14ac:dyDescent="0.25">
      <c r="A146" s="395" t="str">
        <f ca="true">IF(ISBLANK('Data Summary'!A148),"",'Data Summary'!A148)</f>
        <v/>
      </c>
      <c r="B146" s="132"/>
      <c r="L146" s="132"/>
      <c r="V146" s="132"/>
      <c r="AF146" s="132"/>
      <c r="AP146" s="132"/>
      <c r="AZ146" s="132"/>
      <c r="BA146" s="132"/>
      <c r="BJ146" s="132"/>
      <c r="BT146" s="132"/>
      <c r="CD146" s="132"/>
      <c r="CN146" s="132"/>
      <c r="CX146" s="132"/>
      <c r="DH146" s="132"/>
      <c r="DR146" s="132"/>
      <c r="EB146" s="132"/>
      <c r="EL146" s="132"/>
      <c r="EV146" s="132"/>
      <c r="FF146" s="132"/>
      <c r="FP146" s="132"/>
      <c r="FZ146" s="132"/>
      <c r="GJ146" s="132"/>
      <c r="GT146" s="132"/>
      <c r="HD146" s="132"/>
      <c r="HN146" s="132"/>
      <c r="HX146" s="132"/>
    </row>
    <row xmlns:x14ac="http://schemas.microsoft.com/office/spreadsheetml/2009/9/ac" r="147" s="3" customFormat="true" x14ac:dyDescent="0.25">
      <c r="A147" s="395" t="str">
        <f ca="true">IF(ISBLANK('Data Summary'!A149),"",'Data Summary'!A149)</f>
        <v/>
      </c>
      <c r="B147" s="132"/>
      <c r="L147" s="132"/>
      <c r="V147" s="132"/>
      <c r="AF147" s="132"/>
      <c r="AP147" s="132"/>
      <c r="AZ147" s="132"/>
      <c r="BA147" s="132"/>
      <c r="BJ147" s="132"/>
      <c r="BT147" s="132"/>
      <c r="CD147" s="132"/>
      <c r="CN147" s="132"/>
      <c r="CX147" s="132"/>
      <c r="DH147" s="132"/>
      <c r="DR147" s="132"/>
      <c r="EB147" s="132"/>
      <c r="EL147" s="132"/>
      <c r="EV147" s="132"/>
      <c r="FF147" s="132"/>
      <c r="FP147" s="132"/>
      <c r="FZ147" s="132"/>
      <c r="GJ147" s="132"/>
      <c r="GT147" s="132"/>
      <c r="HD147" s="132"/>
      <c r="HN147" s="132"/>
      <c r="HX147" s="132"/>
    </row>
    <row xmlns:x14ac="http://schemas.microsoft.com/office/spreadsheetml/2009/9/ac" r="148" s="3" customFormat="true" x14ac:dyDescent="0.25">
      <c r="A148" s="395" t="str">
        <f ca="true">IF(ISBLANK('Data Summary'!A150),"",'Data Summary'!A150)</f>
        <v/>
      </c>
      <c r="B148" s="132"/>
      <c r="L148" s="132"/>
      <c r="V148" s="132"/>
      <c r="AF148" s="132"/>
      <c r="AP148" s="132"/>
      <c r="AZ148" s="132"/>
      <c r="BA148" s="132"/>
      <c r="BJ148" s="132"/>
      <c r="BT148" s="132"/>
      <c r="CD148" s="132"/>
      <c r="CN148" s="132"/>
      <c r="CX148" s="132"/>
      <c r="DH148" s="132"/>
      <c r="DR148" s="132"/>
      <c r="EB148" s="132"/>
      <c r="EL148" s="132"/>
      <c r="EV148" s="132"/>
      <c r="FF148" s="132"/>
      <c r="FP148" s="132"/>
      <c r="FZ148" s="132"/>
      <c r="GJ148" s="132"/>
      <c r="GT148" s="132"/>
      <c r="HD148" s="132"/>
      <c r="HN148" s="132"/>
      <c r="HX148" s="132"/>
    </row>
    <row xmlns:x14ac="http://schemas.microsoft.com/office/spreadsheetml/2009/9/ac" r="149" s="3" customFormat="true" x14ac:dyDescent="0.25">
      <c r="A149" s="395" t="str">
        <f ca="true">IF(ISBLANK('Data Summary'!A151),"",'Data Summary'!A151)</f>
        <v/>
      </c>
      <c r="B149" s="132"/>
      <c r="L149" s="132"/>
      <c r="V149" s="132"/>
      <c r="AF149" s="132"/>
      <c r="AP149" s="132"/>
      <c r="AZ149" s="132"/>
      <c r="BA149" s="132"/>
      <c r="BJ149" s="132"/>
      <c r="BT149" s="132"/>
      <c r="CD149" s="132"/>
      <c r="CN149" s="132"/>
      <c r="CX149" s="132"/>
      <c r="DH149" s="132"/>
      <c r="DR149" s="132"/>
      <c r="EB149" s="132"/>
      <c r="EL149" s="132"/>
      <c r="EV149" s="132"/>
      <c r="FF149" s="132"/>
      <c r="FP149" s="132"/>
      <c r="FZ149" s="132"/>
      <c r="GJ149" s="132"/>
      <c r="GT149" s="132"/>
      <c r="HD149" s="132"/>
      <c r="HN149" s="132"/>
      <c r="HX149" s="132"/>
    </row>
    <row xmlns:x14ac="http://schemas.microsoft.com/office/spreadsheetml/2009/9/ac" r="150" s="3" customFormat="true" x14ac:dyDescent="0.25">
      <c r="A150" s="395" t="str">
        <f ca="true">IF(ISBLANK('Data Summary'!A152),"",'Data Summary'!A152)</f>
        <v/>
      </c>
      <c r="B150" s="132"/>
      <c r="L150" s="132"/>
      <c r="V150" s="132"/>
      <c r="AF150" s="132"/>
      <c r="AP150" s="132"/>
      <c r="AZ150" s="132"/>
      <c r="BA150" s="132"/>
      <c r="BJ150" s="132"/>
      <c r="BT150" s="132"/>
      <c r="CD150" s="132"/>
      <c r="CN150" s="132"/>
      <c r="CX150" s="132"/>
      <c r="DH150" s="132"/>
      <c r="DR150" s="132"/>
      <c r="EB150" s="132"/>
      <c r="EL150" s="132"/>
      <c r="EV150" s="132"/>
      <c r="FF150" s="132"/>
      <c r="FP150" s="132"/>
      <c r="FZ150" s="132"/>
      <c r="GJ150" s="132"/>
      <c r="GT150" s="132"/>
      <c r="HD150" s="132"/>
      <c r="HN150" s="132"/>
      <c r="HX150" s="132"/>
    </row>
    <row xmlns:x14ac="http://schemas.microsoft.com/office/spreadsheetml/2009/9/ac" r="151" s="3" customFormat="true" x14ac:dyDescent="0.25">
      <c r="A151" s="395" t="str">
        <f ca="true">IF(ISBLANK('Data Summary'!A153),"",'Data Summary'!A153)</f>
        <v/>
      </c>
      <c r="B151" s="132"/>
      <c r="L151" s="132"/>
      <c r="V151" s="132"/>
      <c r="AF151" s="132"/>
      <c r="AP151" s="132"/>
      <c r="AZ151" s="132"/>
      <c r="BA151" s="132"/>
      <c r="BJ151" s="132"/>
      <c r="BT151" s="132"/>
      <c r="CD151" s="132"/>
      <c r="CN151" s="132"/>
      <c r="CX151" s="132"/>
      <c r="DH151" s="132"/>
      <c r="DR151" s="132"/>
      <c r="EB151" s="132"/>
      <c r="EL151" s="132"/>
      <c r="EV151" s="132"/>
      <c r="FF151" s="132"/>
      <c r="FP151" s="132"/>
      <c r="FZ151" s="132"/>
      <c r="GJ151" s="132"/>
      <c r="GT151" s="132"/>
      <c r="HD151" s="132"/>
      <c r="HN151" s="132"/>
      <c r="HX151" s="132"/>
    </row>
    <row xmlns:x14ac="http://schemas.microsoft.com/office/spreadsheetml/2009/9/ac" r="152" s="3" customFormat="true" x14ac:dyDescent="0.25">
      <c r="A152" s="391"/>
      <c r="B152" s="132"/>
      <c r="L152" s="132"/>
      <c r="V152" s="132"/>
      <c r="AF152" s="132"/>
      <c r="AP152" s="132"/>
      <c r="AZ152" s="132"/>
      <c r="BA152" s="132"/>
      <c r="BJ152" s="132"/>
      <c r="BT152" s="132"/>
      <c r="CD152" s="132"/>
      <c r="CN152" s="132"/>
      <c r="CX152" s="132"/>
      <c r="DH152" s="132"/>
      <c r="DR152" s="132"/>
      <c r="EB152" s="132"/>
      <c r="EL152" s="132"/>
      <c r="EV152" s="132"/>
      <c r="FF152" s="132"/>
      <c r="FP152" s="132"/>
      <c r="FZ152" s="132"/>
      <c r="GJ152" s="132"/>
      <c r="GT152" s="132"/>
      <c r="HD152" s="132"/>
      <c r="HN152" s="132"/>
      <c r="HX152" s="132"/>
    </row>
    <row xmlns:x14ac="http://schemas.microsoft.com/office/spreadsheetml/2009/9/ac" r="153" s="3" customFormat="true" x14ac:dyDescent="0.25">
      <c r="A153" s="391"/>
      <c r="B153" s="132"/>
      <c r="L153" s="132"/>
      <c r="V153" s="132"/>
      <c r="AF153" s="132"/>
      <c r="AP153" s="132"/>
      <c r="AZ153" s="132"/>
      <c r="BA153" s="132"/>
      <c r="BJ153" s="132"/>
      <c r="BT153" s="132"/>
      <c r="CD153" s="132"/>
      <c r="CN153" s="132"/>
      <c r="CX153" s="132"/>
      <c r="DH153" s="132"/>
      <c r="DR153" s="132"/>
      <c r="EB153" s="132"/>
      <c r="EL153" s="132"/>
      <c r="EV153" s="132"/>
      <c r="FF153" s="132"/>
      <c r="FP153" s="132"/>
      <c r="FZ153" s="132"/>
      <c r="GJ153" s="132"/>
      <c r="GT153" s="132"/>
      <c r="HD153" s="132"/>
      <c r="HN153" s="132"/>
      <c r="HX153" s="132"/>
    </row>
    <row xmlns:x14ac="http://schemas.microsoft.com/office/spreadsheetml/2009/9/ac" r="154" s="3" customFormat="true" x14ac:dyDescent="0.25">
      <c r="A154" s="391"/>
      <c r="B154" s="132"/>
      <c r="L154" s="132"/>
      <c r="V154" s="132"/>
      <c r="AF154" s="132"/>
      <c r="AP154" s="132"/>
      <c r="AZ154" s="132"/>
      <c r="BA154" s="132"/>
      <c r="BJ154" s="132"/>
      <c r="BT154" s="132"/>
      <c r="CD154" s="132"/>
      <c r="CN154" s="132"/>
      <c r="CX154" s="132"/>
      <c r="DH154" s="132"/>
      <c r="DR154" s="132"/>
      <c r="EB154" s="132"/>
      <c r="EL154" s="132"/>
      <c r="EV154" s="132"/>
      <c r="FF154" s="132"/>
      <c r="FP154" s="132"/>
      <c r="FZ154" s="132"/>
      <c r="GJ154" s="132"/>
      <c r="GT154" s="132"/>
      <c r="HD154" s="132"/>
      <c r="HN154" s="132"/>
      <c r="HX154" s="132"/>
    </row>
    <row xmlns:x14ac="http://schemas.microsoft.com/office/spreadsheetml/2009/9/ac" r="155" s="3" customFormat="true" x14ac:dyDescent="0.25">
      <c r="A155" s="391"/>
      <c r="B155" s="132"/>
      <c r="L155" s="132"/>
      <c r="V155" s="132"/>
      <c r="AF155" s="132"/>
      <c r="AP155" s="132"/>
      <c r="AZ155" s="132"/>
      <c r="BA155" s="132"/>
      <c r="BJ155" s="132"/>
      <c r="BT155" s="132"/>
      <c r="CD155" s="132"/>
      <c r="CN155" s="132"/>
      <c r="CX155" s="132"/>
      <c r="DH155" s="132"/>
      <c r="DR155" s="132"/>
      <c r="EB155" s="132"/>
      <c r="EL155" s="132"/>
      <c r="EV155" s="132"/>
      <c r="FF155" s="132"/>
      <c r="FP155" s="132"/>
      <c r="FZ155" s="132"/>
      <c r="GJ155" s="132"/>
      <c r="GT155" s="132"/>
      <c r="HD155" s="132"/>
      <c r="HN155" s="132"/>
      <c r="HX155" s="132"/>
    </row>
    <row xmlns:x14ac="http://schemas.microsoft.com/office/spreadsheetml/2009/9/ac" r="156" s="3" customFormat="true" x14ac:dyDescent="0.25">
      <c r="A156" s="391"/>
      <c r="B156" s="132"/>
      <c r="L156" s="132"/>
      <c r="V156" s="132"/>
      <c r="AF156" s="132"/>
      <c r="AP156" s="132"/>
      <c r="AZ156" s="132"/>
      <c r="BA156" s="132"/>
      <c r="BJ156" s="132"/>
      <c r="BT156" s="132"/>
      <c r="CD156" s="132"/>
      <c r="CN156" s="132"/>
      <c r="CX156" s="132"/>
      <c r="DH156" s="132"/>
      <c r="DR156" s="132"/>
      <c r="EB156" s="132"/>
      <c r="EL156" s="132"/>
      <c r="EV156" s="132"/>
      <c r="FF156" s="132"/>
      <c r="FP156" s="132"/>
      <c r="FZ156" s="132"/>
      <c r="GJ156" s="132"/>
      <c r="GT156" s="132"/>
      <c r="HD156" s="132"/>
      <c r="HN156" s="132"/>
      <c r="HX156" s="132"/>
    </row>
    <row xmlns:x14ac="http://schemas.microsoft.com/office/spreadsheetml/2009/9/ac" r="157" s="3" customFormat="true" x14ac:dyDescent="0.25">
      <c r="A157" s="391"/>
      <c r="B157" s="132"/>
      <c r="L157" s="132"/>
      <c r="V157" s="132"/>
      <c r="AF157" s="132"/>
      <c r="AP157" s="132"/>
      <c r="AZ157" s="132"/>
      <c r="BA157" s="132"/>
      <c r="BJ157" s="132"/>
      <c r="BT157" s="132"/>
      <c r="CD157" s="132"/>
      <c r="CN157" s="132"/>
      <c r="CX157" s="132"/>
      <c r="DH157" s="132"/>
      <c r="DR157" s="132"/>
      <c r="EB157" s="132"/>
      <c r="EL157" s="132"/>
      <c r="EV157" s="132"/>
      <c r="FF157" s="132"/>
      <c r="FP157" s="132"/>
      <c r="FZ157" s="132"/>
      <c r="GJ157" s="132"/>
      <c r="GT157" s="132"/>
      <c r="HD157" s="132"/>
      <c r="HN157" s="132"/>
      <c r="HX157" s="132"/>
    </row>
    <row xmlns:x14ac="http://schemas.microsoft.com/office/spreadsheetml/2009/9/ac" r="158" s="3" customFormat="true" x14ac:dyDescent="0.25">
      <c r="A158" s="391"/>
      <c r="B158" s="132"/>
      <c r="L158" s="132"/>
      <c r="V158" s="132"/>
      <c r="AF158" s="132"/>
      <c r="AP158" s="132"/>
      <c r="AZ158" s="132"/>
      <c r="BA158" s="132"/>
      <c r="BJ158" s="132"/>
      <c r="BT158" s="132"/>
      <c r="CD158" s="132"/>
      <c r="CN158" s="132"/>
      <c r="CX158" s="132"/>
      <c r="DH158" s="132"/>
      <c r="DR158" s="132"/>
      <c r="EB158" s="132"/>
      <c r="EL158" s="132"/>
      <c r="EV158" s="132"/>
      <c r="FF158" s="132"/>
      <c r="FP158" s="132"/>
      <c r="FZ158" s="132"/>
      <c r="GJ158" s="132"/>
      <c r="GT158" s="132"/>
      <c r="HD158" s="132"/>
      <c r="HN158" s="132"/>
      <c r="HX158" s="132"/>
    </row>
    <row xmlns:x14ac="http://schemas.microsoft.com/office/spreadsheetml/2009/9/ac" r="159" s="3" customFormat="true" x14ac:dyDescent="0.25">
      <c r="A159" s="391"/>
      <c r="B159" s="132"/>
      <c r="L159" s="132"/>
      <c r="V159" s="132"/>
      <c r="AF159" s="132"/>
      <c r="AP159" s="132"/>
      <c r="AZ159" s="132"/>
      <c r="BA159" s="132"/>
      <c r="BJ159" s="132"/>
      <c r="BT159" s="132"/>
      <c r="CD159" s="132"/>
      <c r="CN159" s="132"/>
      <c r="CX159" s="132"/>
      <c r="DH159" s="132"/>
      <c r="DR159" s="132"/>
      <c r="EB159" s="132"/>
      <c r="EL159" s="132"/>
      <c r="EV159" s="132"/>
      <c r="FF159" s="132"/>
      <c r="FP159" s="132"/>
      <c r="FZ159" s="132"/>
      <c r="GJ159" s="132"/>
      <c r="GT159" s="132"/>
      <c r="HD159" s="132"/>
      <c r="HN159" s="132"/>
      <c r="HX159" s="132"/>
    </row>
    <row xmlns:x14ac="http://schemas.microsoft.com/office/spreadsheetml/2009/9/ac" r="160" s="3" customFormat="true" x14ac:dyDescent="0.25">
      <c r="A160" s="391"/>
      <c r="B160" s="132"/>
      <c r="L160" s="132"/>
      <c r="V160" s="132"/>
      <c r="AF160" s="132"/>
      <c r="AP160" s="132"/>
      <c r="AZ160" s="132"/>
      <c r="BA160" s="132"/>
      <c r="BJ160" s="132"/>
      <c r="BT160" s="132"/>
      <c r="CD160" s="132"/>
      <c r="CN160" s="132"/>
      <c r="CX160" s="132"/>
      <c r="DH160" s="132"/>
      <c r="DR160" s="132"/>
      <c r="EB160" s="132"/>
      <c r="EL160" s="132"/>
      <c r="EV160" s="132"/>
      <c r="FF160" s="132"/>
      <c r="FP160" s="132"/>
      <c r="FZ160" s="132"/>
      <c r="GJ160" s="132"/>
      <c r="GT160" s="132"/>
      <c r="HD160" s="132"/>
      <c r="HN160" s="132"/>
      <c r="HX160" s="132"/>
    </row>
    <row xmlns:x14ac="http://schemas.microsoft.com/office/spreadsheetml/2009/9/ac" r="161" s="3" customFormat="true" x14ac:dyDescent="0.25">
      <c r="A161" s="391"/>
      <c r="B161" s="132"/>
      <c r="L161" s="132"/>
      <c r="V161" s="132"/>
      <c r="AF161" s="132"/>
      <c r="AP161" s="132"/>
      <c r="AZ161" s="132"/>
      <c r="BA161" s="132"/>
      <c r="BJ161" s="132"/>
      <c r="BT161" s="132"/>
      <c r="CD161" s="132"/>
      <c r="CN161" s="132"/>
      <c r="CX161" s="132"/>
      <c r="DH161" s="132"/>
      <c r="DR161" s="132"/>
      <c r="EB161" s="132"/>
      <c r="EL161" s="132"/>
      <c r="EV161" s="132"/>
      <c r="FF161" s="132"/>
      <c r="FP161" s="132"/>
      <c r="FZ161" s="132"/>
      <c r="GJ161" s="132"/>
      <c r="GT161" s="132"/>
      <c r="HD161" s="132"/>
      <c r="HN161" s="132"/>
      <c r="HX161" s="132"/>
    </row>
    <row xmlns:x14ac="http://schemas.microsoft.com/office/spreadsheetml/2009/9/ac" r="162" s="3" customFormat="true" x14ac:dyDescent="0.25">
      <c r="A162" s="391"/>
      <c r="B162" s="132"/>
      <c r="L162" s="132"/>
      <c r="V162" s="132"/>
      <c r="AF162" s="132"/>
      <c r="AP162" s="132"/>
      <c r="AZ162" s="132"/>
      <c r="BA162" s="132"/>
      <c r="BJ162" s="132"/>
      <c r="BT162" s="132"/>
      <c r="CD162" s="132"/>
      <c r="CN162" s="132"/>
      <c r="CX162" s="132"/>
      <c r="DH162" s="132"/>
      <c r="DR162" s="132"/>
      <c r="EB162" s="132"/>
      <c r="EL162" s="132"/>
      <c r="EV162" s="132"/>
      <c r="FF162" s="132"/>
      <c r="FP162" s="132"/>
      <c r="FZ162" s="132"/>
      <c r="GJ162" s="132"/>
      <c r="GT162" s="132"/>
      <c r="HD162" s="132"/>
      <c r="HN162" s="132"/>
      <c r="HX162" s="132"/>
    </row>
    <row xmlns:x14ac="http://schemas.microsoft.com/office/spreadsheetml/2009/9/ac" r="163" s="3" customFormat="true" x14ac:dyDescent="0.25">
      <c r="A163" s="391"/>
      <c r="B163" s="132"/>
      <c r="L163" s="132"/>
      <c r="V163" s="132"/>
      <c r="AF163" s="132"/>
      <c r="AP163" s="132"/>
      <c r="AZ163" s="132"/>
      <c r="BA163" s="132"/>
      <c r="BJ163" s="132"/>
      <c r="BT163" s="132"/>
      <c r="CD163" s="132"/>
      <c r="CN163" s="132"/>
      <c r="CX163" s="132"/>
      <c r="DH163" s="132"/>
      <c r="DR163" s="132"/>
      <c r="EB163" s="132"/>
      <c r="EL163" s="132"/>
      <c r="EV163" s="132"/>
      <c r="FF163" s="132"/>
      <c r="FP163" s="132"/>
      <c r="FZ163" s="132"/>
      <c r="GJ163" s="132"/>
      <c r="GT163" s="132"/>
      <c r="HD163" s="132"/>
      <c r="HN163" s="132"/>
      <c r="HX163" s="132"/>
    </row>
    <row xmlns:x14ac="http://schemas.microsoft.com/office/spreadsheetml/2009/9/ac" r="164" s="3" customFormat="true" x14ac:dyDescent="0.25">
      <c r="A164" s="391"/>
      <c r="B164" s="132"/>
      <c r="L164" s="132"/>
      <c r="V164" s="132"/>
      <c r="AF164" s="132"/>
      <c r="AP164" s="132"/>
      <c r="AZ164" s="132"/>
      <c r="BA164" s="132"/>
      <c r="BJ164" s="132"/>
      <c r="BT164" s="132"/>
      <c r="CD164" s="132"/>
      <c r="CN164" s="132"/>
      <c r="CX164" s="132"/>
      <c r="DH164" s="132"/>
      <c r="DR164" s="132"/>
      <c r="EB164" s="132"/>
      <c r="EL164" s="132"/>
      <c r="EV164" s="132"/>
      <c r="FF164" s="132"/>
      <c r="FP164" s="132"/>
      <c r="FZ164" s="132"/>
      <c r="GJ164" s="132"/>
      <c r="GT164" s="132"/>
      <c r="HD164" s="132"/>
      <c r="HN164" s="132"/>
      <c r="HX164" s="132"/>
    </row>
    <row xmlns:x14ac="http://schemas.microsoft.com/office/spreadsheetml/2009/9/ac" r="165" s="3" customFormat="true" x14ac:dyDescent="0.25">
      <c r="A165" s="391"/>
      <c r="B165" s="132"/>
      <c r="L165" s="132"/>
      <c r="V165" s="132"/>
      <c r="AF165" s="132"/>
      <c r="AP165" s="132"/>
      <c r="AZ165" s="132"/>
      <c r="BA165" s="132"/>
      <c r="BJ165" s="132"/>
      <c r="BT165" s="132"/>
      <c r="CD165" s="132"/>
      <c r="CN165" s="132"/>
      <c r="CX165" s="132"/>
      <c r="DH165" s="132"/>
      <c r="DR165" s="132"/>
      <c r="EB165" s="132"/>
      <c r="EL165" s="132"/>
      <c r="EV165" s="132"/>
      <c r="FF165" s="132"/>
      <c r="FP165" s="132"/>
      <c r="FZ165" s="132"/>
      <c r="GJ165" s="132"/>
      <c r="GT165" s="132"/>
      <c r="HD165" s="132"/>
      <c r="HN165" s="132"/>
      <c r="HX165" s="132"/>
    </row>
    <row xmlns:x14ac="http://schemas.microsoft.com/office/spreadsheetml/2009/9/ac" r="166" s="3" customFormat="true" x14ac:dyDescent="0.25">
      <c r="A166" s="391"/>
      <c r="B166" s="132"/>
      <c r="L166" s="132"/>
      <c r="V166" s="132"/>
      <c r="AF166" s="132"/>
      <c r="AP166" s="132"/>
      <c r="AZ166" s="132"/>
      <c r="BA166" s="132"/>
      <c r="BJ166" s="132"/>
      <c r="BT166" s="132"/>
      <c r="CD166" s="132"/>
      <c r="CN166" s="132"/>
      <c r="CX166" s="132"/>
      <c r="DH166" s="132"/>
      <c r="DR166" s="132"/>
      <c r="EB166" s="132"/>
      <c r="EL166" s="132"/>
      <c r="EV166" s="132"/>
      <c r="FF166" s="132"/>
      <c r="FP166" s="132"/>
      <c r="FZ166" s="132"/>
      <c r="GJ166" s="132"/>
      <c r="GT166" s="132"/>
      <c r="HD166" s="132"/>
      <c r="HN166" s="132"/>
      <c r="HX166" s="132"/>
    </row>
    <row xmlns:x14ac="http://schemas.microsoft.com/office/spreadsheetml/2009/9/ac" r="167" s="3" customFormat="true" x14ac:dyDescent="0.25">
      <c r="A167" s="391"/>
      <c r="B167" s="132"/>
      <c r="L167" s="132"/>
      <c r="V167" s="132"/>
      <c r="AF167" s="132"/>
      <c r="AP167" s="132"/>
      <c r="AZ167" s="132"/>
      <c r="BA167" s="132"/>
      <c r="BJ167" s="132"/>
      <c r="BT167" s="132"/>
      <c r="CD167" s="132"/>
      <c r="CN167" s="132"/>
      <c r="CX167" s="132"/>
      <c r="DH167" s="132"/>
      <c r="DR167" s="132"/>
      <c r="EB167" s="132"/>
      <c r="EL167" s="132"/>
      <c r="EV167" s="132"/>
      <c r="FF167" s="132"/>
      <c r="FP167" s="132"/>
      <c r="FZ167" s="132"/>
      <c r="GJ167" s="132"/>
      <c r="GT167" s="132"/>
      <c r="HD167" s="132"/>
      <c r="HN167" s="132"/>
      <c r="HX167" s="132"/>
    </row>
    <row xmlns:x14ac="http://schemas.microsoft.com/office/spreadsheetml/2009/9/ac" r="168" s="3" customFormat="true" x14ac:dyDescent="0.25">
      <c r="A168" s="391"/>
      <c r="B168" s="132"/>
      <c r="L168" s="132"/>
      <c r="V168" s="132"/>
      <c r="AF168" s="132"/>
      <c r="AP168" s="132"/>
      <c r="AZ168" s="132"/>
      <c r="BA168" s="132"/>
      <c r="BJ168" s="132"/>
      <c r="BT168" s="132"/>
      <c r="CD168" s="132"/>
      <c r="CN168" s="132"/>
      <c r="CX168" s="132"/>
      <c r="DH168" s="132"/>
      <c r="DR168" s="132"/>
      <c r="EB168" s="132"/>
      <c r="EL168" s="132"/>
      <c r="EV168" s="132"/>
      <c r="FF168" s="132"/>
      <c r="FP168" s="132"/>
      <c r="FZ168" s="132"/>
      <c r="GJ168" s="132"/>
      <c r="GT168" s="132"/>
      <c r="HD168" s="132"/>
      <c r="HN168" s="132"/>
      <c r="HX168" s="132"/>
    </row>
    <row xmlns:x14ac="http://schemas.microsoft.com/office/spreadsheetml/2009/9/ac" r="169" s="3" customFormat="true" x14ac:dyDescent="0.25">
      <c r="A169" s="391"/>
      <c r="B169" s="132"/>
      <c r="L169" s="132"/>
      <c r="V169" s="132"/>
      <c r="AF169" s="132"/>
      <c r="AP169" s="132"/>
      <c r="AZ169" s="132"/>
      <c r="BA169" s="132"/>
      <c r="BJ169" s="132"/>
      <c r="BT169" s="132"/>
      <c r="CD169" s="132"/>
      <c r="CN169" s="132"/>
      <c r="CX169" s="132"/>
      <c r="DH169" s="132"/>
      <c r="DR169" s="132"/>
      <c r="EB169" s="132"/>
      <c r="EL169" s="132"/>
      <c r="EV169" s="132"/>
      <c r="FF169" s="132"/>
      <c r="FP169" s="132"/>
      <c r="FZ169" s="132"/>
      <c r="GJ169" s="132"/>
      <c r="GT169" s="132"/>
      <c r="HD169" s="132"/>
      <c r="HN169" s="132"/>
      <c r="HX169" s="132"/>
    </row>
    <row xmlns:x14ac="http://schemas.microsoft.com/office/spreadsheetml/2009/9/ac" r="170" s="3" customFormat="true" x14ac:dyDescent="0.25">
      <c r="A170" s="391"/>
      <c r="B170" s="132"/>
      <c r="L170" s="132"/>
      <c r="V170" s="132"/>
      <c r="AF170" s="132"/>
      <c r="AP170" s="132"/>
      <c r="AZ170" s="132"/>
      <c r="BA170" s="132"/>
      <c r="BJ170" s="132"/>
      <c r="BT170" s="132"/>
      <c r="CD170" s="132"/>
      <c r="CN170" s="132"/>
      <c r="CX170" s="132"/>
      <c r="DH170" s="132"/>
      <c r="DR170" s="132"/>
      <c r="EB170" s="132"/>
      <c r="EL170" s="132"/>
      <c r="EV170" s="132"/>
      <c r="FF170" s="132"/>
      <c r="FP170" s="132"/>
      <c r="FZ170" s="132"/>
      <c r="GJ170" s="132"/>
      <c r="GT170" s="132"/>
      <c r="HD170" s="132"/>
      <c r="HN170" s="132"/>
      <c r="HX170" s="132"/>
    </row>
    <row xmlns:x14ac="http://schemas.microsoft.com/office/spreadsheetml/2009/9/ac" r="171" s="3" customFormat="true" x14ac:dyDescent="0.25">
      <c r="A171" s="391"/>
      <c r="B171" s="132"/>
      <c r="L171" s="132"/>
      <c r="V171" s="132"/>
      <c r="AF171" s="132"/>
      <c r="AP171" s="132"/>
      <c r="AZ171" s="132"/>
      <c r="BA171" s="132"/>
      <c r="BJ171" s="132"/>
      <c r="BT171" s="132"/>
      <c r="CD171" s="132"/>
      <c r="CN171" s="132"/>
      <c r="CX171" s="132"/>
      <c r="DH171" s="132"/>
      <c r="DR171" s="132"/>
      <c r="EB171" s="132"/>
      <c r="EL171" s="132"/>
      <c r="EV171" s="132"/>
      <c r="FF171" s="132"/>
      <c r="FP171" s="132"/>
      <c r="FZ171" s="132"/>
      <c r="GJ171" s="132"/>
      <c r="GT171" s="132"/>
      <c r="HD171" s="132"/>
      <c r="HN171" s="132"/>
      <c r="HX171" s="132"/>
    </row>
    <row xmlns:x14ac="http://schemas.microsoft.com/office/spreadsheetml/2009/9/ac" r="172" s="3" customFormat="true" x14ac:dyDescent="0.25">
      <c r="A172" s="391"/>
      <c r="B172" s="132"/>
      <c r="L172" s="132"/>
      <c r="V172" s="132"/>
      <c r="AF172" s="132"/>
      <c r="AP172" s="132"/>
      <c r="AZ172" s="132"/>
      <c r="BA172" s="132"/>
      <c r="BJ172" s="132"/>
      <c r="BT172" s="132"/>
      <c r="CD172" s="132"/>
      <c r="CN172" s="132"/>
      <c r="CX172" s="132"/>
      <c r="DH172" s="132"/>
      <c r="DR172" s="132"/>
      <c r="EB172" s="132"/>
      <c r="EL172" s="132"/>
      <c r="EV172" s="132"/>
      <c r="FF172" s="132"/>
      <c r="FP172" s="132"/>
      <c r="FZ172" s="132"/>
      <c r="GJ172" s="132"/>
      <c r="GT172" s="132"/>
      <c r="HD172" s="132"/>
      <c r="HN172" s="132"/>
      <c r="HX172" s="132"/>
    </row>
    <row xmlns:x14ac="http://schemas.microsoft.com/office/spreadsheetml/2009/9/ac" r="173" s="3" customFormat="true" x14ac:dyDescent="0.25">
      <c r="A173" s="391"/>
      <c r="B173" s="132"/>
      <c r="L173" s="132"/>
      <c r="V173" s="132"/>
      <c r="AF173" s="132"/>
      <c r="AP173" s="132"/>
      <c r="AZ173" s="132"/>
      <c r="BA173" s="132"/>
      <c r="BJ173" s="132"/>
      <c r="BT173" s="132"/>
      <c r="CD173" s="132"/>
      <c r="CN173" s="132"/>
      <c r="CX173" s="132"/>
      <c r="DH173" s="132"/>
      <c r="DR173" s="132"/>
      <c r="EB173" s="132"/>
      <c r="EL173" s="132"/>
      <c r="EV173" s="132"/>
      <c r="FF173" s="132"/>
      <c r="FP173" s="132"/>
      <c r="FZ173" s="132"/>
      <c r="GJ173" s="132"/>
      <c r="GT173" s="132"/>
      <c r="HD173" s="132"/>
      <c r="HN173" s="132"/>
      <c r="HX173" s="132"/>
    </row>
    <row xmlns:x14ac="http://schemas.microsoft.com/office/spreadsheetml/2009/9/ac" r="174" s="3" customFormat="true" x14ac:dyDescent="0.25">
      <c r="A174" s="391"/>
      <c r="B174" s="132"/>
      <c r="L174" s="132"/>
      <c r="V174" s="132"/>
      <c r="AF174" s="132"/>
      <c r="AP174" s="132"/>
      <c r="AZ174" s="132"/>
      <c r="BA174" s="132"/>
      <c r="BJ174" s="132"/>
      <c r="BT174" s="132"/>
      <c r="CD174" s="132"/>
      <c r="CN174" s="132"/>
      <c r="CX174" s="132"/>
      <c r="DH174" s="132"/>
      <c r="DR174" s="132"/>
      <c r="EB174" s="132"/>
      <c r="EL174" s="132"/>
      <c r="EV174" s="132"/>
      <c r="FF174" s="132"/>
      <c r="FP174" s="132"/>
      <c r="FZ174" s="132"/>
      <c r="GJ174" s="132"/>
      <c r="GT174" s="132"/>
      <c r="HD174" s="132"/>
      <c r="HN174" s="132"/>
      <c r="HX174" s="132"/>
    </row>
    <row xmlns:x14ac="http://schemas.microsoft.com/office/spreadsheetml/2009/9/ac" r="175" s="3" customFormat="true" x14ac:dyDescent="0.25">
      <c r="A175" s="391"/>
      <c r="B175" s="132"/>
      <c r="L175" s="132"/>
      <c r="V175" s="132"/>
      <c r="AF175" s="132"/>
      <c r="AP175" s="132"/>
      <c r="AZ175" s="132"/>
      <c r="BA175" s="132"/>
      <c r="BJ175" s="132"/>
      <c r="BT175" s="132"/>
      <c r="CD175" s="132"/>
      <c r="CN175" s="132"/>
      <c r="CX175" s="132"/>
      <c r="DH175" s="132"/>
      <c r="DR175" s="132"/>
      <c r="EB175" s="132"/>
      <c r="EL175" s="132"/>
      <c r="EV175" s="132"/>
      <c r="FF175" s="132"/>
      <c r="FP175" s="132"/>
      <c r="FZ175" s="132"/>
      <c r="GJ175" s="132"/>
      <c r="GT175" s="132"/>
      <c r="HD175" s="132"/>
      <c r="HN175" s="132"/>
      <c r="HX175" s="132"/>
    </row>
    <row xmlns:x14ac="http://schemas.microsoft.com/office/spreadsheetml/2009/9/ac" r="176" s="3" customFormat="true" x14ac:dyDescent="0.25">
      <c r="A176" s="391"/>
      <c r="B176" s="132"/>
      <c r="L176" s="132"/>
      <c r="V176" s="132"/>
      <c r="AF176" s="132"/>
      <c r="AP176" s="132"/>
      <c r="AZ176" s="132"/>
      <c r="BA176" s="132"/>
      <c r="BJ176" s="132"/>
      <c r="BT176" s="132"/>
      <c r="CD176" s="132"/>
      <c r="CN176" s="132"/>
      <c r="CX176" s="132"/>
      <c r="DH176" s="132"/>
      <c r="DR176" s="132"/>
      <c r="EB176" s="132"/>
      <c r="EL176" s="132"/>
      <c r="EV176" s="132"/>
      <c r="FF176" s="132"/>
      <c r="FP176" s="132"/>
      <c r="FZ176" s="132"/>
      <c r="GJ176" s="132"/>
      <c r="GT176" s="132"/>
      <c r="HD176" s="132"/>
      <c r="HN176" s="132"/>
      <c r="HX176" s="132"/>
    </row>
    <row xmlns:x14ac="http://schemas.microsoft.com/office/spreadsheetml/2009/9/ac" r="177" s="3" customFormat="true" x14ac:dyDescent="0.25">
      <c r="A177" s="391"/>
      <c r="B177" s="132"/>
      <c r="L177" s="132"/>
      <c r="V177" s="132"/>
      <c r="AF177" s="132"/>
      <c r="AP177" s="132"/>
      <c r="AZ177" s="132"/>
      <c r="BA177" s="132"/>
      <c r="BJ177" s="132"/>
      <c r="BT177" s="132"/>
      <c r="CD177" s="132"/>
      <c r="CN177" s="132"/>
      <c r="CX177" s="132"/>
      <c r="DH177" s="132"/>
      <c r="DR177" s="132"/>
      <c r="EB177" s="132"/>
      <c r="EL177" s="132"/>
      <c r="EV177" s="132"/>
      <c r="FF177" s="132"/>
      <c r="FP177" s="132"/>
      <c r="FZ177" s="132"/>
      <c r="GJ177" s="132"/>
      <c r="GT177" s="132"/>
      <c r="HD177" s="132"/>
      <c r="HN177" s="132"/>
      <c r="HX177" s="132"/>
    </row>
    <row xmlns:x14ac="http://schemas.microsoft.com/office/spreadsheetml/2009/9/ac" r="178" s="3" customFormat="true" x14ac:dyDescent="0.25">
      <c r="A178" s="391"/>
      <c r="B178" s="132"/>
      <c r="L178" s="132"/>
      <c r="V178" s="132"/>
      <c r="AF178" s="132"/>
      <c r="AP178" s="132"/>
      <c r="AZ178" s="132"/>
      <c r="BA178" s="132"/>
      <c r="BJ178" s="132"/>
      <c r="BT178" s="132"/>
      <c r="CD178" s="132"/>
      <c r="CN178" s="132"/>
      <c r="CX178" s="132"/>
      <c r="DH178" s="132"/>
      <c r="DR178" s="132"/>
      <c r="EB178" s="132"/>
      <c r="EL178" s="132"/>
      <c r="EV178" s="132"/>
      <c r="FF178" s="132"/>
      <c r="FP178" s="132"/>
      <c r="FZ178" s="132"/>
      <c r="GJ178" s="132"/>
      <c r="GT178" s="132"/>
      <c r="HD178" s="132"/>
      <c r="HN178" s="132"/>
      <c r="HX178" s="132"/>
    </row>
    <row xmlns:x14ac="http://schemas.microsoft.com/office/spreadsheetml/2009/9/ac" r="179" s="3" customFormat="true" x14ac:dyDescent="0.25">
      <c r="A179" s="391"/>
      <c r="B179" s="132"/>
      <c r="L179" s="132"/>
      <c r="V179" s="132"/>
      <c r="AF179" s="132"/>
      <c r="AP179" s="132"/>
      <c r="AZ179" s="132"/>
      <c r="BA179" s="132"/>
      <c r="BJ179" s="132"/>
      <c r="BT179" s="132"/>
      <c r="CD179" s="132"/>
      <c r="CN179" s="132"/>
      <c r="CX179" s="132"/>
      <c r="DH179" s="132"/>
      <c r="DR179" s="132"/>
      <c r="EB179" s="132"/>
      <c r="EL179" s="132"/>
      <c r="EV179" s="132"/>
      <c r="FF179" s="132"/>
      <c r="FP179" s="132"/>
      <c r="FZ179" s="132"/>
      <c r="GJ179" s="132"/>
      <c r="GT179" s="132"/>
      <c r="HD179" s="132"/>
      <c r="HN179" s="132"/>
      <c r="HX179" s="132"/>
    </row>
    <row xmlns:x14ac="http://schemas.microsoft.com/office/spreadsheetml/2009/9/ac" r="180" s="3" customFormat="true" x14ac:dyDescent="0.25">
      <c r="A180" s="391"/>
      <c r="B180" s="132"/>
      <c r="L180" s="132"/>
      <c r="V180" s="132"/>
      <c r="AF180" s="132"/>
      <c r="AP180" s="132"/>
      <c r="AZ180" s="132"/>
      <c r="BA180" s="132"/>
      <c r="BJ180" s="132"/>
      <c r="BT180" s="132"/>
      <c r="CD180" s="132"/>
      <c r="CN180" s="132"/>
      <c r="CX180" s="132"/>
      <c r="DH180" s="132"/>
      <c r="DR180" s="132"/>
      <c r="EB180" s="132"/>
      <c r="EL180" s="132"/>
      <c r="EV180" s="132"/>
      <c r="FF180" s="132"/>
      <c r="FP180" s="132"/>
      <c r="FZ180" s="132"/>
      <c r="GJ180" s="132"/>
      <c r="GT180" s="132"/>
      <c r="HD180" s="132"/>
      <c r="HN180" s="132"/>
      <c r="HX180" s="132"/>
    </row>
    <row xmlns:x14ac="http://schemas.microsoft.com/office/spreadsheetml/2009/9/ac" r="181" s="3" customFormat="true" x14ac:dyDescent="0.25">
      <c r="A181" s="391"/>
      <c r="B181" s="132"/>
      <c r="L181" s="132"/>
      <c r="V181" s="132"/>
      <c r="AF181" s="132"/>
      <c r="AP181" s="132"/>
      <c r="AZ181" s="132"/>
      <c r="BA181" s="132"/>
      <c r="BJ181" s="132"/>
      <c r="BT181" s="132"/>
      <c r="CD181" s="132"/>
      <c r="CN181" s="132"/>
      <c r="CX181" s="132"/>
      <c r="DH181" s="132"/>
      <c r="DR181" s="132"/>
      <c r="EB181" s="132"/>
      <c r="EL181" s="132"/>
      <c r="EV181" s="132"/>
      <c r="FF181" s="132"/>
      <c r="FP181" s="132"/>
      <c r="FZ181" s="132"/>
      <c r="GJ181" s="132"/>
      <c r="GT181" s="132"/>
      <c r="HD181" s="132"/>
      <c r="HN181" s="132"/>
      <c r="HX181" s="132"/>
    </row>
    <row xmlns:x14ac="http://schemas.microsoft.com/office/spreadsheetml/2009/9/ac" r="182" s="3" customFormat="true" x14ac:dyDescent="0.25">
      <c r="A182" s="391"/>
      <c r="B182" s="132"/>
      <c r="L182" s="132"/>
      <c r="V182" s="132"/>
      <c r="AF182" s="132"/>
      <c r="AP182" s="132"/>
      <c r="AZ182" s="132"/>
      <c r="BA182" s="132"/>
      <c r="BJ182" s="132"/>
      <c r="BT182" s="132"/>
      <c r="CD182" s="132"/>
      <c r="CN182" s="132"/>
      <c r="CX182" s="132"/>
      <c r="DH182" s="132"/>
      <c r="DR182" s="132"/>
      <c r="EB182" s="132"/>
      <c r="EL182" s="132"/>
      <c r="EV182" s="132"/>
      <c r="FF182" s="132"/>
      <c r="FP182" s="132"/>
      <c r="FZ182" s="132"/>
      <c r="GJ182" s="132"/>
      <c r="GT182" s="132"/>
      <c r="HD182" s="132"/>
      <c r="HN182" s="132"/>
      <c r="HX182" s="132"/>
    </row>
    <row xmlns:x14ac="http://schemas.microsoft.com/office/spreadsheetml/2009/9/ac" r="183" s="3" customFormat="true" x14ac:dyDescent="0.25">
      <c r="A183" s="391"/>
      <c r="B183" s="132"/>
      <c r="L183" s="132"/>
      <c r="V183" s="132"/>
      <c r="AF183" s="132"/>
      <c r="AP183" s="132"/>
      <c r="AZ183" s="132"/>
      <c r="BA183" s="132"/>
      <c r="BJ183" s="132"/>
      <c r="BT183" s="132"/>
      <c r="CD183" s="132"/>
      <c r="CN183" s="132"/>
      <c r="CX183" s="132"/>
      <c r="DH183" s="132"/>
      <c r="DR183" s="132"/>
      <c r="EB183" s="132"/>
      <c r="EL183" s="132"/>
      <c r="EV183" s="132"/>
      <c r="FF183" s="132"/>
      <c r="FP183" s="132"/>
      <c r="FZ183" s="132"/>
      <c r="GJ183" s="132"/>
      <c r="GT183" s="132"/>
      <c r="HD183" s="132"/>
      <c r="HN183" s="132"/>
      <c r="HX183" s="132"/>
    </row>
    <row xmlns:x14ac="http://schemas.microsoft.com/office/spreadsheetml/2009/9/ac" r="184" s="3" customFormat="true" x14ac:dyDescent="0.25">
      <c r="A184" s="391"/>
      <c r="B184" s="132"/>
      <c r="L184" s="132"/>
      <c r="V184" s="132"/>
      <c r="AF184" s="132"/>
      <c r="AP184" s="132"/>
      <c r="AZ184" s="132"/>
      <c r="BA184" s="132"/>
      <c r="BJ184" s="132"/>
      <c r="BT184" s="132"/>
      <c r="CD184" s="132"/>
      <c r="CN184" s="132"/>
      <c r="CX184" s="132"/>
      <c r="DH184" s="132"/>
      <c r="DR184" s="132"/>
      <c r="EB184" s="132"/>
      <c r="EL184" s="132"/>
      <c r="EV184" s="132"/>
      <c r="FF184" s="132"/>
      <c r="FP184" s="132"/>
      <c r="FZ184" s="132"/>
      <c r="GJ184" s="132"/>
      <c r="GT184" s="132"/>
      <c r="HD184" s="132"/>
      <c r="HN184" s="132"/>
      <c r="HX184" s="132"/>
    </row>
    <row xmlns:x14ac="http://schemas.microsoft.com/office/spreadsheetml/2009/9/ac" r="185" s="3" customFormat="true" x14ac:dyDescent="0.25">
      <c r="A185" s="391"/>
      <c r="B185" s="132"/>
      <c r="L185" s="132"/>
      <c r="V185" s="132"/>
      <c r="AF185" s="132"/>
      <c r="AP185" s="132"/>
      <c r="AZ185" s="132"/>
      <c r="BA185" s="132"/>
      <c r="BJ185" s="132"/>
      <c r="BT185" s="132"/>
      <c r="CD185" s="132"/>
      <c r="CN185" s="132"/>
      <c r="CX185" s="132"/>
      <c r="DH185" s="132"/>
      <c r="DR185" s="132"/>
      <c r="EB185" s="132"/>
      <c r="EL185" s="132"/>
      <c r="EV185" s="132"/>
      <c r="FF185" s="132"/>
      <c r="FP185" s="132"/>
      <c r="FZ185" s="132"/>
      <c r="GJ185" s="132"/>
      <c r="GT185" s="132"/>
      <c r="HD185" s="132"/>
      <c r="HN185" s="132"/>
      <c r="HX185" s="132"/>
    </row>
    <row xmlns:x14ac="http://schemas.microsoft.com/office/spreadsheetml/2009/9/ac" r="186" s="3" customFormat="true" x14ac:dyDescent="0.25">
      <c r="A186" s="391"/>
      <c r="B186" s="132"/>
      <c r="L186" s="132"/>
      <c r="V186" s="132"/>
      <c r="AF186" s="132"/>
      <c r="AP186" s="132"/>
      <c r="AZ186" s="132"/>
      <c r="BA186" s="132"/>
      <c r="BJ186" s="132"/>
      <c r="BT186" s="132"/>
      <c r="CD186" s="132"/>
      <c r="CN186" s="132"/>
      <c r="CX186" s="132"/>
      <c r="DH186" s="132"/>
      <c r="DR186" s="132"/>
      <c r="EB186" s="132"/>
      <c r="EL186" s="132"/>
      <c r="EV186" s="132"/>
      <c r="FF186" s="132"/>
      <c r="FP186" s="132"/>
      <c r="FZ186" s="132"/>
      <c r="GJ186" s="132"/>
      <c r="GT186" s="132"/>
      <c r="HD186" s="132"/>
      <c r="HN186" s="132"/>
      <c r="HX186" s="132"/>
    </row>
    <row xmlns:x14ac="http://schemas.microsoft.com/office/spreadsheetml/2009/9/ac" r="187" s="3" customFormat="true" x14ac:dyDescent="0.25">
      <c r="A187" s="391"/>
      <c r="B187" s="132"/>
      <c r="L187" s="132"/>
      <c r="V187" s="132"/>
      <c r="AF187" s="132"/>
      <c r="AP187" s="132"/>
      <c r="AZ187" s="132"/>
      <c r="BA187" s="132"/>
      <c r="BJ187" s="132"/>
      <c r="BT187" s="132"/>
      <c r="CD187" s="132"/>
      <c r="CN187" s="132"/>
      <c r="CX187" s="132"/>
      <c r="DH187" s="132"/>
      <c r="DR187" s="132"/>
      <c r="EB187" s="132"/>
      <c r="EL187" s="132"/>
      <c r="EV187" s="132"/>
      <c r="FF187" s="132"/>
      <c r="FP187" s="132"/>
      <c r="FZ187" s="132"/>
      <c r="GJ187" s="132"/>
      <c r="GT187" s="132"/>
      <c r="HD187" s="132"/>
      <c r="HN187" s="132"/>
      <c r="HX187" s="132"/>
    </row>
    <row xmlns:x14ac="http://schemas.microsoft.com/office/spreadsheetml/2009/9/ac" r="188" s="3" customFormat="true" x14ac:dyDescent="0.25">
      <c r="A188" s="391"/>
      <c r="B188" s="132"/>
      <c r="L188" s="132"/>
      <c r="V188" s="132"/>
      <c r="AF188" s="132"/>
      <c r="AP188" s="132"/>
      <c r="AZ188" s="132"/>
      <c r="BA188" s="132"/>
      <c r="BJ188" s="132"/>
      <c r="BT188" s="132"/>
      <c r="CD188" s="132"/>
      <c r="CN188" s="132"/>
      <c r="CX188" s="132"/>
      <c r="DH188" s="132"/>
      <c r="DR188" s="132"/>
      <c r="EB188" s="132"/>
      <c r="EL188" s="132"/>
      <c r="EV188" s="132"/>
      <c r="FF188" s="132"/>
      <c r="FP188" s="132"/>
      <c r="FZ188" s="132"/>
      <c r="GJ188" s="132"/>
      <c r="GT188" s="132"/>
      <c r="HD188" s="132"/>
      <c r="HN188" s="132"/>
      <c r="HX188" s="132"/>
    </row>
    <row xmlns:x14ac="http://schemas.microsoft.com/office/spreadsheetml/2009/9/ac" r="189" s="3" customFormat="true" x14ac:dyDescent="0.25">
      <c r="A189" s="391"/>
      <c r="B189" s="132"/>
      <c r="L189" s="132"/>
      <c r="V189" s="132"/>
      <c r="AF189" s="132"/>
      <c r="AP189" s="132"/>
      <c r="AZ189" s="132"/>
      <c r="BA189" s="132"/>
      <c r="BJ189" s="132"/>
      <c r="BT189" s="132"/>
      <c r="CD189" s="132"/>
      <c r="CN189" s="132"/>
      <c r="CX189" s="132"/>
      <c r="DH189" s="132"/>
      <c r="DR189" s="132"/>
      <c r="EB189" s="132"/>
      <c r="EL189" s="132"/>
      <c r="EV189" s="132"/>
      <c r="FF189" s="132"/>
      <c r="FP189" s="132"/>
      <c r="FZ189" s="132"/>
      <c r="GJ189" s="132"/>
      <c r="GT189" s="132"/>
      <c r="HD189" s="132"/>
      <c r="HN189" s="132"/>
      <c r="HX189" s="132"/>
    </row>
    <row xmlns:x14ac="http://schemas.microsoft.com/office/spreadsheetml/2009/9/ac" r="190" s="3" customFormat="true" x14ac:dyDescent="0.25">
      <c r="A190" s="391"/>
      <c r="B190" s="132"/>
      <c r="L190" s="132"/>
      <c r="V190" s="132"/>
      <c r="AF190" s="132"/>
      <c r="AP190" s="132"/>
      <c r="AZ190" s="132"/>
      <c r="BA190" s="132"/>
      <c r="BJ190" s="132"/>
      <c r="BT190" s="132"/>
      <c r="CD190" s="132"/>
      <c r="CN190" s="132"/>
      <c r="CX190" s="132"/>
      <c r="DH190" s="132"/>
      <c r="DR190" s="132"/>
      <c r="EB190" s="132"/>
      <c r="EL190" s="132"/>
      <c r="EV190" s="132"/>
      <c r="FF190" s="132"/>
      <c r="FP190" s="132"/>
      <c r="FZ190" s="132"/>
      <c r="GJ190" s="132"/>
      <c r="GT190" s="132"/>
      <c r="HD190" s="132"/>
      <c r="HN190" s="132"/>
      <c r="HX190" s="132"/>
    </row>
    <row xmlns:x14ac="http://schemas.microsoft.com/office/spreadsheetml/2009/9/ac" r="191" s="3" customFormat="true" x14ac:dyDescent="0.25">
      <c r="A191" s="391"/>
      <c r="B191" s="132"/>
      <c r="L191" s="132"/>
      <c r="V191" s="132"/>
      <c r="AF191" s="132"/>
      <c r="AP191" s="132"/>
      <c r="AZ191" s="132"/>
      <c r="BA191" s="132"/>
      <c r="BJ191" s="132"/>
      <c r="BT191" s="132"/>
      <c r="CD191" s="132"/>
      <c r="CN191" s="132"/>
      <c r="CX191" s="132"/>
      <c r="DH191" s="132"/>
      <c r="DR191" s="132"/>
      <c r="EB191" s="132"/>
      <c r="EL191" s="132"/>
      <c r="EV191" s="132"/>
      <c r="FF191" s="132"/>
      <c r="FP191" s="132"/>
      <c r="FZ191" s="132"/>
      <c r="GJ191" s="132"/>
      <c r="GT191" s="132"/>
      <c r="HD191" s="132"/>
      <c r="HN191" s="132"/>
      <c r="HX191" s="132"/>
    </row>
    <row xmlns:x14ac="http://schemas.microsoft.com/office/spreadsheetml/2009/9/ac" r="192" s="3" customFormat="true" x14ac:dyDescent="0.25">
      <c r="A192" s="391"/>
      <c r="B192" s="132"/>
      <c r="L192" s="132"/>
      <c r="V192" s="132"/>
      <c r="AF192" s="132"/>
      <c r="AP192" s="132"/>
      <c r="AZ192" s="132"/>
      <c r="BA192" s="132"/>
      <c r="BJ192" s="132"/>
      <c r="BT192" s="132"/>
      <c r="CD192" s="132"/>
      <c r="CN192" s="132"/>
      <c r="CX192" s="132"/>
      <c r="DH192" s="132"/>
      <c r="DR192" s="132"/>
      <c r="EB192" s="132"/>
      <c r="EL192" s="132"/>
      <c r="EV192" s="132"/>
      <c r="FF192" s="132"/>
      <c r="FP192" s="132"/>
      <c r="FZ192" s="132"/>
      <c r="GJ192" s="132"/>
      <c r="GT192" s="132"/>
      <c r="HD192" s="132"/>
      <c r="HN192" s="132"/>
      <c r="HX192" s="132"/>
    </row>
    <row xmlns:x14ac="http://schemas.microsoft.com/office/spreadsheetml/2009/9/ac" r="193" s="3" customFormat="true" x14ac:dyDescent="0.25">
      <c r="A193" s="391"/>
      <c r="B193" s="132"/>
      <c r="L193" s="132"/>
      <c r="V193" s="132"/>
      <c r="AF193" s="132"/>
      <c r="AP193" s="132"/>
      <c r="AZ193" s="132"/>
      <c r="BA193" s="132"/>
      <c r="BJ193" s="132"/>
      <c r="BT193" s="132"/>
      <c r="CD193" s="132"/>
      <c r="CN193" s="132"/>
      <c r="CX193" s="132"/>
      <c r="DH193" s="132"/>
      <c r="DR193" s="132"/>
      <c r="EB193" s="132"/>
      <c r="EL193" s="132"/>
      <c r="EV193" s="132"/>
      <c r="FF193" s="132"/>
      <c r="FP193" s="132"/>
      <c r="FZ193" s="132"/>
      <c r="GJ193" s="132"/>
      <c r="GT193" s="132"/>
      <c r="HD193" s="132"/>
      <c r="HN193" s="132"/>
      <c r="HX193" s="132"/>
    </row>
    <row xmlns:x14ac="http://schemas.microsoft.com/office/spreadsheetml/2009/9/ac" r="194" s="3" customFormat="true" x14ac:dyDescent="0.25">
      <c r="A194" s="391"/>
      <c r="B194" s="132"/>
      <c r="L194" s="132"/>
      <c r="V194" s="132"/>
      <c r="AF194" s="132"/>
      <c r="AP194" s="132"/>
      <c r="AZ194" s="132"/>
      <c r="BA194" s="132"/>
      <c r="BJ194" s="132"/>
      <c r="BT194" s="132"/>
      <c r="CD194" s="132"/>
      <c r="CN194" s="132"/>
      <c r="CX194" s="132"/>
      <c r="DH194" s="132"/>
      <c r="DR194" s="132"/>
      <c r="EB194" s="132"/>
      <c r="EL194" s="132"/>
      <c r="EV194" s="132"/>
      <c r="FF194" s="132"/>
      <c r="FP194" s="132"/>
      <c r="FZ194" s="132"/>
      <c r="GJ194" s="132"/>
      <c r="GT194" s="132"/>
      <c r="HD194" s="132"/>
      <c r="HN194" s="132"/>
      <c r="HX194" s="132"/>
    </row>
    <row xmlns:x14ac="http://schemas.microsoft.com/office/spreadsheetml/2009/9/ac" r="195" s="3" customFormat="true" x14ac:dyDescent="0.25">
      <c r="A195" s="391"/>
      <c r="B195" s="132"/>
      <c r="L195" s="132"/>
      <c r="V195" s="132"/>
      <c r="AF195" s="132"/>
      <c r="AP195" s="132"/>
      <c r="AZ195" s="132"/>
      <c r="BA195" s="132"/>
      <c r="BJ195" s="132"/>
      <c r="BT195" s="132"/>
      <c r="CD195" s="132"/>
      <c r="CN195" s="132"/>
      <c r="CX195" s="132"/>
      <c r="DH195" s="132"/>
      <c r="DR195" s="132"/>
      <c r="EB195" s="132"/>
      <c r="EL195" s="132"/>
      <c r="EV195" s="132"/>
      <c r="FF195" s="132"/>
      <c r="FP195" s="132"/>
      <c r="FZ195" s="132"/>
      <c r="GJ195" s="132"/>
      <c r="GT195" s="132"/>
      <c r="HD195" s="132"/>
      <c r="HN195" s="132"/>
      <c r="HX195" s="132"/>
    </row>
    <row xmlns:x14ac="http://schemas.microsoft.com/office/spreadsheetml/2009/9/ac" r="196" s="3" customFormat="true" x14ac:dyDescent="0.25">
      <c r="A196" s="391"/>
      <c r="B196" s="132"/>
      <c r="L196" s="132"/>
      <c r="V196" s="132"/>
      <c r="AF196" s="132"/>
      <c r="AP196" s="132"/>
      <c r="AZ196" s="132"/>
      <c r="BA196" s="132"/>
      <c r="BJ196" s="132"/>
      <c r="BT196" s="132"/>
      <c r="CD196" s="132"/>
      <c r="CN196" s="132"/>
      <c r="CX196" s="132"/>
      <c r="DH196" s="132"/>
      <c r="DR196" s="132"/>
      <c r="EB196" s="132"/>
      <c r="EL196" s="132"/>
      <c r="EV196" s="132"/>
      <c r="FF196" s="132"/>
      <c r="FP196" s="132"/>
      <c r="FZ196" s="132"/>
      <c r="GJ196" s="132"/>
      <c r="GT196" s="132"/>
      <c r="HD196" s="132"/>
      <c r="HN196" s="132"/>
      <c r="HX196" s="132"/>
    </row>
    <row xmlns:x14ac="http://schemas.microsoft.com/office/spreadsheetml/2009/9/ac" r="197" s="3" customFormat="true" x14ac:dyDescent="0.25">
      <c r="A197" s="391"/>
      <c r="B197" s="132"/>
      <c r="L197" s="132"/>
      <c r="V197" s="132"/>
      <c r="AF197" s="132"/>
      <c r="AP197" s="132"/>
      <c r="AZ197" s="132"/>
      <c r="BA197" s="132"/>
      <c r="BJ197" s="132"/>
      <c r="BT197" s="132"/>
      <c r="CD197" s="132"/>
      <c r="CN197" s="132"/>
      <c r="CX197" s="132"/>
      <c r="DH197" s="132"/>
      <c r="DR197" s="132"/>
      <c r="EB197" s="132"/>
      <c r="EL197" s="132"/>
      <c r="EV197" s="132"/>
      <c r="FF197" s="132"/>
      <c r="FP197" s="132"/>
      <c r="FZ197" s="132"/>
      <c r="GJ197" s="132"/>
      <c r="GT197" s="132"/>
      <c r="HD197" s="132"/>
      <c r="HN197" s="132"/>
      <c r="HX197" s="132"/>
    </row>
    <row xmlns:x14ac="http://schemas.microsoft.com/office/spreadsheetml/2009/9/ac" r="198" s="3" customFormat="true" x14ac:dyDescent="0.25">
      <c r="A198" s="391"/>
      <c r="B198" s="132"/>
      <c r="L198" s="132"/>
      <c r="V198" s="132"/>
      <c r="AF198" s="132"/>
      <c r="AP198" s="132"/>
      <c r="AZ198" s="132"/>
      <c r="BA198" s="132"/>
      <c r="BJ198" s="132"/>
      <c r="BT198" s="132"/>
      <c r="CD198" s="132"/>
      <c r="CN198" s="132"/>
      <c r="CX198" s="132"/>
      <c r="DH198" s="132"/>
      <c r="DR198" s="132"/>
      <c r="EB198" s="132"/>
      <c r="EL198" s="132"/>
      <c r="EV198" s="132"/>
      <c r="FF198" s="132"/>
      <c r="FP198" s="132"/>
      <c r="FZ198" s="132"/>
      <c r="GJ198" s="132"/>
      <c r="GT198" s="132"/>
      <c r="HD198" s="132"/>
      <c r="HN198" s="132"/>
      <c r="HX198" s="132"/>
    </row>
    <row xmlns:x14ac="http://schemas.microsoft.com/office/spreadsheetml/2009/9/ac" r="199" s="3" customFormat="true" x14ac:dyDescent="0.25">
      <c r="A199" s="391"/>
      <c r="B199" s="132"/>
      <c r="L199" s="132"/>
      <c r="V199" s="132"/>
      <c r="AF199" s="132"/>
      <c r="AP199" s="132"/>
      <c r="AZ199" s="132"/>
      <c r="BA199" s="132"/>
      <c r="BJ199" s="132"/>
      <c r="BT199" s="132"/>
      <c r="CD199" s="132"/>
      <c r="CN199" s="132"/>
      <c r="CX199" s="132"/>
      <c r="DH199" s="132"/>
      <c r="DR199" s="132"/>
      <c r="EB199" s="132"/>
      <c r="EL199" s="132"/>
      <c r="EV199" s="132"/>
      <c r="FF199" s="132"/>
      <c r="FP199" s="132"/>
      <c r="FZ199" s="132"/>
      <c r="GJ199" s="132"/>
      <c r="GT199" s="132"/>
      <c r="HD199" s="132"/>
      <c r="HN199" s="132"/>
      <c r="HX199" s="132"/>
    </row>
    <row xmlns:x14ac="http://schemas.microsoft.com/office/spreadsheetml/2009/9/ac" r="200" s="3" customFormat="true" x14ac:dyDescent="0.25">
      <c r="A200" s="391"/>
      <c r="B200" s="132"/>
      <c r="L200" s="132"/>
      <c r="V200" s="132"/>
      <c r="AF200" s="132"/>
      <c r="AP200" s="132"/>
      <c r="AZ200" s="132"/>
      <c r="BA200" s="132"/>
      <c r="BJ200" s="132"/>
      <c r="BT200" s="132"/>
      <c r="CD200" s="132"/>
      <c r="CN200" s="132"/>
      <c r="CX200" s="132"/>
      <c r="DH200" s="132"/>
      <c r="DR200" s="132"/>
      <c r="EB200" s="132"/>
      <c r="EL200" s="132"/>
      <c r="EV200" s="132"/>
      <c r="FF200" s="132"/>
      <c r="FP200" s="132"/>
      <c r="FZ200" s="132"/>
      <c r="GJ200" s="132"/>
      <c r="GT200" s="132"/>
      <c r="HD200" s="132"/>
      <c r="HN200" s="132"/>
      <c r="HX200" s="132"/>
    </row>
    <row xmlns:x14ac="http://schemas.microsoft.com/office/spreadsheetml/2009/9/ac" r="201" s="3" customFormat="true" x14ac:dyDescent="0.25">
      <c r="A201" s="391"/>
      <c r="B201" s="132"/>
      <c r="L201" s="132"/>
      <c r="V201" s="132"/>
      <c r="AF201" s="132"/>
      <c r="AP201" s="132"/>
      <c r="AZ201" s="132"/>
      <c r="BA201" s="132"/>
      <c r="BJ201" s="132"/>
      <c r="BT201" s="132"/>
      <c r="CD201" s="132"/>
      <c r="CN201" s="132"/>
      <c r="CX201" s="132"/>
      <c r="DH201" s="132"/>
      <c r="DR201" s="132"/>
      <c r="EB201" s="132"/>
      <c r="EL201" s="132"/>
      <c r="EV201" s="132"/>
      <c r="FF201" s="132"/>
      <c r="FP201" s="132"/>
      <c r="FZ201" s="132"/>
      <c r="GJ201" s="132"/>
      <c r="GT201" s="132"/>
      <c r="HD201" s="132"/>
      <c r="HN201" s="132"/>
      <c r="HX201" s="132"/>
    </row>
    <row xmlns:x14ac="http://schemas.microsoft.com/office/spreadsheetml/2009/9/ac" r="202" s="3" customFormat="true" x14ac:dyDescent="0.25">
      <c r="A202" s="391"/>
      <c r="B202" s="132"/>
      <c r="L202" s="132"/>
      <c r="V202" s="132"/>
      <c r="AF202" s="132"/>
      <c r="AP202" s="132"/>
      <c r="AZ202" s="132"/>
      <c r="BA202" s="132"/>
      <c r="BJ202" s="132"/>
      <c r="BT202" s="132"/>
      <c r="CD202" s="132"/>
      <c r="CN202" s="132"/>
      <c r="CX202" s="132"/>
      <c r="DH202" s="132"/>
      <c r="DR202" s="132"/>
      <c r="EB202" s="132"/>
      <c r="EL202" s="132"/>
      <c r="EV202" s="132"/>
      <c r="FF202" s="132"/>
      <c r="FP202" s="132"/>
      <c r="FZ202" s="132"/>
      <c r="GJ202" s="132"/>
      <c r="GT202" s="132"/>
      <c r="HD202" s="132"/>
      <c r="HN202" s="132"/>
      <c r="HX202" s="132"/>
    </row>
    <row xmlns:x14ac="http://schemas.microsoft.com/office/spreadsheetml/2009/9/ac" r="203" s="3" customFormat="true" x14ac:dyDescent="0.25">
      <c r="A203" s="391"/>
      <c r="B203" s="132"/>
      <c r="L203" s="132"/>
      <c r="V203" s="132"/>
      <c r="AF203" s="132"/>
      <c r="AP203" s="132"/>
      <c r="AZ203" s="132"/>
      <c r="BA203" s="132"/>
      <c r="BJ203" s="132"/>
      <c r="BT203" s="132"/>
      <c r="CD203" s="132"/>
      <c r="CN203" s="132"/>
      <c r="CX203" s="132"/>
      <c r="DH203" s="132"/>
      <c r="DR203" s="132"/>
      <c r="EB203" s="132"/>
      <c r="EL203" s="132"/>
      <c r="EV203" s="132"/>
      <c r="FF203" s="132"/>
      <c r="FP203" s="132"/>
      <c r="FZ203" s="132"/>
      <c r="GJ203" s="132"/>
      <c r="GT203" s="132"/>
      <c r="HD203" s="132"/>
      <c r="HN203" s="132"/>
      <c r="HX203" s="132"/>
    </row>
    <row xmlns:x14ac="http://schemas.microsoft.com/office/spreadsheetml/2009/9/ac" r="204" s="3" customFormat="true" x14ac:dyDescent="0.25">
      <c r="A204" s="391"/>
      <c r="B204" s="132"/>
      <c r="L204" s="132"/>
      <c r="V204" s="132"/>
      <c r="AF204" s="132"/>
      <c r="AP204" s="132"/>
      <c r="AZ204" s="132"/>
      <c r="BA204" s="132"/>
      <c r="BJ204" s="132"/>
      <c r="BT204" s="132"/>
      <c r="CD204" s="132"/>
      <c r="CN204" s="132"/>
      <c r="CX204" s="132"/>
      <c r="DH204" s="132"/>
      <c r="DR204" s="132"/>
      <c r="EB204" s="132"/>
      <c r="EL204" s="132"/>
      <c r="EV204" s="132"/>
      <c r="FF204" s="132"/>
      <c r="FP204" s="132"/>
      <c r="FZ204" s="132"/>
      <c r="GJ204" s="132"/>
      <c r="GT204" s="132"/>
      <c r="HD204" s="132"/>
      <c r="HN204" s="132"/>
      <c r="HX204" s="132"/>
    </row>
    <row xmlns:x14ac="http://schemas.microsoft.com/office/spreadsheetml/2009/9/ac" r="205" s="3" customFormat="true" x14ac:dyDescent="0.25">
      <c r="A205" s="391"/>
      <c r="B205" s="132"/>
      <c r="L205" s="132"/>
      <c r="V205" s="132"/>
      <c r="AF205" s="132"/>
      <c r="AP205" s="132"/>
      <c r="AZ205" s="132"/>
      <c r="BA205" s="132"/>
      <c r="BJ205" s="132"/>
      <c r="BT205" s="132"/>
      <c r="CD205" s="132"/>
      <c r="CN205" s="132"/>
      <c r="CX205" s="132"/>
      <c r="DH205" s="132"/>
      <c r="DR205" s="132"/>
      <c r="EB205" s="132"/>
      <c r="EL205" s="132"/>
      <c r="EV205" s="132"/>
      <c r="FF205" s="132"/>
      <c r="FP205" s="132"/>
      <c r="FZ205" s="132"/>
      <c r="GJ205" s="132"/>
      <c r="GT205" s="132"/>
      <c r="HD205" s="132"/>
      <c r="HN205" s="132"/>
      <c r="HX205" s="132"/>
    </row>
    <row xmlns:x14ac="http://schemas.microsoft.com/office/spreadsheetml/2009/9/ac" r="206" s="3" customFormat="true" x14ac:dyDescent="0.25">
      <c r="A206" s="391"/>
      <c r="B206" s="132"/>
      <c r="L206" s="132"/>
      <c r="V206" s="132"/>
      <c r="AF206" s="132"/>
      <c r="AP206" s="132"/>
      <c r="AZ206" s="132"/>
      <c r="BA206" s="132"/>
      <c r="BJ206" s="132"/>
      <c r="BT206" s="132"/>
      <c r="CD206" s="132"/>
      <c r="CN206" s="132"/>
      <c r="CX206" s="132"/>
      <c r="DH206" s="132"/>
      <c r="DR206" s="132"/>
      <c r="EB206" s="132"/>
      <c r="EL206" s="132"/>
      <c r="EV206" s="132"/>
      <c r="FF206" s="132"/>
      <c r="FP206" s="132"/>
      <c r="FZ206" s="132"/>
      <c r="GJ206" s="132"/>
      <c r="GT206" s="132"/>
      <c r="HD206" s="132"/>
      <c r="HN206" s="132"/>
      <c r="HX206" s="132"/>
    </row>
    <row xmlns:x14ac="http://schemas.microsoft.com/office/spreadsheetml/2009/9/ac" r="207" s="3" customFormat="true" x14ac:dyDescent="0.25">
      <c r="A207" s="391"/>
      <c r="B207" s="132"/>
      <c r="L207" s="132"/>
      <c r="V207" s="132"/>
      <c r="AF207" s="132"/>
      <c r="AP207" s="132"/>
      <c r="AZ207" s="132"/>
      <c r="BA207" s="132"/>
      <c r="BJ207" s="132"/>
      <c r="BT207" s="132"/>
      <c r="CD207" s="132"/>
      <c r="CN207" s="132"/>
      <c r="CX207" s="132"/>
      <c r="DH207" s="132"/>
      <c r="DR207" s="132"/>
      <c r="EB207" s="132"/>
      <c r="EL207" s="132"/>
      <c r="EV207" s="132"/>
      <c r="FF207" s="132"/>
      <c r="FP207" s="132"/>
      <c r="FZ207" s="132"/>
      <c r="GJ207" s="132"/>
      <c r="GT207" s="132"/>
      <c r="HD207" s="132"/>
      <c r="HN207" s="132"/>
      <c r="HX207" s="132"/>
    </row>
    <row xmlns:x14ac="http://schemas.microsoft.com/office/spreadsheetml/2009/9/ac" r="208" s="3" customFormat="true" x14ac:dyDescent="0.25">
      <c r="A208" s="391"/>
      <c r="B208" s="132"/>
      <c r="L208" s="132"/>
      <c r="V208" s="132"/>
      <c r="AF208" s="132"/>
      <c r="AP208" s="132"/>
      <c r="AZ208" s="132"/>
      <c r="BA208" s="132"/>
      <c r="BJ208" s="132"/>
      <c r="BT208" s="132"/>
      <c r="CD208" s="132"/>
      <c r="CN208" s="132"/>
      <c r="CX208" s="132"/>
      <c r="DH208" s="132"/>
      <c r="DR208" s="132"/>
      <c r="EB208" s="132"/>
      <c r="EL208" s="132"/>
      <c r="EV208" s="132"/>
      <c r="FF208" s="132"/>
      <c r="FP208" s="132"/>
      <c r="FZ208" s="132"/>
      <c r="GJ208" s="132"/>
      <c r="GT208" s="132"/>
      <c r="HD208" s="132"/>
      <c r="HN208" s="132"/>
      <c r="HX208" s="132"/>
    </row>
    <row xmlns:x14ac="http://schemas.microsoft.com/office/spreadsheetml/2009/9/ac" r="209" s="3" customFormat="true" x14ac:dyDescent="0.25">
      <c r="A209" s="391"/>
      <c r="B209" s="132"/>
      <c r="L209" s="132"/>
      <c r="V209" s="132"/>
      <c r="AF209" s="132"/>
      <c r="AP209" s="132"/>
      <c r="AZ209" s="132"/>
      <c r="BA209" s="132"/>
      <c r="BJ209" s="132"/>
      <c r="BT209" s="132"/>
      <c r="CD209" s="132"/>
      <c r="CN209" s="132"/>
      <c r="CX209" s="132"/>
      <c r="DH209" s="132"/>
      <c r="DR209" s="132"/>
      <c r="EB209" s="132"/>
      <c r="EL209" s="132"/>
      <c r="EV209" s="132"/>
      <c r="FF209" s="132"/>
      <c r="FP209" s="132"/>
      <c r="FZ209" s="132"/>
      <c r="GJ209" s="132"/>
      <c r="GT209" s="132"/>
      <c r="HD209" s="132"/>
      <c r="HN209" s="132"/>
      <c r="HX209" s="132"/>
    </row>
    <row xmlns:x14ac="http://schemas.microsoft.com/office/spreadsheetml/2009/9/ac" r="210" s="3" customFormat="true" x14ac:dyDescent="0.25">
      <c r="A210" s="391"/>
      <c r="B210" s="132"/>
      <c r="L210" s="132"/>
      <c r="V210" s="132"/>
      <c r="AF210" s="132"/>
      <c r="AP210" s="132"/>
      <c r="AZ210" s="132"/>
      <c r="BA210" s="132"/>
      <c r="BJ210" s="132"/>
      <c r="BT210" s="132"/>
      <c r="CD210" s="132"/>
      <c r="CN210" s="132"/>
      <c r="CX210" s="132"/>
      <c r="DH210" s="132"/>
      <c r="DR210" s="132"/>
      <c r="EB210" s="132"/>
      <c r="EL210" s="132"/>
      <c r="EV210" s="132"/>
      <c r="FF210" s="132"/>
      <c r="FP210" s="132"/>
      <c r="FZ210" s="132"/>
      <c r="GJ210" s="132"/>
      <c r="GT210" s="132"/>
      <c r="HD210" s="132"/>
      <c r="HN210" s="132"/>
      <c r="HX210" s="132"/>
    </row>
    <row xmlns:x14ac="http://schemas.microsoft.com/office/spreadsheetml/2009/9/ac" r="211" s="3" customFormat="true" x14ac:dyDescent="0.25">
      <c r="A211" s="391"/>
      <c r="B211" s="132"/>
      <c r="L211" s="132"/>
      <c r="V211" s="132"/>
      <c r="AF211" s="132"/>
      <c r="AP211" s="132"/>
      <c r="AZ211" s="132"/>
      <c r="BA211" s="132"/>
      <c r="BJ211" s="132"/>
      <c r="BT211" s="132"/>
      <c r="CD211" s="132"/>
      <c r="CN211" s="132"/>
      <c r="CX211" s="132"/>
      <c r="DH211" s="132"/>
      <c r="DR211" s="132"/>
      <c r="EB211" s="132"/>
      <c r="EL211" s="132"/>
      <c r="EV211" s="132"/>
      <c r="FF211" s="132"/>
      <c r="FP211" s="132"/>
      <c r="FZ211" s="132"/>
      <c r="GJ211" s="132"/>
      <c r="GT211" s="132"/>
      <c r="HD211" s="132"/>
      <c r="HN211" s="132"/>
      <c r="HX211" s="132"/>
    </row>
    <row xmlns:x14ac="http://schemas.microsoft.com/office/spreadsheetml/2009/9/ac" r="212" s="3" customFormat="true" x14ac:dyDescent="0.25">
      <c r="A212" s="391"/>
      <c r="B212" s="132"/>
      <c r="L212" s="132"/>
      <c r="V212" s="132"/>
      <c r="AF212" s="132"/>
      <c r="AP212" s="132"/>
      <c r="AZ212" s="132"/>
      <c r="BA212" s="132"/>
      <c r="BJ212" s="132"/>
      <c r="BT212" s="132"/>
      <c r="CD212" s="132"/>
      <c r="CN212" s="132"/>
      <c r="CX212" s="132"/>
      <c r="DH212" s="132"/>
      <c r="DR212" s="132"/>
      <c r="EB212" s="132"/>
      <c r="EL212" s="132"/>
      <c r="EV212" s="132"/>
      <c r="FF212" s="132"/>
      <c r="FP212" s="132"/>
      <c r="FZ212" s="132"/>
      <c r="GJ212" s="132"/>
      <c r="GT212" s="132"/>
      <c r="HD212" s="132"/>
      <c r="HN212" s="132"/>
      <c r="HX212" s="132"/>
    </row>
    <row xmlns:x14ac="http://schemas.microsoft.com/office/spreadsheetml/2009/9/ac" r="213" s="3" customFormat="true" x14ac:dyDescent="0.25">
      <c r="A213" s="391"/>
      <c r="B213" s="132"/>
      <c r="L213" s="132"/>
      <c r="V213" s="132"/>
      <c r="AF213" s="132"/>
      <c r="AP213" s="132"/>
      <c r="AZ213" s="132"/>
      <c r="BA213" s="132"/>
      <c r="BJ213" s="132"/>
      <c r="BT213" s="132"/>
      <c r="CD213" s="132"/>
      <c r="CN213" s="132"/>
      <c r="CX213" s="132"/>
      <c r="DH213" s="132"/>
      <c r="DR213" s="132"/>
      <c r="EB213" s="132"/>
      <c r="EL213" s="132"/>
      <c r="EV213" s="132"/>
      <c r="FF213" s="132"/>
      <c r="FP213" s="132"/>
      <c r="FZ213" s="132"/>
      <c r="GJ213" s="132"/>
      <c r="GT213" s="132"/>
      <c r="HD213" s="132"/>
      <c r="HN213" s="132"/>
      <c r="HX213" s="132"/>
    </row>
    <row xmlns:x14ac="http://schemas.microsoft.com/office/spreadsheetml/2009/9/ac" r="214" s="3" customFormat="true" x14ac:dyDescent="0.25">
      <c r="A214" s="391"/>
      <c r="B214" s="132"/>
      <c r="L214" s="132"/>
      <c r="V214" s="132"/>
      <c r="AF214" s="132"/>
      <c r="AP214" s="132"/>
      <c r="AZ214" s="132"/>
      <c r="BA214" s="132"/>
      <c r="BJ214" s="132"/>
      <c r="BT214" s="132"/>
      <c r="CD214" s="132"/>
      <c r="CN214" s="132"/>
      <c r="CX214" s="132"/>
      <c r="DH214" s="132"/>
      <c r="DR214" s="132"/>
      <c r="EB214" s="132"/>
      <c r="EL214" s="132"/>
      <c r="EV214" s="132"/>
      <c r="FF214" s="132"/>
      <c r="FP214" s="132"/>
      <c r="FZ214" s="132"/>
      <c r="GJ214" s="132"/>
      <c r="GT214" s="132"/>
      <c r="HD214" s="132"/>
      <c r="HN214" s="132"/>
      <c r="HX214" s="132"/>
    </row>
    <row xmlns:x14ac="http://schemas.microsoft.com/office/spreadsheetml/2009/9/ac" r="215" s="3" customFormat="true" x14ac:dyDescent="0.25">
      <c r="A215" s="391"/>
      <c r="B215" s="132"/>
      <c r="L215" s="132"/>
      <c r="V215" s="132"/>
      <c r="AF215" s="132"/>
      <c r="AP215" s="132"/>
      <c r="AZ215" s="132"/>
      <c r="BA215" s="132"/>
      <c r="BJ215" s="132"/>
      <c r="BT215" s="132"/>
      <c r="CD215" s="132"/>
      <c r="CN215" s="132"/>
      <c r="CX215" s="132"/>
      <c r="DH215" s="132"/>
      <c r="DR215" s="132"/>
      <c r="EB215" s="132"/>
      <c r="EL215" s="132"/>
      <c r="EV215" s="132"/>
      <c r="FF215" s="132"/>
      <c r="FP215" s="132"/>
      <c r="FZ215" s="132"/>
      <c r="GJ215" s="132"/>
      <c r="GT215" s="132"/>
      <c r="HD215" s="132"/>
      <c r="HN215" s="132"/>
      <c r="HX215" s="132"/>
    </row>
    <row xmlns:x14ac="http://schemas.microsoft.com/office/spreadsheetml/2009/9/ac" r="216" s="3" customFormat="true" x14ac:dyDescent="0.25">
      <c r="A216" s="391"/>
      <c r="B216" s="132"/>
      <c r="L216" s="132"/>
      <c r="V216" s="132"/>
      <c r="AF216" s="132"/>
      <c r="AP216" s="132"/>
      <c r="AZ216" s="132"/>
      <c r="BA216" s="132"/>
      <c r="BJ216" s="132"/>
      <c r="BT216" s="132"/>
      <c r="CD216" s="132"/>
      <c r="CN216" s="132"/>
      <c r="CX216" s="132"/>
      <c r="DH216" s="132"/>
      <c r="DR216" s="132"/>
      <c r="EB216" s="132"/>
      <c r="EL216" s="132"/>
      <c r="EV216" s="132"/>
      <c r="FF216" s="132"/>
      <c r="FP216" s="132"/>
      <c r="FZ216" s="132"/>
      <c r="GJ216" s="132"/>
      <c r="GT216" s="132"/>
      <c r="HD216" s="132"/>
      <c r="HN216" s="132"/>
      <c r="HX216" s="132"/>
    </row>
    <row xmlns:x14ac="http://schemas.microsoft.com/office/spreadsheetml/2009/9/ac" r="217" s="3" customFormat="true" x14ac:dyDescent="0.25">
      <c r="A217" s="391"/>
      <c r="B217" s="132"/>
      <c r="L217" s="132"/>
      <c r="V217" s="132"/>
      <c r="AF217" s="132"/>
      <c r="AP217" s="132"/>
      <c r="AZ217" s="132"/>
      <c r="BA217" s="132"/>
      <c r="BJ217" s="132"/>
      <c r="BT217" s="132"/>
      <c r="CD217" s="132"/>
      <c r="CN217" s="132"/>
      <c r="CX217" s="132"/>
      <c r="DH217" s="132"/>
      <c r="DR217" s="132"/>
      <c r="EB217" s="132"/>
      <c r="EL217" s="132"/>
      <c r="EV217" s="132"/>
      <c r="FF217" s="132"/>
      <c r="FP217" s="132"/>
      <c r="FZ217" s="132"/>
      <c r="GJ217" s="132"/>
      <c r="GT217" s="132"/>
      <c r="HD217" s="132"/>
      <c r="HN217" s="132"/>
      <c r="HX217" s="132"/>
    </row>
    <row xmlns:x14ac="http://schemas.microsoft.com/office/spreadsheetml/2009/9/ac" r="218" s="3" customFormat="true" x14ac:dyDescent="0.25">
      <c r="A218" s="391"/>
      <c r="B218" s="132"/>
      <c r="L218" s="132"/>
      <c r="V218" s="132"/>
      <c r="AF218" s="132"/>
      <c r="AP218" s="132"/>
      <c r="AZ218" s="132"/>
      <c r="BA218" s="132"/>
      <c r="BJ218" s="132"/>
      <c r="BT218" s="132"/>
      <c r="CD218" s="132"/>
      <c r="CN218" s="132"/>
      <c r="CX218" s="132"/>
      <c r="DH218" s="132"/>
      <c r="DR218" s="132"/>
      <c r="EB218" s="132"/>
      <c r="EL218" s="132"/>
      <c r="EV218" s="132"/>
      <c r="FF218" s="132"/>
      <c r="FP218" s="132"/>
      <c r="FZ218" s="132"/>
      <c r="GJ218" s="132"/>
      <c r="GT218" s="132"/>
      <c r="HD218" s="132"/>
      <c r="HN218" s="132"/>
      <c r="HX218" s="132"/>
    </row>
    <row xmlns:x14ac="http://schemas.microsoft.com/office/spreadsheetml/2009/9/ac" r="219" s="3" customFormat="true" x14ac:dyDescent="0.25">
      <c r="A219" s="391"/>
      <c r="B219" s="132"/>
      <c r="L219" s="132"/>
      <c r="V219" s="132"/>
      <c r="AF219" s="132"/>
      <c r="AP219" s="132"/>
      <c r="AZ219" s="132"/>
      <c r="BA219" s="132"/>
      <c r="BJ219" s="132"/>
      <c r="BT219" s="132"/>
      <c r="CD219" s="132"/>
      <c r="CN219" s="132"/>
      <c r="CX219" s="132"/>
      <c r="DH219" s="132"/>
      <c r="DR219" s="132"/>
      <c r="EB219" s="132"/>
      <c r="EL219" s="132"/>
      <c r="EV219" s="132"/>
      <c r="FF219" s="132"/>
      <c r="FP219" s="132"/>
      <c r="FZ219" s="132"/>
      <c r="GJ219" s="132"/>
      <c r="GT219" s="132"/>
      <c r="HD219" s="132"/>
      <c r="HN219" s="132"/>
      <c r="HX219" s="132"/>
    </row>
    <row xmlns:x14ac="http://schemas.microsoft.com/office/spreadsheetml/2009/9/ac" r="220" s="3" customFormat="true" x14ac:dyDescent="0.25">
      <c r="A220" s="391"/>
      <c r="B220" s="132"/>
      <c r="L220" s="132"/>
      <c r="V220" s="132"/>
      <c r="AF220" s="132"/>
      <c r="AP220" s="132"/>
      <c r="AZ220" s="132"/>
      <c r="BA220" s="132"/>
      <c r="BJ220" s="132"/>
      <c r="BT220" s="132"/>
      <c r="CD220" s="132"/>
      <c r="CN220" s="132"/>
      <c r="CX220" s="132"/>
      <c r="DH220" s="132"/>
      <c r="DR220" s="132"/>
      <c r="EB220" s="132"/>
      <c r="EL220" s="132"/>
      <c r="EV220" s="132"/>
      <c r="FF220" s="132"/>
      <c r="FP220" s="132"/>
      <c r="FZ220" s="132"/>
      <c r="GJ220" s="132"/>
      <c r="GT220" s="132"/>
      <c r="HD220" s="132"/>
      <c r="HN220" s="132"/>
      <c r="HX220" s="132"/>
    </row>
    <row xmlns:x14ac="http://schemas.microsoft.com/office/spreadsheetml/2009/9/ac" r="221" s="3" customFormat="true" x14ac:dyDescent="0.25">
      <c r="A221" s="391"/>
      <c r="B221" s="132"/>
      <c r="L221" s="132"/>
      <c r="V221" s="132"/>
      <c r="AF221" s="132"/>
      <c r="AP221" s="132"/>
      <c r="AZ221" s="132"/>
      <c r="BA221" s="132"/>
      <c r="BJ221" s="132"/>
      <c r="BT221" s="132"/>
      <c r="CD221" s="132"/>
      <c r="CN221" s="132"/>
      <c r="CX221" s="132"/>
      <c r="DH221" s="132"/>
      <c r="DR221" s="132"/>
      <c r="EB221" s="132"/>
      <c r="EL221" s="132"/>
      <c r="EV221" s="132"/>
      <c r="FF221" s="132"/>
      <c r="FP221" s="132"/>
      <c r="FZ221" s="132"/>
      <c r="GJ221" s="132"/>
      <c r="GT221" s="132"/>
      <c r="HD221" s="132"/>
      <c r="HN221" s="132"/>
      <c r="HX221" s="132"/>
    </row>
    <row xmlns:x14ac="http://schemas.microsoft.com/office/spreadsheetml/2009/9/ac" r="222" s="3" customFormat="true" x14ac:dyDescent="0.25">
      <c r="A222" s="391"/>
      <c r="B222" s="132"/>
      <c r="L222" s="132"/>
      <c r="V222" s="132"/>
      <c r="AF222" s="132"/>
      <c r="AP222" s="132"/>
      <c r="AZ222" s="132"/>
      <c r="BA222" s="132"/>
      <c r="BJ222" s="132"/>
      <c r="BT222" s="132"/>
      <c r="CD222" s="132"/>
      <c r="CN222" s="132"/>
      <c r="CX222" s="132"/>
      <c r="DH222" s="132"/>
      <c r="DR222" s="132"/>
      <c r="EB222" s="132"/>
      <c r="EL222" s="132"/>
      <c r="EV222" s="132"/>
      <c r="FF222" s="132"/>
      <c r="FP222" s="132"/>
      <c r="FZ222" s="132"/>
      <c r="GJ222" s="132"/>
      <c r="GT222" s="132"/>
      <c r="HD222" s="132"/>
      <c r="HN222" s="132"/>
      <c r="HX222" s="132"/>
    </row>
    <row xmlns:x14ac="http://schemas.microsoft.com/office/spreadsheetml/2009/9/ac" r="223" s="3" customFormat="true" x14ac:dyDescent="0.25">
      <c r="A223" s="391"/>
      <c r="B223" s="132"/>
      <c r="L223" s="132"/>
      <c r="V223" s="132"/>
      <c r="AF223" s="132"/>
      <c r="AP223" s="132"/>
      <c r="AZ223" s="132"/>
      <c r="BA223" s="132"/>
      <c r="BJ223" s="132"/>
      <c r="BT223" s="132"/>
      <c r="CD223" s="132"/>
      <c r="CN223" s="132"/>
      <c r="CX223" s="132"/>
      <c r="DH223" s="132"/>
      <c r="DR223" s="132"/>
      <c r="EB223" s="132"/>
      <c r="EL223" s="132"/>
      <c r="EV223" s="132"/>
      <c r="FF223" s="132"/>
      <c r="FP223" s="132"/>
      <c r="FZ223" s="132"/>
      <c r="GJ223" s="132"/>
      <c r="GT223" s="132"/>
      <c r="HD223" s="132"/>
      <c r="HN223" s="132"/>
      <c r="HX223" s="132"/>
    </row>
    <row xmlns:x14ac="http://schemas.microsoft.com/office/spreadsheetml/2009/9/ac" r="224" s="3" customFormat="true" x14ac:dyDescent="0.25">
      <c r="A224" s="391"/>
      <c r="B224" s="132"/>
      <c r="L224" s="132"/>
      <c r="V224" s="132"/>
      <c r="AF224" s="132"/>
      <c r="AP224" s="132"/>
      <c r="AZ224" s="132"/>
      <c r="BA224" s="132"/>
      <c r="BJ224" s="132"/>
      <c r="BT224" s="132"/>
      <c r="CD224" s="132"/>
      <c r="CN224" s="132"/>
      <c r="CX224" s="132"/>
      <c r="DH224" s="132"/>
      <c r="DR224" s="132"/>
      <c r="EB224" s="132"/>
      <c r="EL224" s="132"/>
      <c r="EV224" s="132"/>
      <c r="FF224" s="132"/>
      <c r="FP224" s="132"/>
      <c r="FZ224" s="132"/>
      <c r="GJ224" s="132"/>
      <c r="GT224" s="132"/>
      <c r="HD224" s="132"/>
      <c r="HN224" s="132"/>
      <c r="HX224" s="132"/>
    </row>
    <row xmlns:x14ac="http://schemas.microsoft.com/office/spreadsheetml/2009/9/ac" r="225" s="3" customFormat="true" x14ac:dyDescent="0.25">
      <c r="A225" s="391"/>
      <c r="B225" s="132"/>
      <c r="L225" s="132"/>
      <c r="V225" s="132"/>
      <c r="AF225" s="132"/>
      <c r="AP225" s="132"/>
      <c r="AZ225" s="132"/>
      <c r="BA225" s="132"/>
      <c r="BJ225" s="132"/>
      <c r="BT225" s="132"/>
      <c r="CD225" s="132"/>
      <c r="CN225" s="132"/>
      <c r="CX225" s="132"/>
      <c r="DH225" s="132"/>
      <c r="DR225" s="132"/>
      <c r="EB225" s="132"/>
      <c r="EL225" s="132"/>
      <c r="EV225" s="132"/>
      <c r="FF225" s="132"/>
      <c r="FP225" s="132"/>
      <c r="FZ225" s="132"/>
      <c r="GJ225" s="132"/>
      <c r="GT225" s="132"/>
      <c r="HD225" s="132"/>
      <c r="HN225" s="132"/>
      <c r="HX225" s="132"/>
    </row>
    <row xmlns:x14ac="http://schemas.microsoft.com/office/spreadsheetml/2009/9/ac" r="226" s="3" customFormat="true" x14ac:dyDescent="0.25">
      <c r="A226" s="391"/>
      <c r="B226" s="132"/>
      <c r="L226" s="132"/>
      <c r="V226" s="132"/>
      <c r="AF226" s="132"/>
      <c r="AP226" s="132"/>
      <c r="AZ226" s="132"/>
      <c r="BA226" s="132"/>
      <c r="BJ226" s="132"/>
      <c r="BT226" s="132"/>
      <c r="CD226" s="132"/>
      <c r="CN226" s="132"/>
      <c r="CX226" s="132"/>
      <c r="DH226" s="132"/>
      <c r="DR226" s="132"/>
      <c r="EB226" s="132"/>
      <c r="EL226" s="132"/>
      <c r="EV226" s="132"/>
      <c r="FF226" s="132"/>
      <c r="FP226" s="132"/>
      <c r="FZ226" s="132"/>
      <c r="GJ226" s="132"/>
      <c r="GT226" s="132"/>
      <c r="HD226" s="132"/>
      <c r="HN226" s="132"/>
      <c r="HX226" s="132"/>
    </row>
    <row xmlns:x14ac="http://schemas.microsoft.com/office/spreadsheetml/2009/9/ac" r="227" s="3" customFormat="true" x14ac:dyDescent="0.25">
      <c r="A227" s="391"/>
      <c r="B227" s="132"/>
      <c r="L227" s="132"/>
      <c r="V227" s="132"/>
      <c r="AF227" s="132"/>
      <c r="AP227" s="132"/>
      <c r="AZ227" s="132"/>
      <c r="BA227" s="132"/>
      <c r="BJ227" s="132"/>
      <c r="BT227" s="132"/>
      <c r="CD227" s="132"/>
      <c r="CN227" s="132"/>
      <c r="CX227" s="132"/>
      <c r="DH227" s="132"/>
      <c r="DR227" s="132"/>
      <c r="EB227" s="132"/>
      <c r="EL227" s="132"/>
      <c r="EV227" s="132"/>
      <c r="FF227" s="132"/>
      <c r="FP227" s="132"/>
      <c r="FZ227" s="132"/>
      <c r="GJ227" s="132"/>
      <c r="GT227" s="132"/>
      <c r="HD227" s="132"/>
      <c r="HN227" s="132"/>
      <c r="HX227" s="132"/>
    </row>
    <row xmlns:x14ac="http://schemas.microsoft.com/office/spreadsheetml/2009/9/ac" r="228" s="3" customFormat="true" x14ac:dyDescent="0.25">
      <c r="A228" s="391"/>
      <c r="B228" s="132"/>
      <c r="L228" s="132"/>
      <c r="V228" s="132"/>
      <c r="AF228" s="132"/>
      <c r="AP228" s="132"/>
      <c r="AZ228" s="132"/>
      <c r="BA228" s="132"/>
      <c r="BJ228" s="132"/>
      <c r="BT228" s="132"/>
      <c r="CD228" s="132"/>
      <c r="CN228" s="132"/>
      <c r="CX228" s="132"/>
      <c r="DH228" s="132"/>
      <c r="DR228" s="132"/>
      <c r="EB228" s="132"/>
      <c r="EL228" s="132"/>
      <c r="EV228" s="132"/>
      <c r="FF228" s="132"/>
      <c r="FP228" s="132"/>
      <c r="FZ228" s="132"/>
      <c r="GJ228" s="132"/>
      <c r="GT228" s="132"/>
      <c r="HD228" s="132"/>
      <c r="HN228" s="132"/>
      <c r="HX228" s="132"/>
    </row>
    <row xmlns:x14ac="http://schemas.microsoft.com/office/spreadsheetml/2009/9/ac" r="229" s="3" customFormat="true" x14ac:dyDescent="0.25">
      <c r="A229" s="391"/>
      <c r="B229" s="132"/>
      <c r="L229" s="132"/>
      <c r="V229" s="132"/>
      <c r="AF229" s="132"/>
      <c r="AP229" s="132"/>
      <c r="AZ229" s="132"/>
      <c r="BA229" s="132"/>
      <c r="BJ229" s="132"/>
      <c r="BT229" s="132"/>
      <c r="CD229" s="132"/>
      <c r="CN229" s="132"/>
      <c r="CX229" s="132"/>
      <c r="DH229" s="132"/>
      <c r="DR229" s="132"/>
      <c r="EB229" s="132"/>
      <c r="EL229" s="132"/>
      <c r="EV229" s="132"/>
      <c r="FF229" s="132"/>
      <c r="FP229" s="132"/>
      <c r="FZ229" s="132"/>
      <c r="GJ229" s="132"/>
      <c r="GT229" s="132"/>
      <c r="HD229" s="132"/>
      <c r="HN229" s="132"/>
      <c r="HX229" s="132"/>
    </row>
    <row xmlns:x14ac="http://schemas.microsoft.com/office/spreadsheetml/2009/9/ac" r="230" s="3" customFormat="true" x14ac:dyDescent="0.25">
      <c r="A230" s="391"/>
      <c r="B230" s="132"/>
      <c r="L230" s="132"/>
      <c r="V230" s="132"/>
      <c r="AF230" s="132"/>
      <c r="AP230" s="132"/>
      <c r="AZ230" s="132"/>
      <c r="BA230" s="132"/>
      <c r="BJ230" s="132"/>
      <c r="BT230" s="132"/>
      <c r="CD230" s="132"/>
      <c r="CN230" s="132"/>
      <c r="CX230" s="132"/>
      <c r="DH230" s="132"/>
      <c r="DR230" s="132"/>
      <c r="EB230" s="132"/>
      <c r="EL230" s="132"/>
      <c r="EV230" s="132"/>
      <c r="FF230" s="132"/>
      <c r="FP230" s="132"/>
      <c r="FZ230" s="132"/>
      <c r="GJ230" s="132"/>
      <c r="GT230" s="132"/>
      <c r="HD230" s="132"/>
      <c r="HN230" s="132"/>
      <c r="HX230" s="132"/>
    </row>
    <row xmlns:x14ac="http://schemas.microsoft.com/office/spreadsheetml/2009/9/ac" r="231" s="3" customFormat="true" x14ac:dyDescent="0.25">
      <c r="A231" s="391"/>
      <c r="B231" s="132"/>
      <c r="L231" s="132"/>
      <c r="V231" s="132"/>
      <c r="AF231" s="132"/>
      <c r="AP231" s="132"/>
      <c r="AZ231" s="132"/>
      <c r="BA231" s="132"/>
      <c r="BJ231" s="132"/>
      <c r="BT231" s="132"/>
      <c r="CD231" s="132"/>
      <c r="CN231" s="132"/>
      <c r="CX231" s="132"/>
      <c r="DH231" s="132"/>
      <c r="DR231" s="132"/>
      <c r="EB231" s="132"/>
      <c r="EL231" s="132"/>
      <c r="EV231" s="132"/>
      <c r="FF231" s="132"/>
      <c r="FP231" s="132"/>
      <c r="FZ231" s="132"/>
      <c r="GJ231" s="132"/>
      <c r="GT231" s="132"/>
      <c r="HD231" s="132"/>
      <c r="HN231" s="132"/>
      <c r="HX231" s="132"/>
    </row>
    <row xmlns:x14ac="http://schemas.microsoft.com/office/spreadsheetml/2009/9/ac" r="232" s="3" customFormat="true" x14ac:dyDescent="0.25">
      <c r="A232" s="391"/>
      <c r="B232" s="132"/>
      <c r="L232" s="132"/>
      <c r="V232" s="132"/>
      <c r="AF232" s="132"/>
      <c r="AP232" s="132"/>
      <c r="AZ232" s="132"/>
      <c r="BA232" s="132"/>
      <c r="BJ232" s="132"/>
      <c r="BT232" s="132"/>
      <c r="CD232" s="132"/>
      <c r="CN232" s="132"/>
      <c r="CX232" s="132"/>
      <c r="DH232" s="132"/>
      <c r="DR232" s="132"/>
      <c r="EB232" s="132"/>
      <c r="EL232" s="132"/>
      <c r="EV232" s="132"/>
      <c r="FF232" s="132"/>
      <c r="FP232" s="132"/>
      <c r="FZ232" s="132"/>
      <c r="GJ232" s="132"/>
      <c r="GT232" s="132"/>
      <c r="HD232" s="132"/>
      <c r="HN232" s="132"/>
      <c r="HX232" s="132"/>
    </row>
    <row xmlns:x14ac="http://schemas.microsoft.com/office/spreadsheetml/2009/9/ac" r="233" s="3" customFormat="true" x14ac:dyDescent="0.25">
      <c r="A233" s="391"/>
      <c r="B233" s="132"/>
      <c r="L233" s="132"/>
      <c r="V233" s="132"/>
      <c r="AF233" s="132"/>
      <c r="AP233" s="132"/>
      <c r="AZ233" s="132"/>
      <c r="BA233" s="132"/>
      <c r="BJ233" s="132"/>
      <c r="BT233" s="132"/>
      <c r="CD233" s="132"/>
      <c r="CN233" s="132"/>
      <c r="CX233" s="132"/>
      <c r="DH233" s="132"/>
      <c r="DR233" s="132"/>
      <c r="EB233" s="132"/>
      <c r="EL233" s="132"/>
      <c r="EV233" s="132"/>
      <c r="FF233" s="132"/>
      <c r="FP233" s="132"/>
      <c r="FZ233" s="132"/>
      <c r="GJ233" s="132"/>
      <c r="GT233" s="132"/>
      <c r="HD233" s="132"/>
      <c r="HN233" s="132"/>
      <c r="HX233" s="132"/>
    </row>
    <row xmlns:x14ac="http://schemas.microsoft.com/office/spreadsheetml/2009/9/ac" r="234" s="3" customFormat="true" x14ac:dyDescent="0.25">
      <c r="A234" s="391"/>
      <c r="B234" s="132"/>
      <c r="L234" s="132"/>
      <c r="V234" s="132"/>
      <c r="AF234" s="132"/>
      <c r="AP234" s="132"/>
      <c r="AZ234" s="132"/>
      <c r="BA234" s="132"/>
      <c r="BJ234" s="132"/>
      <c r="BT234" s="132"/>
      <c r="CD234" s="132"/>
      <c r="CN234" s="132"/>
      <c r="CX234" s="132"/>
      <c r="DH234" s="132"/>
      <c r="DR234" s="132"/>
      <c r="EB234" s="132"/>
      <c r="EL234" s="132"/>
      <c r="EV234" s="132"/>
      <c r="FF234" s="132"/>
      <c r="FP234" s="132"/>
      <c r="FZ234" s="132"/>
      <c r="GJ234" s="132"/>
      <c r="GT234" s="132"/>
      <c r="HD234" s="132"/>
      <c r="HN234" s="132"/>
      <c r="HX234" s="132"/>
    </row>
    <row xmlns:x14ac="http://schemas.microsoft.com/office/spreadsheetml/2009/9/ac" r="235" s="3" customFormat="true" x14ac:dyDescent="0.25">
      <c r="A235" s="391"/>
      <c r="B235" s="132"/>
      <c r="L235" s="132"/>
      <c r="V235" s="132"/>
      <c r="AF235" s="132"/>
      <c r="AP235" s="132"/>
      <c r="AZ235" s="132"/>
      <c r="BA235" s="132"/>
      <c r="BJ235" s="132"/>
      <c r="BT235" s="132"/>
      <c r="CD235" s="132"/>
      <c r="CN235" s="132"/>
      <c r="CX235" s="132"/>
      <c r="DH235" s="132"/>
      <c r="DR235" s="132"/>
      <c r="EB235" s="132"/>
      <c r="EL235" s="132"/>
      <c r="EV235" s="132"/>
      <c r="FF235" s="132"/>
      <c r="FP235" s="132"/>
      <c r="FZ235" s="132"/>
      <c r="GJ235" s="132"/>
      <c r="GT235" s="132"/>
      <c r="HD235" s="132"/>
      <c r="HN235" s="132"/>
      <c r="HX235" s="132"/>
    </row>
    <row xmlns:x14ac="http://schemas.microsoft.com/office/spreadsheetml/2009/9/ac" r="236" s="3" customFormat="true" x14ac:dyDescent="0.25">
      <c r="A236" s="391"/>
      <c r="B236" s="132"/>
      <c r="L236" s="132"/>
      <c r="V236" s="132"/>
      <c r="AF236" s="132"/>
      <c r="AP236" s="132"/>
      <c r="AZ236" s="132"/>
      <c r="BA236" s="132"/>
      <c r="BJ236" s="132"/>
      <c r="BT236" s="132"/>
      <c r="CD236" s="132"/>
      <c r="CN236" s="132"/>
      <c r="CX236" s="132"/>
      <c r="DH236" s="132"/>
      <c r="DR236" s="132"/>
      <c r="EB236" s="132"/>
      <c r="EL236" s="132"/>
      <c r="EV236" s="132"/>
      <c r="FF236" s="132"/>
      <c r="FP236" s="132"/>
      <c r="FZ236" s="132"/>
      <c r="GJ236" s="132"/>
      <c r="GT236" s="132"/>
      <c r="HD236" s="132"/>
      <c r="HN236" s="132"/>
      <c r="HX236" s="132"/>
    </row>
    <row xmlns:x14ac="http://schemas.microsoft.com/office/spreadsheetml/2009/9/ac" r="237" s="3" customFormat="true" x14ac:dyDescent="0.25">
      <c r="A237" s="391"/>
      <c r="B237" s="132"/>
      <c r="L237" s="132"/>
      <c r="V237" s="132"/>
      <c r="AF237" s="132"/>
      <c r="AP237" s="132"/>
      <c r="AZ237" s="132"/>
      <c r="BA237" s="132"/>
      <c r="BJ237" s="132"/>
      <c r="BT237" s="132"/>
      <c r="CD237" s="132"/>
      <c r="CN237" s="132"/>
      <c r="CX237" s="132"/>
      <c r="DH237" s="132"/>
      <c r="DR237" s="132"/>
      <c r="EB237" s="132"/>
      <c r="EL237" s="132"/>
      <c r="EV237" s="132"/>
      <c r="FF237" s="132"/>
      <c r="FP237" s="132"/>
      <c r="FZ237" s="132"/>
      <c r="GJ237" s="132"/>
      <c r="GT237" s="132"/>
      <c r="HD237" s="132"/>
      <c r="HN237" s="132"/>
      <c r="HX237" s="132"/>
    </row>
    <row xmlns:x14ac="http://schemas.microsoft.com/office/spreadsheetml/2009/9/ac" r="238" s="3" customFormat="true" x14ac:dyDescent="0.25">
      <c r="A238" s="391"/>
      <c r="B238" s="132"/>
      <c r="L238" s="132"/>
      <c r="V238" s="132"/>
      <c r="AF238" s="132"/>
      <c r="AP238" s="132"/>
      <c r="AZ238" s="132"/>
      <c r="BA238" s="132"/>
      <c r="BJ238" s="132"/>
      <c r="BT238" s="132"/>
      <c r="CD238" s="132"/>
      <c r="CN238" s="132"/>
      <c r="CX238" s="132"/>
      <c r="DH238" s="132"/>
      <c r="DR238" s="132"/>
      <c r="EB238" s="132"/>
      <c r="EL238" s="132"/>
      <c r="EV238" s="132"/>
      <c r="FF238" s="132"/>
      <c r="FP238" s="132"/>
      <c r="FZ238" s="132"/>
      <c r="GJ238" s="132"/>
      <c r="GT238" s="132"/>
      <c r="HD238" s="132"/>
      <c r="HN238" s="132"/>
      <c r="HX238" s="132"/>
    </row>
    <row xmlns:x14ac="http://schemas.microsoft.com/office/spreadsheetml/2009/9/ac" r="239" s="3" customFormat="true" x14ac:dyDescent="0.25">
      <c r="A239" s="391"/>
      <c r="B239" s="132"/>
      <c r="L239" s="132"/>
      <c r="V239" s="132"/>
      <c r="AF239" s="132"/>
      <c r="AP239" s="132"/>
      <c r="AZ239" s="132"/>
      <c r="BA239" s="132"/>
      <c r="BJ239" s="132"/>
      <c r="BT239" s="132"/>
      <c r="CD239" s="132"/>
      <c r="CN239" s="132"/>
      <c r="CX239" s="132"/>
      <c r="DH239" s="132"/>
      <c r="DR239" s="132"/>
      <c r="EB239" s="132"/>
      <c r="EL239" s="132"/>
      <c r="EV239" s="132"/>
      <c r="FF239" s="132"/>
      <c r="FP239" s="132"/>
      <c r="FZ239" s="132"/>
      <c r="GJ239" s="132"/>
      <c r="GT239" s="132"/>
      <c r="HD239" s="132"/>
      <c r="HN239" s="132"/>
      <c r="HX239" s="132"/>
    </row>
    <row xmlns:x14ac="http://schemas.microsoft.com/office/spreadsheetml/2009/9/ac" r="240" s="3" customFormat="true" x14ac:dyDescent="0.25">
      <c r="A240" s="391"/>
      <c r="B240" s="132"/>
      <c r="L240" s="132"/>
      <c r="V240" s="132"/>
      <c r="AF240" s="132"/>
      <c r="AP240" s="132"/>
      <c r="AZ240" s="132"/>
      <c r="BA240" s="132"/>
      <c r="BJ240" s="132"/>
      <c r="BT240" s="132"/>
      <c r="CD240" s="132"/>
      <c r="CN240" s="132"/>
      <c r="CX240" s="132"/>
      <c r="DH240" s="132"/>
      <c r="DR240" s="132"/>
      <c r="EB240" s="132"/>
      <c r="EL240" s="132"/>
      <c r="EV240" s="132"/>
      <c r="FF240" s="132"/>
      <c r="FP240" s="132"/>
      <c r="FZ240" s="132"/>
      <c r="GJ240" s="132"/>
      <c r="GT240" s="132"/>
      <c r="HD240" s="132"/>
      <c r="HN240" s="132"/>
      <c r="HX240" s="132"/>
    </row>
    <row xmlns:x14ac="http://schemas.microsoft.com/office/spreadsheetml/2009/9/ac" r="241" s="3" customFormat="true" x14ac:dyDescent="0.25">
      <c r="A241" s="391"/>
      <c r="B241" s="132"/>
      <c r="L241" s="132"/>
      <c r="V241" s="132"/>
      <c r="AF241" s="132"/>
      <c r="AP241" s="132"/>
      <c r="AZ241" s="132"/>
      <c r="BA241" s="132"/>
      <c r="BJ241" s="132"/>
      <c r="BT241" s="132"/>
      <c r="CD241" s="132"/>
      <c r="CN241" s="132"/>
      <c r="CX241" s="132"/>
      <c r="DH241" s="132"/>
      <c r="DR241" s="132"/>
      <c r="EB241" s="132"/>
      <c r="EL241" s="132"/>
      <c r="EV241" s="132"/>
      <c r="FF241" s="132"/>
      <c r="FP241" s="132"/>
      <c r="FZ241" s="132"/>
      <c r="GJ241" s="132"/>
      <c r="GT241" s="132"/>
      <c r="HD241" s="132"/>
      <c r="HN241" s="132"/>
      <c r="HX241" s="132"/>
    </row>
    <row xmlns:x14ac="http://schemas.microsoft.com/office/spreadsheetml/2009/9/ac" r="242" s="3" customFormat="true" x14ac:dyDescent="0.25">
      <c r="A242" s="391"/>
      <c r="B242" s="132"/>
      <c r="L242" s="132"/>
      <c r="V242" s="132"/>
      <c r="AF242" s="132"/>
      <c r="AP242" s="132"/>
      <c r="AZ242" s="132"/>
      <c r="BA242" s="132"/>
      <c r="BJ242" s="132"/>
      <c r="BT242" s="132"/>
      <c r="CD242" s="132"/>
      <c r="CN242" s="132"/>
      <c r="CX242" s="132"/>
      <c r="DH242" s="132"/>
      <c r="DR242" s="132"/>
      <c r="EB242" s="132"/>
      <c r="EL242" s="132"/>
      <c r="EV242" s="132"/>
      <c r="FF242" s="132"/>
      <c r="FP242" s="132"/>
      <c r="FZ242" s="132"/>
      <c r="GJ242" s="132"/>
      <c r="GT242" s="132"/>
      <c r="HD242" s="132"/>
      <c r="HN242" s="132"/>
      <c r="HX242" s="132"/>
    </row>
    <row xmlns:x14ac="http://schemas.microsoft.com/office/spreadsheetml/2009/9/ac" r="243" s="3" customFormat="true" x14ac:dyDescent="0.25">
      <c r="A243" s="391"/>
      <c r="B243" s="132"/>
      <c r="L243" s="132"/>
      <c r="V243" s="132"/>
      <c r="AF243" s="132"/>
      <c r="AP243" s="132"/>
      <c r="AZ243" s="132"/>
      <c r="BA243" s="132"/>
      <c r="BJ243" s="132"/>
      <c r="BT243" s="132"/>
      <c r="CD243" s="132"/>
      <c r="CN243" s="132"/>
      <c r="CX243" s="132"/>
      <c r="DH243" s="132"/>
      <c r="DR243" s="132"/>
      <c r="EB243" s="132"/>
      <c r="EL243" s="132"/>
      <c r="EV243" s="132"/>
      <c r="FF243" s="132"/>
      <c r="FP243" s="132"/>
      <c r="FZ243" s="132"/>
      <c r="GJ243" s="132"/>
      <c r="GT243" s="132"/>
      <c r="HD243" s="132"/>
      <c r="HN243" s="132"/>
      <c r="HX243" s="132"/>
    </row>
    <row xmlns:x14ac="http://schemas.microsoft.com/office/spreadsheetml/2009/9/ac" r="244" s="3" customFormat="true" x14ac:dyDescent="0.25">
      <c r="A244" s="391"/>
      <c r="B244" s="132"/>
      <c r="L244" s="132"/>
      <c r="V244" s="132"/>
      <c r="AF244" s="132"/>
      <c r="AP244" s="132"/>
      <c r="AZ244" s="132"/>
      <c r="BA244" s="132"/>
      <c r="BJ244" s="132"/>
      <c r="BT244" s="132"/>
      <c r="CD244" s="132"/>
      <c r="CN244" s="132"/>
      <c r="CX244" s="132"/>
      <c r="DH244" s="132"/>
      <c r="DR244" s="132"/>
      <c r="EB244" s="132"/>
      <c r="EL244" s="132"/>
      <c r="EV244" s="132"/>
      <c r="FF244" s="132"/>
      <c r="FP244" s="132"/>
      <c r="FZ244" s="132"/>
      <c r="GJ244" s="132"/>
      <c r="GT244" s="132"/>
      <c r="HD244" s="132"/>
      <c r="HN244" s="132"/>
      <c r="HX244" s="132"/>
    </row>
    <row xmlns:x14ac="http://schemas.microsoft.com/office/spreadsheetml/2009/9/ac" r="245" s="3" customFormat="true" x14ac:dyDescent="0.25">
      <c r="A245" s="391"/>
      <c r="B245" s="132"/>
      <c r="L245" s="132"/>
      <c r="V245" s="132"/>
      <c r="AF245" s="132"/>
      <c r="AP245" s="132"/>
      <c r="AZ245" s="132"/>
      <c r="BA245" s="132"/>
      <c r="BJ245" s="132"/>
      <c r="BT245" s="132"/>
      <c r="CD245" s="132"/>
      <c r="CN245" s="132"/>
      <c r="CX245" s="132"/>
      <c r="DH245" s="132"/>
      <c r="DR245" s="132"/>
      <c r="EB245" s="132"/>
      <c r="EL245" s="132"/>
      <c r="EV245" s="132"/>
      <c r="FF245" s="132"/>
      <c r="FP245" s="132"/>
      <c r="FZ245" s="132"/>
      <c r="GJ245" s="132"/>
      <c r="GT245" s="132"/>
      <c r="HD245" s="132"/>
      <c r="HN245" s="132"/>
      <c r="HX245" s="132"/>
    </row>
    <row xmlns:x14ac="http://schemas.microsoft.com/office/spreadsheetml/2009/9/ac" r="246" s="3" customFormat="true" x14ac:dyDescent="0.25">
      <c r="A246" s="391"/>
      <c r="B246" s="132"/>
      <c r="L246" s="132"/>
      <c r="V246" s="132"/>
      <c r="AF246" s="132"/>
      <c r="AP246" s="132"/>
      <c r="AZ246" s="132"/>
      <c r="BA246" s="132"/>
      <c r="BJ246" s="132"/>
      <c r="BT246" s="132"/>
      <c r="CD246" s="132"/>
      <c r="CN246" s="132"/>
      <c r="CX246" s="132"/>
      <c r="DH246" s="132"/>
      <c r="DR246" s="132"/>
      <c r="EB246" s="132"/>
      <c r="EL246" s="132"/>
      <c r="EV246" s="132"/>
      <c r="FF246" s="132"/>
      <c r="FP246" s="132"/>
      <c r="FZ246" s="132"/>
      <c r="GJ246" s="132"/>
      <c r="GT246" s="132"/>
      <c r="HD246" s="132"/>
      <c r="HN246" s="132"/>
      <c r="HX246" s="132"/>
    </row>
    <row xmlns:x14ac="http://schemas.microsoft.com/office/spreadsheetml/2009/9/ac" r="247" s="3" customFormat="true" x14ac:dyDescent="0.25">
      <c r="A247" s="391"/>
      <c r="B247" s="132"/>
      <c r="L247" s="132"/>
      <c r="V247" s="132"/>
      <c r="AF247" s="132"/>
      <c r="AP247" s="132"/>
      <c r="AZ247" s="132"/>
      <c r="BA247" s="132"/>
      <c r="BJ247" s="132"/>
      <c r="BT247" s="132"/>
      <c r="CD247" s="132"/>
      <c r="CN247" s="132"/>
      <c r="CX247" s="132"/>
      <c r="DH247" s="132"/>
      <c r="DR247" s="132"/>
      <c r="EB247" s="132"/>
      <c r="EL247" s="132"/>
      <c r="EV247" s="132"/>
      <c r="FF247" s="132"/>
      <c r="FP247" s="132"/>
      <c r="FZ247" s="132"/>
      <c r="GJ247" s="132"/>
      <c r="GT247" s="132"/>
      <c r="HD247" s="132"/>
      <c r="HN247" s="132"/>
      <c r="HX247" s="132"/>
    </row>
    <row xmlns:x14ac="http://schemas.microsoft.com/office/spreadsheetml/2009/9/ac" r="248" s="3" customFormat="true" x14ac:dyDescent="0.25">
      <c r="A248" s="391"/>
      <c r="B248" s="132"/>
      <c r="L248" s="132"/>
      <c r="V248" s="132"/>
      <c r="AF248" s="132"/>
      <c r="AP248" s="132"/>
      <c r="AZ248" s="132"/>
      <c r="BA248" s="132"/>
      <c r="BJ248" s="132"/>
      <c r="BT248" s="132"/>
      <c r="CD248" s="132"/>
      <c r="CN248" s="132"/>
      <c r="CX248" s="132"/>
      <c r="DH248" s="132"/>
      <c r="DR248" s="132"/>
      <c r="EB248" s="132"/>
      <c r="EL248" s="132"/>
      <c r="EV248" s="132"/>
      <c r="FF248" s="132"/>
      <c r="FP248" s="132"/>
      <c r="FZ248" s="132"/>
      <c r="GJ248" s="132"/>
      <c r="GT248" s="132"/>
      <c r="HD248" s="132"/>
      <c r="HN248" s="132"/>
      <c r="HX248" s="132"/>
    </row>
    <row xmlns:x14ac="http://schemas.microsoft.com/office/spreadsheetml/2009/9/ac" r="249" s="3" customFormat="true" x14ac:dyDescent="0.25">
      <c r="A249" s="391"/>
      <c r="B249" s="132"/>
      <c r="L249" s="132"/>
      <c r="V249" s="132"/>
      <c r="AF249" s="132"/>
      <c r="AP249" s="132"/>
      <c r="AZ249" s="132"/>
      <c r="BA249" s="132"/>
      <c r="BJ249" s="132"/>
      <c r="BT249" s="132"/>
      <c r="CD249" s="132"/>
      <c r="CN249" s="132"/>
      <c r="CX249" s="132"/>
      <c r="DH249" s="132"/>
      <c r="DR249" s="132"/>
      <c r="EB249" s="132"/>
      <c r="EL249" s="132"/>
      <c r="EV249" s="132"/>
      <c r="FF249" s="132"/>
      <c r="FP249" s="132"/>
      <c r="FZ249" s="132"/>
      <c r="GJ249" s="132"/>
      <c r="GT249" s="132"/>
      <c r="HD249" s="132"/>
      <c r="HN249" s="132"/>
      <c r="HX249" s="132"/>
    </row>
    <row xmlns:x14ac="http://schemas.microsoft.com/office/spreadsheetml/2009/9/ac" r="250" s="3" customFormat="true" x14ac:dyDescent="0.25">
      <c r="A250" s="391"/>
      <c r="B250" s="132"/>
      <c r="L250" s="132"/>
      <c r="V250" s="132"/>
      <c r="AF250" s="132"/>
      <c r="AP250" s="132"/>
      <c r="AZ250" s="132"/>
      <c r="BA250" s="132"/>
      <c r="BJ250" s="132"/>
      <c r="BT250" s="132"/>
      <c r="CD250" s="132"/>
      <c r="CN250" s="132"/>
      <c r="CX250" s="132"/>
      <c r="DH250" s="132"/>
      <c r="DR250" s="132"/>
      <c r="EB250" s="132"/>
      <c r="EL250" s="132"/>
      <c r="EV250" s="132"/>
      <c r="FF250" s="132"/>
      <c r="FP250" s="132"/>
      <c r="FZ250" s="132"/>
      <c r="GJ250" s="132"/>
      <c r="GT250" s="132"/>
      <c r="HD250" s="132"/>
      <c r="HN250" s="132"/>
      <c r="HX250" s="132"/>
    </row>
    <row xmlns:x14ac="http://schemas.microsoft.com/office/spreadsheetml/2009/9/ac" r="251" s="3" customFormat="true" x14ac:dyDescent="0.25">
      <c r="A251" s="391"/>
      <c r="B251" s="132"/>
      <c r="L251" s="132"/>
      <c r="V251" s="132"/>
      <c r="AF251" s="132"/>
      <c r="AP251" s="132"/>
      <c r="AZ251" s="132"/>
      <c r="BA251" s="132"/>
      <c r="BJ251" s="132"/>
      <c r="BT251" s="132"/>
      <c r="CD251" s="132"/>
      <c r="CN251" s="132"/>
      <c r="CX251" s="132"/>
      <c r="DH251" s="132"/>
      <c r="DR251" s="132"/>
      <c r="EB251" s="132"/>
      <c r="EL251" s="132"/>
      <c r="EV251" s="132"/>
      <c r="FF251" s="132"/>
      <c r="FP251" s="132"/>
      <c r="FZ251" s="132"/>
      <c r="GJ251" s="132"/>
      <c r="GT251" s="132"/>
      <c r="HD251" s="132"/>
      <c r="HN251" s="132"/>
      <c r="HX251" s="132"/>
    </row>
    <row xmlns:x14ac="http://schemas.microsoft.com/office/spreadsheetml/2009/9/ac" r="252" s="3" customFormat="true" x14ac:dyDescent="0.25">
      <c r="A252" s="391"/>
      <c r="B252" s="132"/>
      <c r="L252" s="132"/>
      <c r="V252" s="132"/>
      <c r="AF252" s="132"/>
      <c r="AP252" s="132"/>
      <c r="AZ252" s="132"/>
      <c r="BA252" s="132"/>
      <c r="BJ252" s="132"/>
      <c r="BT252" s="132"/>
      <c r="CD252" s="132"/>
      <c r="CN252" s="132"/>
      <c r="CX252" s="132"/>
      <c r="DH252" s="132"/>
      <c r="DR252" s="132"/>
      <c r="EB252" s="132"/>
      <c r="EL252" s="132"/>
      <c r="EV252" s="132"/>
      <c r="FF252" s="132"/>
      <c r="FP252" s="132"/>
      <c r="FZ252" s="132"/>
      <c r="GJ252" s="132"/>
      <c r="GT252" s="132"/>
      <c r="HD252" s="132"/>
      <c r="HN252" s="132"/>
      <c r="HX252" s="132"/>
    </row>
    <row xmlns:x14ac="http://schemas.microsoft.com/office/spreadsheetml/2009/9/ac" r="253" s="3" customFormat="true" x14ac:dyDescent="0.25">
      <c r="A253" s="391"/>
      <c r="B253" s="132"/>
      <c r="L253" s="132"/>
      <c r="V253" s="132"/>
      <c r="AF253" s="132"/>
      <c r="AP253" s="132"/>
      <c r="AZ253" s="132"/>
      <c r="BA253" s="132"/>
      <c r="BJ253" s="132"/>
      <c r="BT253" s="132"/>
      <c r="CD253" s="132"/>
      <c r="CN253" s="132"/>
      <c r="CX253" s="132"/>
      <c r="DH253" s="132"/>
      <c r="DR253" s="132"/>
      <c r="EB253" s="132"/>
      <c r="EL253" s="132"/>
      <c r="EV253" s="132"/>
      <c r="FF253" s="132"/>
      <c r="FP253" s="132"/>
      <c r="FZ253" s="132"/>
      <c r="GJ253" s="132"/>
      <c r="GT253" s="132"/>
      <c r="HD253" s="132"/>
      <c r="HN253" s="132"/>
      <c r="HX253" s="132"/>
    </row>
    <row xmlns:x14ac="http://schemas.microsoft.com/office/spreadsheetml/2009/9/ac" r="254" s="3" customFormat="true" x14ac:dyDescent="0.25">
      <c r="A254" s="391"/>
      <c r="B254" s="132"/>
      <c r="L254" s="132"/>
      <c r="V254" s="132"/>
      <c r="AF254" s="132"/>
      <c r="AP254" s="132"/>
      <c r="AZ254" s="132"/>
      <c r="BA254" s="132"/>
      <c r="BJ254" s="132"/>
      <c r="BT254" s="132"/>
      <c r="CD254" s="132"/>
      <c r="CN254" s="132"/>
      <c r="CX254" s="132"/>
      <c r="DH254" s="132"/>
      <c r="DR254" s="132"/>
      <c r="EB254" s="132"/>
      <c r="EL254" s="132"/>
      <c r="EV254" s="132"/>
      <c r="FF254" s="132"/>
      <c r="FP254" s="132"/>
      <c r="FZ254" s="132"/>
      <c r="GJ254" s="132"/>
      <c r="GT254" s="132"/>
      <c r="HD254" s="132"/>
      <c r="HN254" s="132"/>
      <c r="HX254" s="132"/>
    </row>
    <row xmlns:x14ac="http://schemas.microsoft.com/office/spreadsheetml/2009/9/ac" r="255" s="3" customFormat="true" x14ac:dyDescent="0.25">
      <c r="A255" s="391"/>
      <c r="B255" s="132"/>
      <c r="L255" s="132"/>
      <c r="V255" s="132"/>
      <c r="AF255" s="132"/>
      <c r="AP255" s="132"/>
      <c r="AZ255" s="132"/>
      <c r="BA255" s="132"/>
      <c r="BJ255" s="132"/>
      <c r="BT255" s="132"/>
      <c r="CD255" s="132"/>
      <c r="CN255" s="132"/>
      <c r="CX255" s="132"/>
      <c r="DH255" s="132"/>
      <c r="DR255" s="132"/>
      <c r="EB255" s="132"/>
      <c r="EL255" s="132"/>
      <c r="EV255" s="132"/>
      <c r="FF255" s="132"/>
      <c r="FP255" s="132"/>
      <c r="FZ255" s="132"/>
      <c r="GJ255" s="132"/>
      <c r="GT255" s="132"/>
      <c r="HD255" s="132"/>
      <c r="HN255" s="132"/>
      <c r="HX255" s="132"/>
    </row>
    <row xmlns:x14ac="http://schemas.microsoft.com/office/spreadsheetml/2009/9/ac" r="256" s="3" customFormat="true" x14ac:dyDescent="0.25">
      <c r="A256" s="391"/>
      <c r="B256" s="132"/>
      <c r="L256" s="132"/>
      <c r="V256" s="132"/>
      <c r="AF256" s="132"/>
      <c r="AP256" s="132"/>
      <c r="AZ256" s="132"/>
      <c r="BA256" s="132"/>
      <c r="BJ256" s="132"/>
      <c r="BT256" s="132"/>
      <c r="CD256" s="132"/>
      <c r="CN256" s="132"/>
      <c r="CX256" s="132"/>
      <c r="DH256" s="132"/>
      <c r="DR256" s="132"/>
      <c r="EB256" s="132"/>
      <c r="EL256" s="132"/>
      <c r="EV256" s="132"/>
      <c r="FF256" s="132"/>
      <c r="FP256" s="132"/>
      <c r="FZ256" s="132"/>
      <c r="GJ256" s="132"/>
      <c r="GT256" s="132"/>
      <c r="HD256" s="132"/>
      <c r="HN256" s="132"/>
      <c r="HX256" s="132"/>
    </row>
    <row xmlns:x14ac="http://schemas.microsoft.com/office/spreadsheetml/2009/9/ac" r="257" s="3" customFormat="true" x14ac:dyDescent="0.25">
      <c r="A257" s="391"/>
      <c r="B257" s="132"/>
      <c r="L257" s="132"/>
      <c r="V257" s="132"/>
      <c r="AF257" s="132"/>
      <c r="AP257" s="132"/>
      <c r="AZ257" s="132"/>
      <c r="BA257" s="132"/>
      <c r="BJ257" s="132"/>
      <c r="BT257" s="132"/>
      <c r="CD257" s="132"/>
      <c r="CN257" s="132"/>
      <c r="CX257" s="132"/>
      <c r="DH257" s="132"/>
      <c r="DR257" s="132"/>
      <c r="EB257" s="132"/>
      <c r="EL257" s="132"/>
      <c r="EV257" s="132"/>
      <c r="FF257" s="132"/>
      <c r="FP257" s="132"/>
      <c r="FZ257" s="132"/>
      <c r="GJ257" s="132"/>
      <c r="GT257" s="132"/>
      <c r="HD257" s="132"/>
      <c r="HN257" s="132"/>
      <c r="HX257" s="132"/>
    </row>
    <row xmlns:x14ac="http://schemas.microsoft.com/office/spreadsheetml/2009/9/ac" r="258" s="3" customFormat="true" x14ac:dyDescent="0.25">
      <c r="A258" s="391"/>
      <c r="B258" s="132"/>
      <c r="L258" s="132"/>
      <c r="V258" s="132"/>
      <c r="AF258" s="132"/>
      <c r="AP258" s="132"/>
      <c r="AZ258" s="132"/>
      <c r="BA258" s="132"/>
      <c r="BJ258" s="132"/>
      <c r="BT258" s="132"/>
      <c r="CD258" s="132"/>
      <c r="CN258" s="132"/>
      <c r="CX258" s="132"/>
      <c r="DH258" s="132"/>
      <c r="DR258" s="132"/>
      <c r="EB258" s="132"/>
      <c r="EL258" s="132"/>
      <c r="EV258" s="132"/>
      <c r="FF258" s="132"/>
      <c r="FP258" s="132"/>
      <c r="FZ258" s="132"/>
      <c r="GJ258" s="132"/>
      <c r="GT258" s="132"/>
      <c r="HD258" s="132"/>
      <c r="HN258" s="132"/>
      <c r="HX258" s="132"/>
    </row>
    <row xmlns:x14ac="http://schemas.microsoft.com/office/spreadsheetml/2009/9/ac" r="259" s="3" customFormat="true" x14ac:dyDescent="0.25">
      <c r="A259" s="391"/>
      <c r="B259" s="132"/>
      <c r="L259" s="132"/>
      <c r="V259" s="132"/>
      <c r="AF259" s="132"/>
      <c r="AP259" s="132"/>
      <c r="AZ259" s="132"/>
      <c r="BA259" s="132"/>
      <c r="BJ259" s="132"/>
      <c r="BT259" s="132"/>
      <c r="CD259" s="132"/>
      <c r="CN259" s="132"/>
      <c r="CX259" s="132"/>
      <c r="DH259" s="132"/>
      <c r="DR259" s="132"/>
      <c r="EB259" s="132"/>
      <c r="EL259" s="132"/>
      <c r="EV259" s="132"/>
      <c r="FF259" s="132"/>
      <c r="FP259" s="132"/>
      <c r="FZ259" s="132"/>
      <c r="GJ259" s="132"/>
      <c r="GT259" s="132"/>
      <c r="HD259" s="132"/>
      <c r="HN259" s="132"/>
      <c r="HX259" s="132"/>
    </row>
    <row xmlns:x14ac="http://schemas.microsoft.com/office/spreadsheetml/2009/9/ac" r="260" s="3" customFormat="true" x14ac:dyDescent="0.25">
      <c r="A260" s="391"/>
      <c r="B260" s="132"/>
      <c r="L260" s="132"/>
      <c r="V260" s="132"/>
      <c r="AF260" s="132"/>
      <c r="AP260" s="132"/>
      <c r="AZ260" s="132"/>
      <c r="BA260" s="132"/>
      <c r="BJ260" s="132"/>
      <c r="BT260" s="132"/>
      <c r="CD260" s="132"/>
      <c r="CN260" s="132"/>
      <c r="CX260" s="132"/>
      <c r="DH260" s="132"/>
      <c r="DR260" s="132"/>
      <c r="EB260" s="132"/>
      <c r="EL260" s="132"/>
      <c r="EV260" s="132"/>
      <c r="FF260" s="132"/>
      <c r="FP260" s="132"/>
      <c r="FZ260" s="132"/>
      <c r="GJ260" s="132"/>
      <c r="GT260" s="132"/>
      <c r="HD260" s="132"/>
      <c r="HN260" s="132"/>
      <c r="HX260" s="132"/>
    </row>
    <row xmlns:x14ac="http://schemas.microsoft.com/office/spreadsheetml/2009/9/ac" r="261" s="3" customFormat="true" x14ac:dyDescent="0.25">
      <c r="A261" s="391"/>
      <c r="B261" s="132"/>
      <c r="L261" s="132"/>
      <c r="V261" s="132"/>
      <c r="AF261" s="132"/>
      <c r="AP261" s="132"/>
      <c r="AZ261" s="132"/>
      <c r="BA261" s="132"/>
      <c r="BJ261" s="132"/>
      <c r="BT261" s="132"/>
      <c r="CD261" s="132"/>
      <c r="CN261" s="132"/>
      <c r="CX261" s="132"/>
      <c r="DH261" s="132"/>
      <c r="DR261" s="132"/>
      <c r="EB261" s="132"/>
      <c r="EL261" s="132"/>
      <c r="EV261" s="132"/>
      <c r="FF261" s="132"/>
      <c r="FP261" s="132"/>
      <c r="FZ261" s="132"/>
      <c r="GJ261" s="132"/>
      <c r="GT261" s="132"/>
      <c r="HD261" s="132"/>
      <c r="HN261" s="132"/>
      <c r="HX261" s="132"/>
    </row>
    <row xmlns:x14ac="http://schemas.microsoft.com/office/spreadsheetml/2009/9/ac" r="262" s="3" customFormat="true" x14ac:dyDescent="0.25">
      <c r="A262" s="391"/>
      <c r="B262" s="132"/>
      <c r="L262" s="132"/>
      <c r="V262" s="132"/>
      <c r="AF262" s="132"/>
      <c r="AP262" s="132"/>
      <c r="AZ262" s="132"/>
      <c r="BA262" s="132"/>
      <c r="BJ262" s="132"/>
      <c r="BT262" s="132"/>
      <c r="CD262" s="132"/>
      <c r="CN262" s="132"/>
      <c r="CX262" s="132"/>
      <c r="DH262" s="132"/>
      <c r="DR262" s="132"/>
      <c r="EB262" s="132"/>
      <c r="EL262" s="132"/>
      <c r="EV262" s="132"/>
      <c r="FF262" s="132"/>
      <c r="FP262" s="132"/>
      <c r="FZ262" s="132"/>
      <c r="GJ262" s="132"/>
      <c r="GT262" s="132"/>
      <c r="HD262" s="132"/>
      <c r="HN262" s="132"/>
      <c r="HX262" s="132"/>
    </row>
    <row xmlns:x14ac="http://schemas.microsoft.com/office/spreadsheetml/2009/9/ac" r="263" s="3" customFormat="true" x14ac:dyDescent="0.25">
      <c r="A263" s="391"/>
      <c r="B263" s="132"/>
      <c r="L263" s="132"/>
      <c r="V263" s="132"/>
      <c r="AF263" s="132"/>
      <c r="AP263" s="132"/>
      <c r="AZ263" s="132"/>
      <c r="BA263" s="132"/>
      <c r="BJ263" s="132"/>
      <c r="BT263" s="132"/>
      <c r="CD263" s="132"/>
      <c r="CN263" s="132"/>
      <c r="CX263" s="132"/>
      <c r="DH263" s="132"/>
      <c r="DR263" s="132"/>
      <c r="EB263" s="132"/>
      <c r="EL263" s="132"/>
      <c r="EV263" s="132"/>
      <c r="FF263" s="132"/>
      <c r="FP263" s="132"/>
      <c r="FZ263" s="132"/>
      <c r="GJ263" s="132"/>
      <c r="GT263" s="132"/>
      <c r="HD263" s="132"/>
      <c r="HN263" s="132"/>
      <c r="HX263" s="132"/>
    </row>
    <row xmlns:x14ac="http://schemas.microsoft.com/office/spreadsheetml/2009/9/ac" r="264" s="3" customFormat="true" x14ac:dyDescent="0.25">
      <c r="A264" s="391"/>
      <c r="B264" s="132"/>
      <c r="L264" s="132"/>
      <c r="V264" s="132"/>
      <c r="AF264" s="132"/>
      <c r="AP264" s="132"/>
      <c r="AZ264" s="132"/>
      <c r="BA264" s="132"/>
      <c r="BJ264" s="132"/>
      <c r="BT264" s="132"/>
      <c r="CD264" s="132"/>
      <c r="CN264" s="132"/>
      <c r="CX264" s="132"/>
      <c r="DH264" s="132"/>
      <c r="DR264" s="132"/>
      <c r="EB264" s="132"/>
      <c r="EL264" s="132"/>
      <c r="EV264" s="132"/>
      <c r="FF264" s="132"/>
      <c r="FP264" s="132"/>
      <c r="FZ264" s="132"/>
      <c r="GJ264" s="132"/>
      <c r="GT264" s="132"/>
      <c r="HD264" s="132"/>
      <c r="HN264" s="132"/>
      <c r="HX264" s="132"/>
    </row>
    <row xmlns:x14ac="http://schemas.microsoft.com/office/spreadsheetml/2009/9/ac" r="265" s="3" customFormat="true" x14ac:dyDescent="0.25">
      <c r="A265" s="391"/>
      <c r="B265" s="132"/>
      <c r="L265" s="132"/>
      <c r="V265" s="132"/>
      <c r="AF265" s="132"/>
      <c r="AP265" s="132"/>
      <c r="AZ265" s="132"/>
      <c r="BA265" s="132"/>
      <c r="BJ265" s="132"/>
      <c r="BT265" s="132"/>
      <c r="CD265" s="132"/>
      <c r="CN265" s="132"/>
      <c r="CX265" s="132"/>
      <c r="DH265" s="132"/>
      <c r="DR265" s="132"/>
      <c r="EB265" s="132"/>
      <c r="EL265" s="132"/>
      <c r="EV265" s="132"/>
      <c r="FF265" s="132"/>
      <c r="FP265" s="132"/>
      <c r="FZ265" s="132"/>
      <c r="GJ265" s="132"/>
      <c r="GT265" s="132"/>
      <c r="HD265" s="132"/>
      <c r="HN265" s="132"/>
      <c r="HX265" s="132"/>
    </row>
    <row xmlns:x14ac="http://schemas.microsoft.com/office/spreadsheetml/2009/9/ac" r="266" s="3" customFormat="true" x14ac:dyDescent="0.25">
      <c r="A266" s="391"/>
      <c r="B266" s="132"/>
      <c r="L266" s="132"/>
      <c r="V266" s="132"/>
      <c r="AF266" s="132"/>
      <c r="AP266" s="132"/>
      <c r="AZ266" s="132"/>
      <c r="BA266" s="132"/>
      <c r="BJ266" s="132"/>
      <c r="BT266" s="132"/>
      <c r="CD266" s="132"/>
      <c r="CN266" s="132"/>
      <c r="CX266" s="132"/>
      <c r="DH266" s="132"/>
      <c r="DR266" s="132"/>
      <c r="EB266" s="132"/>
      <c r="EL266" s="132"/>
      <c r="EV266" s="132"/>
      <c r="FF266" s="132"/>
      <c r="FP266" s="132"/>
      <c r="FZ266" s="132"/>
      <c r="GJ266" s="132"/>
      <c r="GT266" s="132"/>
      <c r="HD266" s="132"/>
      <c r="HN266" s="132"/>
      <c r="HX266" s="132"/>
    </row>
    <row xmlns:x14ac="http://schemas.microsoft.com/office/spreadsheetml/2009/9/ac" r="267" s="3" customFormat="true" x14ac:dyDescent="0.25">
      <c r="A267" s="391"/>
      <c r="B267" s="132"/>
      <c r="L267" s="132"/>
      <c r="V267" s="132"/>
      <c r="AF267" s="132"/>
      <c r="AP267" s="132"/>
      <c r="AZ267" s="132"/>
      <c r="BA267" s="132"/>
      <c r="BJ267" s="132"/>
      <c r="BT267" s="132"/>
      <c r="CD267" s="132"/>
      <c r="CN267" s="132"/>
      <c r="CX267" s="132"/>
      <c r="DH267" s="132"/>
      <c r="DR267" s="132"/>
      <c r="EB267" s="132"/>
      <c r="EL267" s="132"/>
      <c r="EV267" s="132"/>
      <c r="FF267" s="132"/>
      <c r="FP267" s="132"/>
      <c r="FZ267" s="132"/>
      <c r="GJ267" s="132"/>
      <c r="GT267" s="132"/>
      <c r="HD267" s="132"/>
      <c r="HN267" s="132"/>
      <c r="HX267" s="132"/>
    </row>
    <row xmlns:x14ac="http://schemas.microsoft.com/office/spreadsheetml/2009/9/ac" r="268" s="3" customFormat="true" x14ac:dyDescent="0.25">
      <c r="A268" s="391"/>
      <c r="B268" s="132"/>
      <c r="L268" s="132"/>
      <c r="V268" s="132"/>
      <c r="AF268" s="132"/>
      <c r="AP268" s="132"/>
      <c r="AZ268" s="132"/>
      <c r="BA268" s="132"/>
      <c r="BJ268" s="132"/>
      <c r="BT268" s="132"/>
      <c r="CD268" s="132"/>
      <c r="CN268" s="132"/>
      <c r="CX268" s="132"/>
      <c r="DH268" s="132"/>
      <c r="DR268" s="132"/>
      <c r="EB268" s="132"/>
      <c r="EL268" s="132"/>
      <c r="EV268" s="132"/>
      <c r="FF268" s="132"/>
      <c r="FP268" s="132"/>
      <c r="FZ268" s="132"/>
      <c r="GJ268" s="132"/>
      <c r="GT268" s="132"/>
      <c r="HD268" s="132"/>
      <c r="HN268" s="132"/>
      <c r="HX268" s="132"/>
    </row>
    <row xmlns:x14ac="http://schemas.microsoft.com/office/spreadsheetml/2009/9/ac" r="269" s="3" customFormat="true" x14ac:dyDescent="0.25">
      <c r="A269" s="391"/>
      <c r="B269" s="132"/>
      <c r="L269" s="132"/>
      <c r="V269" s="132"/>
      <c r="AF269" s="132"/>
      <c r="AP269" s="132"/>
      <c r="AZ269" s="132"/>
      <c r="BA269" s="132"/>
      <c r="BJ269" s="132"/>
      <c r="BT269" s="132"/>
      <c r="CD269" s="132"/>
      <c r="CN269" s="132"/>
      <c r="CX269" s="132"/>
      <c r="DH269" s="132"/>
      <c r="DR269" s="132"/>
      <c r="EB269" s="132"/>
      <c r="EL269" s="132"/>
      <c r="EV269" s="132"/>
      <c r="FF269" s="132"/>
      <c r="FP269" s="132"/>
      <c r="FZ269" s="132"/>
      <c r="GJ269" s="132"/>
      <c r="GT269" s="132"/>
      <c r="HD269" s="132"/>
      <c r="HN269" s="132"/>
      <c r="HX269" s="132"/>
    </row>
    <row xmlns:x14ac="http://schemas.microsoft.com/office/spreadsheetml/2009/9/ac" r="270" s="3" customFormat="true" x14ac:dyDescent="0.25">
      <c r="A270" s="391"/>
      <c r="B270" s="132"/>
      <c r="L270" s="132"/>
      <c r="V270" s="132"/>
      <c r="AF270" s="132"/>
      <c r="AP270" s="132"/>
      <c r="AZ270" s="132"/>
      <c r="BA270" s="132"/>
      <c r="BJ270" s="132"/>
      <c r="BT270" s="132"/>
      <c r="CD270" s="132"/>
      <c r="CN270" s="132"/>
      <c r="CX270" s="132"/>
      <c r="DH270" s="132"/>
      <c r="DR270" s="132"/>
      <c r="EB270" s="132"/>
      <c r="EL270" s="132"/>
      <c r="EV270" s="132"/>
      <c r="FF270" s="132"/>
      <c r="FP270" s="132"/>
      <c r="FZ270" s="132"/>
      <c r="GJ270" s="132"/>
      <c r="GT270" s="132"/>
      <c r="HD270" s="132"/>
      <c r="HN270" s="132"/>
      <c r="HX270" s="132"/>
    </row>
    <row xmlns:x14ac="http://schemas.microsoft.com/office/spreadsheetml/2009/9/ac" r="271" s="3" customFormat="true" x14ac:dyDescent="0.25">
      <c r="A271" s="391"/>
      <c r="B271" s="132"/>
      <c r="L271" s="132"/>
      <c r="V271" s="132"/>
      <c r="AF271" s="132"/>
      <c r="AP271" s="132"/>
      <c r="AZ271" s="132"/>
      <c r="BA271" s="132"/>
      <c r="BJ271" s="132"/>
      <c r="BT271" s="132"/>
      <c r="CD271" s="132"/>
      <c r="CN271" s="132"/>
      <c r="CX271" s="132"/>
      <c r="DH271" s="132"/>
      <c r="DR271" s="132"/>
      <c r="EB271" s="132"/>
      <c r="EL271" s="132"/>
      <c r="EV271" s="132"/>
      <c r="FF271" s="132"/>
      <c r="FP271" s="132"/>
      <c r="FZ271" s="132"/>
      <c r="GJ271" s="132"/>
      <c r="GT271" s="132"/>
      <c r="HD271" s="132"/>
      <c r="HN271" s="132"/>
      <c r="HX271" s="132"/>
    </row>
    <row xmlns:x14ac="http://schemas.microsoft.com/office/spreadsheetml/2009/9/ac" r="272" s="3" customFormat="true" x14ac:dyDescent="0.25">
      <c r="A272" s="391"/>
      <c r="B272" s="132"/>
      <c r="L272" s="132"/>
      <c r="V272" s="132"/>
      <c r="AF272" s="132"/>
      <c r="AP272" s="132"/>
      <c r="AZ272" s="132"/>
      <c r="BA272" s="132"/>
      <c r="BJ272" s="132"/>
      <c r="BT272" s="132"/>
      <c r="CD272" s="132"/>
      <c r="CN272" s="132"/>
      <c r="CX272" s="132"/>
      <c r="DH272" s="132"/>
      <c r="DR272" s="132"/>
      <c r="EB272" s="132"/>
      <c r="EL272" s="132"/>
      <c r="EV272" s="132"/>
      <c r="FF272" s="132"/>
      <c r="FP272" s="132"/>
      <c r="FZ272" s="132"/>
      <c r="GJ272" s="132"/>
      <c r="GT272" s="132"/>
      <c r="HD272" s="132"/>
      <c r="HN272" s="132"/>
      <c r="HX272" s="132"/>
    </row>
    <row xmlns:x14ac="http://schemas.microsoft.com/office/spreadsheetml/2009/9/ac" r="273" s="3" customFormat="true" x14ac:dyDescent="0.25">
      <c r="A273" s="391"/>
      <c r="B273" s="132"/>
      <c r="L273" s="132"/>
      <c r="V273" s="132"/>
      <c r="AF273" s="132"/>
      <c r="AP273" s="132"/>
      <c r="AZ273" s="132"/>
      <c r="BA273" s="132"/>
      <c r="BJ273" s="132"/>
      <c r="BT273" s="132"/>
      <c r="CD273" s="132"/>
      <c r="CN273" s="132"/>
      <c r="CX273" s="132"/>
      <c r="DH273" s="132"/>
      <c r="DR273" s="132"/>
      <c r="EB273" s="132"/>
      <c r="EL273" s="132"/>
      <c r="EV273" s="132"/>
      <c r="FF273" s="132"/>
      <c r="FP273" s="132"/>
      <c r="FZ273" s="132"/>
      <c r="GJ273" s="132"/>
      <c r="GT273" s="132"/>
      <c r="HD273" s="132"/>
      <c r="HN273" s="132"/>
      <c r="HX273" s="132"/>
    </row>
    <row xmlns:x14ac="http://schemas.microsoft.com/office/spreadsheetml/2009/9/ac" r="274" s="3" customFormat="true" x14ac:dyDescent="0.25">
      <c r="A274" s="391"/>
      <c r="B274" s="132"/>
      <c r="L274" s="132"/>
      <c r="V274" s="132"/>
      <c r="AF274" s="132"/>
      <c r="AP274" s="132"/>
      <c r="AZ274" s="132"/>
      <c r="BA274" s="132"/>
      <c r="BJ274" s="132"/>
      <c r="BT274" s="132"/>
      <c r="CD274" s="132"/>
      <c r="CN274" s="132"/>
      <c r="CX274" s="132"/>
      <c r="DH274" s="132"/>
      <c r="DR274" s="132"/>
      <c r="EB274" s="132"/>
      <c r="EL274" s="132"/>
      <c r="EV274" s="132"/>
      <c r="FF274" s="132"/>
      <c r="FP274" s="132"/>
      <c r="FZ274" s="132"/>
      <c r="GJ274" s="132"/>
      <c r="GT274" s="132"/>
      <c r="HD274" s="132"/>
      <c r="HN274" s="132"/>
      <c r="HX274" s="132"/>
    </row>
    <row xmlns:x14ac="http://schemas.microsoft.com/office/spreadsheetml/2009/9/ac" r="275" s="3" customFormat="true" x14ac:dyDescent="0.25">
      <c r="A275" s="391"/>
      <c r="B275" s="132"/>
      <c r="L275" s="132"/>
      <c r="V275" s="132"/>
      <c r="AF275" s="132"/>
      <c r="AP275" s="132"/>
      <c r="AZ275" s="132"/>
      <c r="BA275" s="132"/>
      <c r="BJ275" s="132"/>
      <c r="BT275" s="132"/>
      <c r="CD275" s="132"/>
      <c r="CN275" s="132"/>
      <c r="CX275" s="132"/>
      <c r="DH275" s="132"/>
      <c r="DR275" s="132"/>
      <c r="EB275" s="132"/>
      <c r="EL275" s="132"/>
      <c r="EV275" s="132"/>
      <c r="FF275" s="132"/>
      <c r="FP275" s="132"/>
      <c r="FZ275" s="132"/>
      <c r="GJ275" s="132"/>
      <c r="GT275" s="132"/>
      <c r="HD275" s="132"/>
      <c r="HN275" s="132"/>
      <c r="HX275" s="132"/>
    </row>
    <row xmlns:x14ac="http://schemas.microsoft.com/office/spreadsheetml/2009/9/ac" r="276" s="3" customFormat="true" x14ac:dyDescent="0.25">
      <c r="A276" s="391"/>
      <c r="B276" s="132"/>
      <c r="L276" s="132"/>
      <c r="V276" s="132"/>
      <c r="AF276" s="132"/>
      <c r="AP276" s="132"/>
      <c r="AZ276" s="132"/>
      <c r="BA276" s="132"/>
      <c r="BJ276" s="132"/>
      <c r="BT276" s="132"/>
      <c r="CD276" s="132"/>
      <c r="CN276" s="132"/>
      <c r="CX276" s="132"/>
      <c r="DH276" s="132"/>
      <c r="DR276" s="132"/>
      <c r="EB276" s="132"/>
      <c r="EL276" s="132"/>
      <c r="EV276" s="132"/>
      <c r="FF276" s="132"/>
      <c r="FP276" s="132"/>
      <c r="FZ276" s="132"/>
      <c r="GJ276" s="132"/>
      <c r="GT276" s="132"/>
      <c r="HD276" s="132"/>
      <c r="HN276" s="132"/>
      <c r="HX276" s="132"/>
    </row>
    <row xmlns:x14ac="http://schemas.microsoft.com/office/spreadsheetml/2009/9/ac" r="277" s="3" customFormat="true" x14ac:dyDescent="0.25">
      <c r="A277" s="391"/>
      <c r="B277" s="132"/>
      <c r="L277" s="132"/>
      <c r="V277" s="132"/>
      <c r="AF277" s="132"/>
      <c r="AP277" s="132"/>
      <c r="AZ277" s="132"/>
      <c r="BA277" s="132"/>
      <c r="BJ277" s="132"/>
      <c r="BT277" s="132"/>
      <c r="CD277" s="132"/>
      <c r="CN277" s="132"/>
      <c r="CX277" s="132"/>
      <c r="DH277" s="132"/>
      <c r="DR277" s="132"/>
      <c r="EB277" s="132"/>
      <c r="EL277" s="132"/>
      <c r="EV277" s="132"/>
      <c r="FF277" s="132"/>
      <c r="FP277" s="132"/>
      <c r="FZ277" s="132"/>
      <c r="GJ277" s="132"/>
      <c r="GT277" s="132"/>
      <c r="HD277" s="132"/>
      <c r="HN277" s="132"/>
      <c r="HX277" s="132"/>
    </row>
    <row xmlns:x14ac="http://schemas.microsoft.com/office/spreadsheetml/2009/9/ac" r="278" s="3" customFormat="true" x14ac:dyDescent="0.25">
      <c r="A278" s="391"/>
      <c r="B278" s="132"/>
      <c r="L278" s="132"/>
      <c r="V278" s="132"/>
      <c r="AF278" s="132"/>
      <c r="AP278" s="132"/>
      <c r="AZ278" s="132"/>
      <c r="BA278" s="132"/>
      <c r="BJ278" s="132"/>
      <c r="BT278" s="132"/>
      <c r="CD278" s="132"/>
      <c r="CN278" s="132"/>
      <c r="CX278" s="132"/>
      <c r="DH278" s="132"/>
      <c r="DR278" s="132"/>
      <c r="EB278" s="132"/>
      <c r="EL278" s="132"/>
      <c r="EV278" s="132"/>
      <c r="FF278" s="132"/>
      <c r="FP278" s="132"/>
      <c r="FZ278" s="132"/>
      <c r="GJ278" s="132"/>
      <c r="GT278" s="132"/>
      <c r="HD278" s="132"/>
      <c r="HN278" s="132"/>
      <c r="HX278" s="132"/>
    </row>
    <row xmlns:x14ac="http://schemas.microsoft.com/office/spreadsheetml/2009/9/ac" r="279" s="3" customFormat="true" x14ac:dyDescent="0.25">
      <c r="A279" s="391"/>
      <c r="B279" s="132"/>
      <c r="L279" s="132"/>
      <c r="V279" s="132"/>
      <c r="AF279" s="132"/>
      <c r="AP279" s="132"/>
      <c r="AZ279" s="132"/>
      <c r="BA279" s="132"/>
      <c r="BJ279" s="132"/>
      <c r="BT279" s="132"/>
      <c r="CD279" s="132"/>
      <c r="CN279" s="132"/>
      <c r="CX279" s="132"/>
      <c r="DH279" s="132"/>
      <c r="DR279" s="132"/>
      <c r="EB279" s="132"/>
      <c r="EL279" s="132"/>
      <c r="EV279" s="132"/>
      <c r="FF279" s="132"/>
      <c r="FP279" s="132"/>
      <c r="FZ279" s="132"/>
      <c r="GJ279" s="132"/>
      <c r="GT279" s="132"/>
      <c r="HD279" s="132"/>
      <c r="HN279" s="132"/>
      <c r="HX279" s="132"/>
    </row>
    <row xmlns:x14ac="http://schemas.microsoft.com/office/spreadsheetml/2009/9/ac" r="280" s="3" customFormat="true" x14ac:dyDescent="0.25">
      <c r="A280" s="391"/>
      <c r="B280" s="132"/>
      <c r="L280" s="132"/>
      <c r="V280" s="132"/>
      <c r="AF280" s="132"/>
      <c r="AP280" s="132"/>
      <c r="AZ280" s="132"/>
      <c r="BA280" s="132"/>
      <c r="BJ280" s="132"/>
      <c r="BT280" s="132"/>
      <c r="CD280" s="132"/>
      <c r="CN280" s="132"/>
      <c r="CX280" s="132"/>
      <c r="DH280" s="132"/>
      <c r="DR280" s="132"/>
      <c r="EB280" s="132"/>
      <c r="EL280" s="132"/>
      <c r="EV280" s="132"/>
      <c r="FF280" s="132"/>
      <c r="FP280" s="132"/>
      <c r="FZ280" s="132"/>
      <c r="GJ280" s="132"/>
      <c r="GT280" s="132"/>
      <c r="HD280" s="132"/>
      <c r="HN280" s="132"/>
      <c r="HX280" s="132"/>
    </row>
    <row xmlns:x14ac="http://schemas.microsoft.com/office/spreadsheetml/2009/9/ac" r="281" s="3" customFormat="true" x14ac:dyDescent="0.25">
      <c r="A281" s="391"/>
      <c r="B281" s="132"/>
      <c r="L281" s="132"/>
      <c r="V281" s="132"/>
      <c r="AF281" s="132"/>
      <c r="AP281" s="132"/>
      <c r="AZ281" s="132"/>
      <c r="BA281" s="132"/>
      <c r="BJ281" s="132"/>
      <c r="BT281" s="132"/>
      <c r="CD281" s="132"/>
      <c r="CN281" s="132"/>
      <c r="CX281" s="132"/>
      <c r="DH281" s="132"/>
      <c r="DR281" s="132"/>
      <c r="EB281" s="132"/>
      <c r="EL281" s="132"/>
      <c r="EV281" s="132"/>
      <c r="FF281" s="132"/>
      <c r="FP281" s="132"/>
      <c r="FZ281" s="132"/>
      <c r="GJ281" s="132"/>
      <c r="GT281" s="132"/>
      <c r="HD281" s="132"/>
      <c r="HN281" s="132"/>
      <c r="HX281" s="132"/>
    </row>
    <row xmlns:x14ac="http://schemas.microsoft.com/office/spreadsheetml/2009/9/ac" r="282" s="3" customFormat="true" x14ac:dyDescent="0.25">
      <c r="A282" s="391"/>
      <c r="B282" s="132"/>
      <c r="L282" s="132"/>
      <c r="V282" s="132"/>
      <c r="AF282" s="132"/>
      <c r="AP282" s="132"/>
      <c r="AZ282" s="132"/>
      <c r="BA282" s="132"/>
      <c r="BJ282" s="132"/>
      <c r="BT282" s="132"/>
      <c r="CD282" s="132"/>
      <c r="CN282" s="132"/>
      <c r="CX282" s="132"/>
      <c r="DH282" s="132"/>
      <c r="DR282" s="132"/>
      <c r="EB282" s="132"/>
      <c r="EL282" s="132"/>
      <c r="EV282" s="132"/>
      <c r="FF282" s="132"/>
      <c r="FP282" s="132"/>
      <c r="FZ282" s="132"/>
      <c r="GJ282" s="132"/>
      <c r="GT282" s="132"/>
      <c r="HD282" s="132"/>
      <c r="HN282" s="132"/>
      <c r="HX282" s="132"/>
    </row>
    <row xmlns:x14ac="http://schemas.microsoft.com/office/spreadsheetml/2009/9/ac" r="283" s="3" customFormat="true" x14ac:dyDescent="0.25">
      <c r="A283" s="391"/>
      <c r="B283" s="132"/>
      <c r="L283" s="132"/>
      <c r="V283" s="132"/>
      <c r="AF283" s="132"/>
      <c r="AP283" s="132"/>
      <c r="AZ283" s="132"/>
      <c r="BA283" s="132"/>
      <c r="BJ283" s="132"/>
      <c r="BT283" s="132"/>
      <c r="CD283" s="132"/>
      <c r="CN283" s="132"/>
      <c r="CX283" s="132"/>
      <c r="DH283" s="132"/>
      <c r="DR283" s="132"/>
      <c r="EB283" s="132"/>
      <c r="EL283" s="132"/>
      <c r="EV283" s="132"/>
      <c r="FF283" s="132"/>
      <c r="FP283" s="132"/>
      <c r="FZ283" s="132"/>
      <c r="GJ283" s="132"/>
      <c r="GT283" s="132"/>
      <c r="HD283" s="132"/>
      <c r="HN283" s="132"/>
      <c r="HX283" s="132"/>
    </row>
    <row xmlns:x14ac="http://schemas.microsoft.com/office/spreadsheetml/2009/9/ac" r="284" s="3" customFormat="true" x14ac:dyDescent="0.25">
      <c r="A284" s="391"/>
      <c r="B284" s="132"/>
      <c r="L284" s="132"/>
      <c r="V284" s="132"/>
      <c r="AF284" s="132"/>
      <c r="AP284" s="132"/>
      <c r="AZ284" s="132"/>
      <c r="BA284" s="132"/>
      <c r="BJ284" s="132"/>
      <c r="BT284" s="132"/>
      <c r="CD284" s="132"/>
      <c r="CN284" s="132"/>
      <c r="CX284" s="132"/>
      <c r="DH284" s="132"/>
      <c r="DR284" s="132"/>
      <c r="EB284" s="132"/>
      <c r="EL284" s="132"/>
      <c r="EV284" s="132"/>
      <c r="FF284" s="132"/>
      <c r="FP284" s="132"/>
      <c r="FZ284" s="132"/>
      <c r="GJ284" s="132"/>
      <c r="GT284" s="132"/>
      <c r="HD284" s="132"/>
      <c r="HN284" s="132"/>
      <c r="HX284" s="132"/>
    </row>
    <row xmlns:x14ac="http://schemas.microsoft.com/office/spreadsheetml/2009/9/ac" r="285" s="3" customFormat="true" x14ac:dyDescent="0.25">
      <c r="A285" s="391"/>
      <c r="B285" s="132"/>
      <c r="L285" s="132"/>
      <c r="V285" s="132"/>
      <c r="AF285" s="132"/>
      <c r="AP285" s="132"/>
      <c r="AZ285" s="132"/>
      <c r="BA285" s="132"/>
      <c r="BJ285" s="132"/>
      <c r="BT285" s="132"/>
      <c r="CD285" s="132"/>
      <c r="CN285" s="132"/>
      <c r="CX285" s="132"/>
      <c r="DH285" s="132"/>
      <c r="DR285" s="132"/>
      <c r="EB285" s="132"/>
      <c r="EL285" s="132"/>
      <c r="EV285" s="132"/>
      <c r="FF285" s="132"/>
      <c r="FP285" s="132"/>
      <c r="FZ285" s="132"/>
      <c r="GJ285" s="132"/>
      <c r="GT285" s="132"/>
      <c r="HD285" s="132"/>
      <c r="HN285" s="132"/>
      <c r="HX285" s="132"/>
    </row>
    <row xmlns:x14ac="http://schemas.microsoft.com/office/spreadsheetml/2009/9/ac" r="286" s="3" customFormat="true" x14ac:dyDescent="0.25">
      <c r="A286" s="391"/>
      <c r="B286" s="132"/>
      <c r="L286" s="132"/>
      <c r="V286" s="132"/>
      <c r="AF286" s="132"/>
      <c r="AP286" s="132"/>
      <c r="AZ286" s="132"/>
      <c r="BA286" s="132"/>
      <c r="BJ286" s="132"/>
      <c r="BT286" s="132"/>
      <c r="CD286" s="132"/>
      <c r="CN286" s="132"/>
      <c r="CX286" s="132"/>
      <c r="DH286" s="132"/>
      <c r="DR286" s="132"/>
      <c r="EB286" s="132"/>
      <c r="EL286" s="132"/>
      <c r="EV286" s="132"/>
      <c r="FF286" s="132"/>
      <c r="FP286" s="132"/>
      <c r="FZ286" s="132"/>
      <c r="GJ286" s="132"/>
      <c r="GT286" s="132"/>
      <c r="HD286" s="132"/>
      <c r="HN286" s="132"/>
      <c r="HX286" s="132"/>
    </row>
    <row xmlns:x14ac="http://schemas.microsoft.com/office/spreadsheetml/2009/9/ac" r="287" s="3" customFormat="true" x14ac:dyDescent="0.25">
      <c r="A287" s="391"/>
      <c r="B287" s="132"/>
      <c r="L287" s="132"/>
      <c r="V287" s="132"/>
      <c r="AF287" s="132"/>
      <c r="AP287" s="132"/>
      <c r="AZ287" s="132"/>
      <c r="BA287" s="132"/>
      <c r="BJ287" s="132"/>
      <c r="BT287" s="132"/>
      <c r="CD287" s="132"/>
      <c r="CN287" s="132"/>
      <c r="CX287" s="132"/>
      <c r="DH287" s="132"/>
      <c r="DR287" s="132"/>
      <c r="EB287" s="132"/>
      <c r="EL287" s="132"/>
      <c r="EV287" s="132"/>
      <c r="FF287" s="132"/>
      <c r="FP287" s="132"/>
      <c r="FZ287" s="132"/>
      <c r="GJ287" s="132"/>
      <c r="GT287" s="132"/>
      <c r="HD287" s="132"/>
      <c r="HN287" s="132"/>
      <c r="HX287" s="132"/>
    </row>
    <row xmlns:x14ac="http://schemas.microsoft.com/office/spreadsheetml/2009/9/ac" r="288" s="3" customFormat="true" x14ac:dyDescent="0.25">
      <c r="A288" s="391"/>
      <c r="B288" s="132"/>
      <c r="L288" s="132"/>
      <c r="V288" s="132"/>
      <c r="AF288" s="132"/>
      <c r="AP288" s="132"/>
      <c r="AZ288" s="132"/>
      <c r="BA288" s="132"/>
      <c r="BJ288" s="132"/>
      <c r="BT288" s="132"/>
      <c r="CD288" s="132"/>
      <c r="CN288" s="132"/>
      <c r="CX288" s="132"/>
      <c r="DH288" s="132"/>
      <c r="DR288" s="132"/>
      <c r="EB288" s="132"/>
      <c r="EL288" s="132"/>
      <c r="EV288" s="132"/>
      <c r="FF288" s="132"/>
      <c r="FP288" s="132"/>
      <c r="FZ288" s="132"/>
      <c r="GJ288" s="132"/>
      <c r="GT288" s="132"/>
      <c r="HD288" s="132"/>
      <c r="HN288" s="132"/>
      <c r="HX288" s="132"/>
    </row>
    <row xmlns:x14ac="http://schemas.microsoft.com/office/spreadsheetml/2009/9/ac" r="289" s="3" customFormat="true" x14ac:dyDescent="0.25">
      <c r="A289" s="391"/>
      <c r="B289" s="132"/>
      <c r="L289" s="132"/>
      <c r="V289" s="132"/>
      <c r="AF289" s="132"/>
      <c r="AP289" s="132"/>
      <c r="AZ289" s="132"/>
      <c r="BA289" s="132"/>
      <c r="BJ289" s="132"/>
      <c r="BT289" s="132"/>
      <c r="CD289" s="132"/>
      <c r="CN289" s="132"/>
      <c r="CX289" s="132"/>
      <c r="DH289" s="132"/>
      <c r="DR289" s="132"/>
      <c r="EB289" s="132"/>
      <c r="EL289" s="132"/>
      <c r="EV289" s="132"/>
      <c r="FF289" s="132"/>
      <c r="FP289" s="132"/>
      <c r="FZ289" s="132"/>
      <c r="GJ289" s="132"/>
      <c r="GT289" s="132"/>
      <c r="HD289" s="132"/>
      <c r="HN289" s="132"/>
      <c r="HX289" s="132"/>
    </row>
    <row xmlns:x14ac="http://schemas.microsoft.com/office/spreadsheetml/2009/9/ac" r="290" s="3" customFormat="true" x14ac:dyDescent="0.25">
      <c r="A290" s="391"/>
      <c r="B290" s="132"/>
      <c r="L290" s="132"/>
      <c r="V290" s="132"/>
      <c r="AF290" s="132"/>
      <c r="AP290" s="132"/>
      <c r="AZ290" s="132"/>
      <c r="BA290" s="132"/>
      <c r="BJ290" s="132"/>
      <c r="BT290" s="132"/>
      <c r="CD290" s="132"/>
      <c r="CN290" s="132"/>
      <c r="CX290" s="132"/>
      <c r="DH290" s="132"/>
      <c r="DR290" s="132"/>
      <c r="EB290" s="132"/>
      <c r="EL290" s="132"/>
      <c r="EV290" s="132"/>
      <c r="FF290" s="132"/>
      <c r="FP290" s="132"/>
      <c r="FZ290" s="132"/>
      <c r="GJ290" s="132"/>
      <c r="GT290" s="132"/>
      <c r="HD290" s="132"/>
      <c r="HN290" s="132"/>
      <c r="HX290" s="132"/>
    </row>
    <row xmlns:x14ac="http://schemas.microsoft.com/office/spreadsheetml/2009/9/ac" r="291" s="3" customFormat="true" x14ac:dyDescent="0.25">
      <c r="A291" s="391"/>
      <c r="B291" s="132"/>
      <c r="L291" s="132"/>
      <c r="V291" s="132"/>
      <c r="AF291" s="132"/>
      <c r="AP291" s="132"/>
      <c r="AZ291" s="132"/>
      <c r="BA291" s="132"/>
      <c r="BJ291" s="132"/>
      <c r="BT291" s="132"/>
      <c r="CD291" s="132"/>
      <c r="CN291" s="132"/>
      <c r="CX291" s="132"/>
      <c r="DH291" s="132"/>
      <c r="DR291" s="132"/>
      <c r="EB291" s="132"/>
      <c r="EL291" s="132"/>
      <c r="EV291" s="132"/>
      <c r="FF291" s="132"/>
      <c r="FP291" s="132"/>
      <c r="FZ291" s="132"/>
      <c r="GJ291" s="132"/>
      <c r="GT291" s="132"/>
      <c r="HD291" s="132"/>
      <c r="HN291" s="132"/>
      <c r="HX291" s="132"/>
    </row>
    <row xmlns:x14ac="http://schemas.microsoft.com/office/spreadsheetml/2009/9/ac" r="292" s="3" customFormat="true" x14ac:dyDescent="0.25">
      <c r="A292" s="391"/>
      <c r="B292" s="132"/>
      <c r="L292" s="132"/>
      <c r="V292" s="132"/>
      <c r="AF292" s="132"/>
      <c r="AP292" s="132"/>
      <c r="AZ292" s="132"/>
      <c r="BA292" s="132"/>
      <c r="BJ292" s="132"/>
      <c r="BT292" s="132"/>
      <c r="CD292" s="132"/>
      <c r="CN292" s="132"/>
      <c r="CX292" s="132"/>
      <c r="DH292" s="132"/>
      <c r="DR292" s="132"/>
      <c r="EB292" s="132"/>
      <c r="EL292" s="132"/>
      <c r="EV292" s="132"/>
      <c r="FF292" s="132"/>
      <c r="FP292" s="132"/>
      <c r="FZ292" s="132"/>
      <c r="GJ292" s="132"/>
      <c r="GT292" s="132"/>
      <c r="HD292" s="132"/>
      <c r="HN292" s="132"/>
      <c r="HX292" s="132"/>
    </row>
    <row xmlns:x14ac="http://schemas.microsoft.com/office/spreadsheetml/2009/9/ac" r="293" s="3" customFormat="true" x14ac:dyDescent="0.25">
      <c r="A293" s="391"/>
      <c r="B293" s="132"/>
      <c r="L293" s="132"/>
      <c r="V293" s="132"/>
      <c r="AF293" s="132"/>
      <c r="AP293" s="132"/>
      <c r="AZ293" s="132"/>
      <c r="BA293" s="132"/>
      <c r="BJ293" s="132"/>
      <c r="BT293" s="132"/>
      <c r="CD293" s="132"/>
      <c r="CN293" s="132"/>
      <c r="CX293" s="132"/>
      <c r="DH293" s="132"/>
      <c r="DR293" s="132"/>
      <c r="EB293" s="132"/>
      <c r="EL293" s="132"/>
      <c r="EV293" s="132"/>
      <c r="FF293" s="132"/>
      <c r="FP293" s="132"/>
      <c r="FZ293" s="132"/>
      <c r="GJ293" s="132"/>
      <c r="GT293" s="132"/>
      <c r="HD293" s="132"/>
      <c r="HN293" s="132"/>
      <c r="HX293" s="132"/>
    </row>
    <row xmlns:x14ac="http://schemas.microsoft.com/office/spreadsheetml/2009/9/ac" r="294" s="3" customFormat="true" x14ac:dyDescent="0.25">
      <c r="A294" s="391"/>
      <c r="B294" s="132"/>
      <c r="L294" s="132"/>
      <c r="V294" s="132"/>
      <c r="AF294" s="132"/>
      <c r="AP294" s="132"/>
      <c r="AZ294" s="132"/>
      <c r="BA294" s="132"/>
      <c r="BJ294" s="132"/>
      <c r="BT294" s="132"/>
      <c r="CD294" s="132"/>
      <c r="CN294" s="132"/>
      <c r="CX294" s="132"/>
      <c r="DH294" s="132"/>
      <c r="DR294" s="132"/>
      <c r="EB294" s="132"/>
      <c r="EL294" s="132"/>
      <c r="EV294" s="132"/>
      <c r="FF294" s="132"/>
      <c r="FP294" s="132"/>
      <c r="FZ294" s="132"/>
      <c r="GJ294" s="132"/>
      <c r="GT294" s="132"/>
      <c r="HD294" s="132"/>
      <c r="HN294" s="132"/>
      <c r="HX294" s="132"/>
    </row>
    <row xmlns:x14ac="http://schemas.microsoft.com/office/spreadsheetml/2009/9/ac" r="295" s="3" customFormat="true" x14ac:dyDescent="0.25">
      <c r="A295" s="391"/>
      <c r="B295" s="132"/>
      <c r="L295" s="132"/>
      <c r="V295" s="132"/>
      <c r="AF295" s="132"/>
      <c r="AP295" s="132"/>
      <c r="AZ295" s="132"/>
      <c r="BA295" s="132"/>
      <c r="BJ295" s="132"/>
      <c r="BT295" s="132"/>
      <c r="CD295" s="132"/>
      <c r="CN295" s="132"/>
      <c r="CX295" s="132"/>
      <c r="DH295" s="132"/>
      <c r="DR295" s="132"/>
      <c r="EB295" s="132"/>
      <c r="EL295" s="132"/>
      <c r="EV295" s="132"/>
      <c r="FF295" s="132"/>
      <c r="FP295" s="132"/>
      <c r="FZ295" s="132"/>
      <c r="GJ295" s="132"/>
      <c r="GT295" s="132"/>
      <c r="HD295" s="132"/>
      <c r="HN295" s="132"/>
      <c r="HX295" s="132"/>
    </row>
    <row xmlns:x14ac="http://schemas.microsoft.com/office/spreadsheetml/2009/9/ac" r="296" s="3" customFormat="true" x14ac:dyDescent="0.25">
      <c r="A296" s="391"/>
      <c r="B296" s="132"/>
      <c r="L296" s="132"/>
      <c r="V296" s="132"/>
      <c r="AF296" s="132"/>
      <c r="AP296" s="132"/>
      <c r="AZ296" s="132"/>
      <c r="BA296" s="132"/>
      <c r="BJ296" s="132"/>
      <c r="BT296" s="132"/>
      <c r="CD296" s="132"/>
      <c r="CN296" s="132"/>
      <c r="CX296" s="132"/>
      <c r="DH296" s="132"/>
      <c r="DR296" s="132"/>
      <c r="EB296" s="132"/>
      <c r="EL296" s="132"/>
      <c r="EV296" s="132"/>
      <c r="FF296" s="132"/>
      <c r="FP296" s="132"/>
      <c r="FZ296" s="132"/>
      <c r="GJ296" s="132"/>
      <c r="GT296" s="132"/>
      <c r="HD296" s="132"/>
      <c r="HN296" s="132"/>
      <c r="HX296" s="132"/>
    </row>
    <row xmlns:x14ac="http://schemas.microsoft.com/office/spreadsheetml/2009/9/ac" r="297" s="3" customFormat="true" x14ac:dyDescent="0.25">
      <c r="A297" s="391"/>
      <c r="B297" s="132"/>
      <c r="L297" s="132"/>
      <c r="V297" s="132"/>
      <c r="AF297" s="132"/>
      <c r="AP297" s="132"/>
      <c r="AZ297" s="132"/>
      <c r="BA297" s="132"/>
      <c r="BJ297" s="132"/>
      <c r="BT297" s="132"/>
      <c r="CD297" s="132"/>
      <c r="CN297" s="132"/>
      <c r="CX297" s="132"/>
      <c r="DH297" s="132"/>
      <c r="DR297" s="132"/>
      <c r="EB297" s="132"/>
      <c r="EL297" s="132"/>
      <c r="EV297" s="132"/>
      <c r="FF297" s="132"/>
      <c r="FP297" s="132"/>
      <c r="FZ297" s="132"/>
      <c r="GJ297" s="132"/>
      <c r="GT297" s="132"/>
      <c r="HD297" s="132"/>
      <c r="HN297" s="132"/>
      <c r="HX297" s="132"/>
    </row>
    <row xmlns:x14ac="http://schemas.microsoft.com/office/spreadsheetml/2009/9/ac" r="298" s="3" customFormat="true" x14ac:dyDescent="0.25">
      <c r="A298" s="391"/>
      <c r="B298" s="132"/>
      <c r="L298" s="132"/>
      <c r="V298" s="132"/>
      <c r="AF298" s="132"/>
      <c r="AP298" s="132"/>
      <c r="AZ298" s="132"/>
      <c r="BA298" s="132"/>
      <c r="BJ298" s="132"/>
      <c r="BT298" s="132"/>
      <c r="CD298" s="132"/>
      <c r="CN298" s="132"/>
      <c r="CX298" s="132"/>
      <c r="DH298" s="132"/>
      <c r="DR298" s="132"/>
      <c r="EB298" s="132"/>
      <c r="EL298" s="132"/>
      <c r="EV298" s="132"/>
      <c r="FF298" s="132"/>
      <c r="FP298" s="132"/>
      <c r="FZ298" s="132"/>
      <c r="GJ298" s="132"/>
      <c r="GT298" s="132"/>
      <c r="HD298" s="132"/>
      <c r="HN298" s="132"/>
      <c r="HX298" s="132"/>
    </row>
    <row xmlns:x14ac="http://schemas.microsoft.com/office/spreadsheetml/2009/9/ac" r="299" s="3" customFormat="true" x14ac:dyDescent="0.25">
      <c r="A299" s="391"/>
      <c r="B299" s="132"/>
      <c r="L299" s="132"/>
      <c r="V299" s="132"/>
      <c r="AF299" s="132"/>
      <c r="AP299" s="132"/>
      <c r="AZ299" s="132"/>
      <c r="BA299" s="132"/>
      <c r="BJ299" s="132"/>
      <c r="BT299" s="132"/>
      <c r="CD299" s="132"/>
      <c r="CN299" s="132"/>
      <c r="CX299" s="132"/>
      <c r="DH299" s="132"/>
      <c r="DR299" s="132"/>
      <c r="EB299" s="132"/>
      <c r="EL299" s="132"/>
      <c r="EV299" s="132"/>
      <c r="FF299" s="132"/>
      <c r="FP299" s="132"/>
      <c r="FZ299" s="132"/>
      <c r="GJ299" s="132"/>
      <c r="GT299" s="132"/>
      <c r="HD299" s="132"/>
      <c r="HN299" s="132"/>
      <c r="HX299" s="132"/>
    </row>
    <row xmlns:x14ac="http://schemas.microsoft.com/office/spreadsheetml/2009/9/ac" r="300" s="3" customFormat="true" x14ac:dyDescent="0.25">
      <c r="A300" s="391"/>
      <c r="B300" s="132"/>
      <c r="L300" s="132"/>
      <c r="V300" s="132"/>
      <c r="AF300" s="132"/>
      <c r="AP300" s="132"/>
      <c r="AZ300" s="132"/>
      <c r="BA300" s="132"/>
      <c r="BJ300" s="132"/>
      <c r="BT300" s="132"/>
      <c r="CD300" s="132"/>
      <c r="CN300" s="132"/>
      <c r="CX300" s="132"/>
      <c r="DH300" s="132"/>
      <c r="DR300" s="132"/>
      <c r="EB300" s="132"/>
      <c r="EL300" s="132"/>
      <c r="EV300" s="132"/>
      <c r="FF300" s="132"/>
      <c r="FP300" s="132"/>
      <c r="FZ300" s="132"/>
      <c r="GJ300" s="132"/>
      <c r="GT300" s="132"/>
      <c r="HD300" s="132"/>
      <c r="HN300" s="132"/>
      <c r="HX300" s="132"/>
    </row>
    <row xmlns:x14ac="http://schemas.microsoft.com/office/spreadsheetml/2009/9/ac" r="301" s="3" customFormat="true" x14ac:dyDescent="0.25">
      <c r="A301" s="391"/>
      <c r="B301" s="132"/>
      <c r="L301" s="132"/>
      <c r="V301" s="132"/>
      <c r="AF301" s="132"/>
      <c r="AP301" s="132"/>
      <c r="AZ301" s="132"/>
      <c r="BA301" s="132"/>
      <c r="BJ301" s="132"/>
      <c r="BT301" s="132"/>
      <c r="CD301" s="132"/>
      <c r="CN301" s="132"/>
      <c r="CX301" s="132"/>
      <c r="DH301" s="132"/>
      <c r="DR301" s="132"/>
      <c r="EB301" s="132"/>
      <c r="EL301" s="132"/>
      <c r="EV301" s="132"/>
      <c r="FF301" s="132"/>
      <c r="FP301" s="132"/>
      <c r="FZ301" s="132"/>
      <c r="GJ301" s="132"/>
      <c r="GT301" s="132"/>
      <c r="HD301" s="132"/>
      <c r="HN301" s="132"/>
      <c r="HX301" s="132"/>
    </row>
    <row xmlns:x14ac="http://schemas.microsoft.com/office/spreadsheetml/2009/9/ac" r="302" s="3" customFormat="true" x14ac:dyDescent="0.25">
      <c r="A302" s="391"/>
      <c r="B302" s="132"/>
      <c r="L302" s="132"/>
      <c r="V302" s="132"/>
      <c r="AF302" s="132"/>
      <c r="AP302" s="132"/>
      <c r="AZ302" s="132"/>
      <c r="BA302" s="132"/>
      <c r="BJ302" s="132"/>
      <c r="BT302" s="132"/>
      <c r="CD302" s="132"/>
      <c r="CN302" s="132"/>
      <c r="CX302" s="132"/>
      <c r="DH302" s="132"/>
      <c r="DR302" s="132"/>
      <c r="EB302" s="132"/>
      <c r="EL302" s="132"/>
      <c r="EV302" s="132"/>
      <c r="FF302" s="132"/>
      <c r="FP302" s="132"/>
      <c r="FZ302" s="132"/>
      <c r="GJ302" s="132"/>
      <c r="GT302" s="132"/>
      <c r="HD302" s="132"/>
      <c r="HN302" s="132"/>
      <c r="HX302" s="132"/>
    </row>
    <row xmlns:x14ac="http://schemas.microsoft.com/office/spreadsheetml/2009/9/ac" r="303" s="3" customFormat="true" x14ac:dyDescent="0.25">
      <c r="A303" s="391"/>
      <c r="B303" s="132"/>
      <c r="L303" s="132"/>
      <c r="V303" s="132"/>
      <c r="AF303" s="132"/>
      <c r="AP303" s="132"/>
      <c r="AZ303" s="132"/>
      <c r="BA303" s="132"/>
      <c r="BJ303" s="132"/>
      <c r="BT303" s="132"/>
      <c r="CD303" s="132"/>
      <c r="CN303" s="132"/>
      <c r="CX303" s="132"/>
      <c r="DH303" s="132"/>
      <c r="DR303" s="132"/>
      <c r="EB303" s="132"/>
      <c r="EL303" s="132"/>
      <c r="EV303" s="132"/>
      <c r="FF303" s="132"/>
      <c r="FP303" s="132"/>
      <c r="FZ303" s="132"/>
      <c r="GJ303" s="132"/>
      <c r="GT303" s="132"/>
      <c r="HD303" s="132"/>
      <c r="HN303" s="132"/>
      <c r="HX303" s="132"/>
    </row>
    <row xmlns:x14ac="http://schemas.microsoft.com/office/spreadsheetml/2009/9/ac" r="304" s="3" customFormat="true" x14ac:dyDescent="0.25">
      <c r="A304" s="391"/>
      <c r="B304" s="132"/>
      <c r="L304" s="132"/>
      <c r="V304" s="132"/>
      <c r="AF304" s="132"/>
      <c r="AP304" s="132"/>
      <c r="AZ304" s="132"/>
      <c r="BA304" s="132"/>
      <c r="BJ304" s="132"/>
      <c r="BT304" s="132"/>
      <c r="CD304" s="132"/>
      <c r="CN304" s="132"/>
      <c r="CX304" s="132"/>
      <c r="DH304" s="132"/>
      <c r="DR304" s="132"/>
      <c r="EB304" s="132"/>
      <c r="EL304" s="132"/>
      <c r="EV304" s="132"/>
      <c r="FF304" s="132"/>
      <c r="FP304" s="132"/>
      <c r="FZ304" s="132"/>
      <c r="GJ304" s="132"/>
      <c r="GT304" s="132"/>
      <c r="HD304" s="132"/>
      <c r="HN304" s="132"/>
      <c r="HX304" s="132"/>
    </row>
    <row xmlns:x14ac="http://schemas.microsoft.com/office/spreadsheetml/2009/9/ac" r="305" s="3" customFormat="true" x14ac:dyDescent="0.25">
      <c r="A305" s="391"/>
      <c r="B305" s="132"/>
      <c r="L305" s="132"/>
      <c r="V305" s="132"/>
      <c r="AF305" s="132"/>
      <c r="AP305" s="132"/>
      <c r="AZ305" s="132"/>
      <c r="BA305" s="132"/>
      <c r="BJ305" s="132"/>
      <c r="BT305" s="132"/>
      <c r="CD305" s="132"/>
      <c r="CN305" s="132"/>
      <c r="CX305" s="132"/>
      <c r="DH305" s="132"/>
      <c r="DR305" s="132"/>
      <c r="EB305" s="132"/>
      <c r="EL305" s="132"/>
      <c r="EV305" s="132"/>
      <c r="FF305" s="132"/>
      <c r="FP305" s="132"/>
      <c r="FZ305" s="132"/>
      <c r="GJ305" s="132"/>
      <c r="GT305" s="132"/>
      <c r="HD305" s="132"/>
      <c r="HN305" s="132"/>
      <c r="HX305" s="132"/>
    </row>
    <row xmlns:x14ac="http://schemas.microsoft.com/office/spreadsheetml/2009/9/ac" r="306" s="3" customFormat="true" x14ac:dyDescent="0.25">
      <c r="A306" s="391"/>
      <c r="B306" s="132"/>
      <c r="L306" s="132"/>
      <c r="V306" s="132"/>
      <c r="AF306" s="132"/>
      <c r="AP306" s="132"/>
      <c r="AZ306" s="132"/>
      <c r="BA306" s="132"/>
      <c r="BJ306" s="132"/>
      <c r="BT306" s="132"/>
      <c r="CD306" s="132"/>
      <c r="CN306" s="132"/>
      <c r="CX306" s="132"/>
      <c r="DH306" s="132"/>
      <c r="DR306" s="132"/>
      <c r="EB306" s="132"/>
      <c r="EL306" s="132"/>
      <c r="EV306" s="132"/>
      <c r="FF306" s="132"/>
      <c r="FP306" s="132"/>
      <c r="FZ306" s="132"/>
      <c r="GJ306" s="132"/>
      <c r="GT306" s="132"/>
      <c r="HD306" s="132"/>
      <c r="HN306" s="132"/>
      <c r="HX306" s="132"/>
    </row>
    <row xmlns:x14ac="http://schemas.microsoft.com/office/spreadsheetml/2009/9/ac" r="307" s="3" customFormat="true" x14ac:dyDescent="0.25">
      <c r="A307" s="391"/>
      <c r="B307" s="132"/>
      <c r="L307" s="132"/>
      <c r="V307" s="132"/>
      <c r="AF307" s="132"/>
      <c r="AP307" s="132"/>
      <c r="AZ307" s="132"/>
      <c r="BA307" s="132"/>
      <c r="BJ307" s="132"/>
      <c r="BT307" s="132"/>
      <c r="CD307" s="132"/>
      <c r="CN307" s="132"/>
      <c r="CX307" s="132"/>
      <c r="DH307" s="132"/>
      <c r="DR307" s="132"/>
      <c r="EB307" s="132"/>
      <c r="EL307" s="132"/>
      <c r="EV307" s="132"/>
      <c r="FF307" s="132"/>
      <c r="FP307" s="132"/>
      <c r="FZ307" s="132"/>
      <c r="GJ307" s="132"/>
      <c r="GT307" s="132"/>
      <c r="HD307" s="132"/>
      <c r="HN307" s="132"/>
      <c r="HX307" s="132"/>
    </row>
    <row xmlns:x14ac="http://schemas.microsoft.com/office/spreadsheetml/2009/9/ac" r="308" s="3" customFormat="true" x14ac:dyDescent="0.25">
      <c r="A308" s="391"/>
      <c r="B308" s="132"/>
      <c r="L308" s="132"/>
      <c r="V308" s="132"/>
      <c r="AF308" s="132"/>
      <c r="AP308" s="132"/>
      <c r="AZ308" s="132"/>
      <c r="BA308" s="132"/>
      <c r="BJ308" s="132"/>
      <c r="BT308" s="132"/>
      <c r="CD308" s="132"/>
      <c r="CN308" s="132"/>
      <c r="CX308" s="132"/>
      <c r="DH308" s="132"/>
      <c r="DR308" s="132"/>
      <c r="EB308" s="132"/>
      <c r="EL308" s="132"/>
      <c r="EV308" s="132"/>
      <c r="FF308" s="132"/>
      <c r="FP308" s="132"/>
      <c r="FZ308" s="132"/>
      <c r="GJ308" s="132"/>
      <c r="GT308" s="132"/>
      <c r="HD308" s="132"/>
      <c r="HN308" s="132"/>
      <c r="HX308" s="132"/>
    </row>
    <row xmlns:x14ac="http://schemas.microsoft.com/office/spreadsheetml/2009/9/ac" r="309" s="3" customFormat="true" x14ac:dyDescent="0.25">
      <c r="A309" s="391"/>
      <c r="B309" s="132"/>
      <c r="L309" s="132"/>
      <c r="V309" s="132"/>
      <c r="AF309" s="132"/>
      <c r="AP309" s="132"/>
      <c r="AZ309" s="132"/>
      <c r="BA309" s="132"/>
      <c r="BJ309" s="132"/>
      <c r="BT309" s="132"/>
      <c r="CD309" s="132"/>
      <c r="CN309" s="132"/>
      <c r="CX309" s="132"/>
      <c r="DH309" s="132"/>
      <c r="DR309" s="132"/>
      <c r="EB309" s="132"/>
      <c r="EL309" s="132"/>
      <c r="EV309" s="132"/>
      <c r="FF309" s="132"/>
      <c r="FP309" s="132"/>
      <c r="FZ309" s="132"/>
      <c r="GJ309" s="132"/>
      <c r="GT309" s="132"/>
      <c r="HD309" s="132"/>
      <c r="HN309" s="132"/>
      <c r="HX309" s="132"/>
    </row>
    <row xmlns:x14ac="http://schemas.microsoft.com/office/spreadsheetml/2009/9/ac" r="310" s="3" customFormat="true" x14ac:dyDescent="0.25">
      <c r="A310" s="391"/>
      <c r="B310" s="132"/>
      <c r="L310" s="132"/>
      <c r="V310" s="132"/>
      <c r="AF310" s="132"/>
      <c r="AP310" s="132"/>
      <c r="AZ310" s="132"/>
      <c r="BA310" s="132"/>
      <c r="BJ310" s="132"/>
      <c r="BT310" s="132"/>
      <c r="CD310" s="132"/>
      <c r="CN310" s="132"/>
      <c r="CX310" s="132"/>
      <c r="DH310" s="132"/>
      <c r="DR310" s="132"/>
      <c r="EB310" s="132"/>
      <c r="EL310" s="132"/>
      <c r="EV310" s="132"/>
      <c r="FF310" s="132"/>
      <c r="FP310" s="132"/>
      <c r="FZ310" s="132"/>
      <c r="GJ310" s="132"/>
      <c r="GT310" s="132"/>
      <c r="HD310" s="132"/>
      <c r="HN310" s="132"/>
      <c r="HX310" s="132"/>
    </row>
    <row xmlns:x14ac="http://schemas.microsoft.com/office/spreadsheetml/2009/9/ac" r="311" s="3" customFormat="true" x14ac:dyDescent="0.25">
      <c r="A311" s="391"/>
      <c r="B311" s="132"/>
      <c r="L311" s="132"/>
      <c r="V311" s="132"/>
      <c r="AF311" s="132"/>
      <c r="AP311" s="132"/>
      <c r="AZ311" s="132"/>
      <c r="BA311" s="132"/>
      <c r="BJ311" s="132"/>
      <c r="BT311" s="132"/>
      <c r="CD311" s="132"/>
      <c r="CN311" s="132"/>
      <c r="CX311" s="132"/>
      <c r="DH311" s="132"/>
      <c r="DR311" s="132"/>
      <c r="EB311" s="132"/>
      <c r="EL311" s="132"/>
      <c r="EV311" s="132"/>
      <c r="FF311" s="132"/>
      <c r="FP311" s="132"/>
      <c r="FZ311" s="132"/>
      <c r="GJ311" s="132"/>
      <c r="GT311" s="132"/>
      <c r="HD311" s="132"/>
      <c r="HN311" s="132"/>
      <c r="HX311" s="132"/>
    </row>
    <row xmlns:x14ac="http://schemas.microsoft.com/office/spreadsheetml/2009/9/ac" r="312" s="3" customFormat="true" x14ac:dyDescent="0.25">
      <c r="A312" s="391"/>
      <c r="B312" s="132"/>
      <c r="L312" s="132"/>
      <c r="V312" s="132"/>
      <c r="AF312" s="132"/>
      <c r="AP312" s="132"/>
      <c r="AZ312" s="132"/>
      <c r="BA312" s="132"/>
      <c r="BJ312" s="132"/>
      <c r="BT312" s="132"/>
      <c r="CD312" s="132"/>
      <c r="CN312" s="132"/>
      <c r="CX312" s="132"/>
      <c r="DH312" s="132"/>
      <c r="DR312" s="132"/>
      <c r="EB312" s="132"/>
      <c r="EL312" s="132"/>
      <c r="EV312" s="132"/>
      <c r="FF312" s="132"/>
      <c r="FP312" s="132"/>
      <c r="FZ312" s="132"/>
      <c r="GJ312" s="132"/>
      <c r="GT312" s="132"/>
      <c r="HD312" s="132"/>
      <c r="HN312" s="132"/>
      <c r="HX312" s="132"/>
    </row>
    <row xmlns:x14ac="http://schemas.microsoft.com/office/spreadsheetml/2009/9/ac" r="313" s="3" customFormat="true" x14ac:dyDescent="0.25">
      <c r="A313" s="391"/>
      <c r="B313" s="132"/>
      <c r="L313" s="132"/>
      <c r="V313" s="132"/>
      <c r="AF313" s="132"/>
      <c r="AP313" s="132"/>
      <c r="AZ313" s="132"/>
      <c r="BA313" s="132"/>
      <c r="BJ313" s="132"/>
      <c r="BT313" s="132"/>
      <c r="CD313" s="132"/>
      <c r="CN313" s="132"/>
      <c r="CX313" s="132"/>
      <c r="DH313" s="132"/>
      <c r="DR313" s="132"/>
      <c r="EB313" s="132"/>
      <c r="EL313" s="132"/>
      <c r="EV313" s="132"/>
      <c r="FF313" s="132"/>
      <c r="FP313" s="132"/>
      <c r="FZ313" s="132"/>
      <c r="GJ313" s="132"/>
      <c r="GT313" s="132"/>
      <c r="HD313" s="132"/>
      <c r="HN313" s="132"/>
      <c r="HX313" s="132"/>
    </row>
    <row xmlns:x14ac="http://schemas.microsoft.com/office/spreadsheetml/2009/9/ac" r="314" s="3" customFormat="true" x14ac:dyDescent="0.25">
      <c r="A314" s="391"/>
      <c r="B314" s="132"/>
      <c r="L314" s="132"/>
      <c r="V314" s="132"/>
      <c r="AF314" s="132"/>
      <c r="AP314" s="132"/>
      <c r="AZ314" s="132"/>
      <c r="BA314" s="132"/>
      <c r="BJ314" s="132"/>
      <c r="BT314" s="132"/>
      <c r="CD314" s="132"/>
      <c r="CN314" s="132"/>
      <c r="CX314" s="132"/>
      <c r="DH314" s="132"/>
      <c r="DR314" s="132"/>
      <c r="EB314" s="132"/>
      <c r="EL314" s="132"/>
      <c r="EV314" s="132"/>
      <c r="FF314" s="132"/>
      <c r="FP314" s="132"/>
      <c r="FZ314" s="132"/>
      <c r="GJ314" s="132"/>
      <c r="GT314" s="132"/>
      <c r="HD314" s="132"/>
      <c r="HN314" s="132"/>
      <c r="HX314" s="132"/>
    </row>
    <row xmlns:x14ac="http://schemas.microsoft.com/office/spreadsheetml/2009/9/ac" r="315" s="3" customFormat="true" x14ac:dyDescent="0.25">
      <c r="A315" s="391"/>
      <c r="B315" s="132"/>
      <c r="L315" s="132"/>
      <c r="V315" s="132"/>
      <c r="AF315" s="132"/>
      <c r="AP315" s="132"/>
      <c r="AZ315" s="132"/>
      <c r="BA315" s="132"/>
      <c r="BJ315" s="132"/>
      <c r="BT315" s="132"/>
      <c r="CD315" s="132"/>
      <c r="CN315" s="132"/>
      <c r="CX315" s="132"/>
      <c r="DH315" s="132"/>
      <c r="DR315" s="132"/>
      <c r="EB315" s="132"/>
      <c r="EL315" s="132"/>
      <c r="EV315" s="132"/>
      <c r="FF315" s="132"/>
      <c r="FP315" s="132"/>
      <c r="FZ315" s="132"/>
      <c r="GJ315" s="132"/>
      <c r="GT315" s="132"/>
      <c r="HD315" s="132"/>
      <c r="HN315" s="132"/>
      <c r="HX315" s="132"/>
    </row>
    <row xmlns:x14ac="http://schemas.microsoft.com/office/spreadsheetml/2009/9/ac" r="316" s="3" customFormat="true" x14ac:dyDescent="0.25">
      <c r="A316" s="391"/>
      <c r="B316" s="132"/>
      <c r="L316" s="132"/>
      <c r="V316" s="132"/>
      <c r="AF316" s="132"/>
      <c r="AP316" s="132"/>
      <c r="AZ316" s="132"/>
      <c r="BA316" s="132"/>
      <c r="BJ316" s="132"/>
      <c r="BT316" s="132"/>
      <c r="CD316" s="132"/>
      <c r="CN316" s="132"/>
      <c r="CX316" s="132"/>
      <c r="DH316" s="132"/>
      <c r="DR316" s="132"/>
      <c r="EB316" s="132"/>
      <c r="EL316" s="132"/>
      <c r="EV316" s="132"/>
      <c r="FF316" s="132"/>
      <c r="FP316" s="132"/>
      <c r="FZ316" s="132"/>
      <c r="GJ316" s="132"/>
      <c r="GT316" s="132"/>
      <c r="HD316" s="132"/>
      <c r="HN316" s="132"/>
      <c r="HX316" s="132"/>
    </row>
    <row xmlns:x14ac="http://schemas.microsoft.com/office/spreadsheetml/2009/9/ac" r="317" s="3" customFormat="true" x14ac:dyDescent="0.25">
      <c r="A317" s="391"/>
      <c r="B317" s="132"/>
      <c r="L317" s="132"/>
      <c r="V317" s="132"/>
      <c r="AF317" s="132"/>
      <c r="AP317" s="132"/>
      <c r="AZ317" s="132"/>
      <c r="BA317" s="132"/>
      <c r="BJ317" s="132"/>
      <c r="BT317" s="132"/>
      <c r="CD317" s="132"/>
      <c r="CN317" s="132"/>
      <c r="CX317" s="132"/>
      <c r="DH317" s="132"/>
      <c r="DR317" s="132"/>
      <c r="EB317" s="132"/>
      <c r="EL317" s="132"/>
      <c r="EV317" s="132"/>
      <c r="FF317" s="132"/>
      <c r="FP317" s="132"/>
      <c r="FZ317" s="132"/>
      <c r="GJ317" s="132"/>
      <c r="GT317" s="132"/>
      <c r="HD317" s="132"/>
      <c r="HN317" s="132"/>
      <c r="HX317" s="132"/>
    </row>
    <row xmlns:x14ac="http://schemas.microsoft.com/office/spreadsheetml/2009/9/ac" r="318" s="3" customFormat="true" x14ac:dyDescent="0.25">
      <c r="A318" s="391"/>
      <c r="B318" s="132"/>
      <c r="L318" s="132"/>
      <c r="V318" s="132"/>
      <c r="AF318" s="132"/>
      <c r="AP318" s="132"/>
      <c r="AZ318" s="132"/>
      <c r="BA318" s="132"/>
      <c r="BJ318" s="132"/>
      <c r="BT318" s="132"/>
      <c r="CD318" s="132"/>
      <c r="CN318" s="132"/>
      <c r="CX318" s="132"/>
      <c r="DH318" s="132"/>
      <c r="DR318" s="132"/>
      <c r="EB318" s="132"/>
      <c r="EL318" s="132"/>
      <c r="EV318" s="132"/>
      <c r="FF318" s="132"/>
      <c r="FP318" s="132"/>
      <c r="FZ318" s="132"/>
      <c r="GJ318" s="132"/>
      <c r="GT318" s="132"/>
      <c r="HD318" s="132"/>
      <c r="HN318" s="132"/>
      <c r="HX318" s="132"/>
    </row>
    <row xmlns:x14ac="http://schemas.microsoft.com/office/spreadsheetml/2009/9/ac" r="319" s="3" customFormat="true" x14ac:dyDescent="0.25">
      <c r="A319" s="391"/>
      <c r="B319" s="132"/>
      <c r="L319" s="132"/>
      <c r="V319" s="132"/>
      <c r="AF319" s="132"/>
      <c r="AP319" s="132"/>
      <c r="AZ319" s="132"/>
      <c r="BA319" s="132"/>
      <c r="BJ319" s="132"/>
      <c r="BT319" s="132"/>
      <c r="CD319" s="132"/>
      <c r="CN319" s="132"/>
      <c r="CX319" s="132"/>
      <c r="DH319" s="132"/>
      <c r="DR319" s="132"/>
      <c r="EB319" s="132"/>
      <c r="EL319" s="132"/>
      <c r="EV319" s="132"/>
      <c r="FF319" s="132"/>
      <c r="FP319" s="132"/>
      <c r="FZ319" s="132"/>
      <c r="GJ319" s="132"/>
      <c r="GT319" s="132"/>
      <c r="HD319" s="132"/>
      <c r="HN319" s="132"/>
      <c r="HX319" s="132"/>
    </row>
    <row xmlns:x14ac="http://schemas.microsoft.com/office/spreadsheetml/2009/9/ac" r="320" s="3" customFormat="true" x14ac:dyDescent="0.25">
      <c r="A320" s="391"/>
      <c r="B320" s="132"/>
      <c r="L320" s="132"/>
      <c r="V320" s="132"/>
      <c r="AF320" s="132"/>
      <c r="AP320" s="132"/>
      <c r="AZ320" s="132"/>
      <c r="BA320" s="132"/>
      <c r="BJ320" s="132"/>
      <c r="BT320" s="132"/>
      <c r="CD320" s="132"/>
      <c r="CN320" s="132"/>
      <c r="CX320" s="132"/>
      <c r="DH320" s="132"/>
      <c r="DR320" s="132"/>
      <c r="EB320" s="132"/>
      <c r="EL320" s="132"/>
      <c r="EV320" s="132"/>
      <c r="FF320" s="132"/>
      <c r="FP320" s="132"/>
      <c r="FZ320" s="132"/>
      <c r="GJ320" s="132"/>
      <c r="GT320" s="132"/>
      <c r="HD320" s="132"/>
      <c r="HN320" s="132"/>
      <c r="HX320" s="132"/>
    </row>
    <row xmlns:x14ac="http://schemas.microsoft.com/office/spreadsheetml/2009/9/ac" r="321" s="3" customFormat="true" x14ac:dyDescent="0.25">
      <c r="A321" s="391"/>
      <c r="B321" s="132"/>
      <c r="L321" s="132"/>
      <c r="V321" s="132"/>
      <c r="AF321" s="132"/>
      <c r="AP321" s="132"/>
      <c r="AZ321" s="132"/>
      <c r="BA321" s="132"/>
      <c r="BJ321" s="132"/>
      <c r="BT321" s="132"/>
      <c r="CD321" s="132"/>
      <c r="CN321" s="132"/>
      <c r="CX321" s="132"/>
      <c r="DH321" s="132"/>
      <c r="DR321" s="132"/>
      <c r="EB321" s="132"/>
      <c r="EL321" s="132"/>
      <c r="EV321" s="132"/>
      <c r="FF321" s="132"/>
      <c r="FP321" s="132"/>
      <c r="FZ321" s="132"/>
      <c r="GJ321" s="132"/>
      <c r="GT321" s="132"/>
      <c r="HD321" s="132"/>
      <c r="HN321" s="132"/>
      <c r="HX321" s="132"/>
    </row>
    <row xmlns:x14ac="http://schemas.microsoft.com/office/spreadsheetml/2009/9/ac" r="322" s="3" customFormat="true" x14ac:dyDescent="0.25">
      <c r="A322" s="391"/>
      <c r="B322" s="132"/>
      <c r="L322" s="132"/>
      <c r="V322" s="132"/>
      <c r="AF322" s="132"/>
      <c r="AP322" s="132"/>
      <c r="AZ322" s="132"/>
      <c r="BA322" s="132"/>
      <c r="BJ322" s="132"/>
      <c r="BT322" s="132"/>
      <c r="CD322" s="132"/>
      <c r="CN322" s="132"/>
      <c r="CX322" s="132"/>
      <c r="DH322" s="132"/>
      <c r="DR322" s="132"/>
      <c r="EB322" s="132"/>
      <c r="EL322" s="132"/>
      <c r="EV322" s="132"/>
      <c r="FF322" s="132"/>
      <c r="FP322" s="132"/>
      <c r="FZ322" s="132"/>
      <c r="GJ322" s="132"/>
      <c r="GT322" s="132"/>
      <c r="HD322" s="132"/>
      <c r="HN322" s="132"/>
      <c r="HX322" s="132"/>
    </row>
    <row xmlns:x14ac="http://schemas.microsoft.com/office/spreadsheetml/2009/9/ac" r="323" s="3" customFormat="true" x14ac:dyDescent="0.25">
      <c r="A323" s="391"/>
      <c r="B323" s="132"/>
      <c r="L323" s="132"/>
      <c r="V323" s="132"/>
      <c r="AF323" s="132"/>
      <c r="AP323" s="132"/>
      <c r="AZ323" s="132"/>
      <c r="BA323" s="132"/>
      <c r="BJ323" s="132"/>
      <c r="BT323" s="132"/>
      <c r="CD323" s="132"/>
      <c r="CN323" s="132"/>
      <c r="CX323" s="132"/>
      <c r="DH323" s="132"/>
      <c r="DR323" s="132"/>
      <c r="EB323" s="132"/>
      <c r="EL323" s="132"/>
      <c r="EV323" s="132"/>
      <c r="FF323" s="132"/>
      <c r="FP323" s="132"/>
      <c r="FZ323" s="132"/>
      <c r="GJ323" s="132"/>
      <c r="GT323" s="132"/>
      <c r="HD323" s="132"/>
      <c r="HN323" s="132"/>
      <c r="HX323" s="132"/>
    </row>
    <row xmlns:x14ac="http://schemas.microsoft.com/office/spreadsheetml/2009/9/ac" r="324" s="3" customFormat="true" x14ac:dyDescent="0.25">
      <c r="A324" s="391"/>
      <c r="B324" s="132"/>
      <c r="L324" s="132"/>
      <c r="V324" s="132"/>
      <c r="AF324" s="132"/>
      <c r="AP324" s="132"/>
      <c r="AZ324" s="132"/>
      <c r="BA324" s="132"/>
      <c r="BJ324" s="132"/>
      <c r="BT324" s="132"/>
      <c r="CD324" s="132"/>
      <c r="CN324" s="132"/>
      <c r="CX324" s="132"/>
      <c r="DH324" s="132"/>
      <c r="DR324" s="132"/>
      <c r="EB324" s="132"/>
      <c r="EL324" s="132"/>
      <c r="EV324" s="132"/>
      <c r="FF324" s="132"/>
      <c r="FP324" s="132"/>
      <c r="FZ324" s="132"/>
      <c r="GJ324" s="132"/>
      <c r="GT324" s="132"/>
      <c r="HD324" s="132"/>
      <c r="HN324" s="132"/>
      <c r="HX324" s="132"/>
    </row>
    <row xmlns:x14ac="http://schemas.microsoft.com/office/spreadsheetml/2009/9/ac" r="325" s="3" customFormat="true" x14ac:dyDescent="0.25">
      <c r="A325" s="391"/>
      <c r="B325" s="132"/>
      <c r="L325" s="132"/>
      <c r="V325" s="132"/>
      <c r="AF325" s="132"/>
      <c r="AP325" s="132"/>
      <c r="AZ325" s="132"/>
      <c r="BA325" s="132"/>
      <c r="BJ325" s="132"/>
      <c r="BT325" s="132"/>
      <c r="CD325" s="132"/>
      <c r="CN325" s="132"/>
      <c r="CX325" s="132"/>
      <c r="DH325" s="132"/>
      <c r="DR325" s="132"/>
      <c r="EB325" s="132"/>
      <c r="EL325" s="132"/>
      <c r="EV325" s="132"/>
      <c r="FF325" s="132"/>
      <c r="FP325" s="132"/>
      <c r="FZ325" s="132"/>
      <c r="GJ325" s="132"/>
      <c r="GT325" s="132"/>
      <c r="HD325" s="132"/>
      <c r="HN325" s="132"/>
      <c r="HX325" s="132"/>
    </row>
    <row xmlns:x14ac="http://schemas.microsoft.com/office/spreadsheetml/2009/9/ac" r="326" s="3" customFormat="true" x14ac:dyDescent="0.25">
      <c r="A326" s="391"/>
      <c r="B326" s="132"/>
      <c r="L326" s="132"/>
      <c r="V326" s="132"/>
      <c r="AF326" s="132"/>
      <c r="AP326" s="132"/>
      <c r="AZ326" s="132"/>
      <c r="BA326" s="132"/>
      <c r="BJ326" s="132"/>
      <c r="BT326" s="132"/>
      <c r="CD326" s="132"/>
      <c r="CN326" s="132"/>
      <c r="CX326" s="132"/>
      <c r="DH326" s="132"/>
      <c r="DR326" s="132"/>
      <c r="EB326" s="132"/>
      <c r="EL326" s="132"/>
      <c r="EV326" s="132"/>
      <c r="FF326" s="132"/>
      <c r="FP326" s="132"/>
      <c r="FZ326" s="132"/>
      <c r="GJ326" s="132"/>
      <c r="GT326" s="132"/>
      <c r="HD326" s="132"/>
      <c r="HN326" s="132"/>
      <c r="HX326" s="132"/>
    </row>
    <row xmlns:x14ac="http://schemas.microsoft.com/office/spreadsheetml/2009/9/ac" r="327" s="3" customFormat="true" x14ac:dyDescent="0.25">
      <c r="A327" s="391"/>
      <c r="B327" s="132"/>
      <c r="L327" s="132"/>
      <c r="V327" s="132"/>
      <c r="AF327" s="132"/>
      <c r="AP327" s="132"/>
      <c r="AZ327" s="132"/>
      <c r="BA327" s="132"/>
      <c r="BJ327" s="132"/>
      <c r="BT327" s="132"/>
      <c r="CD327" s="132"/>
      <c r="CN327" s="132"/>
      <c r="CX327" s="132"/>
      <c r="DH327" s="132"/>
      <c r="DR327" s="132"/>
      <c r="EB327" s="132"/>
      <c r="EL327" s="132"/>
      <c r="EV327" s="132"/>
      <c r="FF327" s="132"/>
      <c r="FP327" s="132"/>
      <c r="FZ327" s="132"/>
      <c r="GJ327" s="132"/>
      <c r="GT327" s="132"/>
      <c r="HD327" s="132"/>
      <c r="HN327" s="132"/>
      <c r="HX327" s="132"/>
    </row>
    <row xmlns:x14ac="http://schemas.microsoft.com/office/spreadsheetml/2009/9/ac" r="328" s="3" customFormat="true" x14ac:dyDescent="0.25">
      <c r="A328" s="391"/>
      <c r="B328" s="132"/>
      <c r="L328" s="132"/>
      <c r="V328" s="132"/>
      <c r="AF328" s="132"/>
      <c r="AP328" s="132"/>
      <c r="AZ328" s="132"/>
      <c r="BA328" s="132"/>
      <c r="BJ328" s="132"/>
      <c r="BT328" s="132"/>
      <c r="CD328" s="132"/>
      <c r="CN328" s="132"/>
      <c r="CX328" s="132"/>
      <c r="DH328" s="132"/>
      <c r="DR328" s="132"/>
      <c r="EB328" s="132"/>
      <c r="EL328" s="132"/>
      <c r="EV328" s="132"/>
      <c r="FF328" s="132"/>
      <c r="FP328" s="132"/>
      <c r="FZ328" s="132"/>
      <c r="GJ328" s="132"/>
      <c r="GT328" s="132"/>
      <c r="HD328" s="132"/>
      <c r="HN328" s="132"/>
      <c r="HX328" s="132"/>
    </row>
    <row xmlns:x14ac="http://schemas.microsoft.com/office/spreadsheetml/2009/9/ac" r="329" s="3" customFormat="true" x14ac:dyDescent="0.25">
      <c r="A329" s="391"/>
      <c r="B329" s="132"/>
      <c r="L329" s="132"/>
      <c r="V329" s="132"/>
      <c r="AF329" s="132"/>
      <c r="AP329" s="132"/>
      <c r="AZ329" s="132"/>
      <c r="BA329" s="132"/>
      <c r="BJ329" s="132"/>
      <c r="BT329" s="132"/>
      <c r="CD329" s="132"/>
      <c r="CN329" s="132"/>
      <c r="CX329" s="132"/>
      <c r="DH329" s="132"/>
      <c r="DR329" s="132"/>
      <c r="EB329" s="132"/>
      <c r="EL329" s="132"/>
      <c r="EV329" s="132"/>
      <c r="FF329" s="132"/>
      <c r="FP329" s="132"/>
      <c r="FZ329" s="132"/>
      <c r="GJ329" s="132"/>
      <c r="GT329" s="132"/>
      <c r="HD329" s="132"/>
      <c r="HN329" s="132"/>
      <c r="HX329" s="132"/>
    </row>
    <row xmlns:x14ac="http://schemas.microsoft.com/office/spreadsheetml/2009/9/ac" r="330" s="3" customFormat="true" x14ac:dyDescent="0.25">
      <c r="A330" s="391"/>
      <c r="B330" s="132"/>
      <c r="L330" s="132"/>
      <c r="V330" s="132"/>
      <c r="AF330" s="132"/>
      <c r="AP330" s="132"/>
      <c r="AZ330" s="132"/>
      <c r="BA330" s="132"/>
      <c r="BJ330" s="132"/>
      <c r="BT330" s="132"/>
      <c r="CD330" s="132"/>
      <c r="CN330" s="132"/>
      <c r="CX330" s="132"/>
      <c r="DH330" s="132"/>
      <c r="DR330" s="132"/>
      <c r="EB330" s="132"/>
      <c r="EL330" s="132"/>
      <c r="EV330" s="132"/>
      <c r="FF330" s="132"/>
      <c r="FP330" s="132"/>
      <c r="FZ330" s="132"/>
      <c r="GJ330" s="132"/>
      <c r="GT330" s="132"/>
      <c r="HD330" s="132"/>
      <c r="HN330" s="132"/>
      <c r="HX330" s="132"/>
    </row>
    <row xmlns:x14ac="http://schemas.microsoft.com/office/spreadsheetml/2009/9/ac" r="331" s="3" customFormat="true" x14ac:dyDescent="0.25">
      <c r="A331" s="391"/>
      <c r="B331" s="132"/>
      <c r="L331" s="132"/>
      <c r="V331" s="132"/>
      <c r="AF331" s="132"/>
      <c r="AP331" s="132"/>
      <c r="AZ331" s="132"/>
      <c r="BA331" s="132"/>
      <c r="BJ331" s="132"/>
      <c r="BT331" s="132"/>
      <c r="CD331" s="132"/>
      <c r="CN331" s="132"/>
      <c r="CX331" s="132"/>
      <c r="DH331" s="132"/>
      <c r="DR331" s="132"/>
      <c r="EB331" s="132"/>
      <c r="EL331" s="132"/>
      <c r="EV331" s="132"/>
      <c r="FF331" s="132"/>
      <c r="FP331" s="132"/>
      <c r="FZ331" s="132"/>
      <c r="GJ331" s="132"/>
      <c r="GT331" s="132"/>
      <c r="HD331" s="132"/>
      <c r="HN331" s="132"/>
      <c r="HX331" s="132"/>
    </row>
    <row xmlns:x14ac="http://schemas.microsoft.com/office/spreadsheetml/2009/9/ac" r="332" s="3" customFormat="true" x14ac:dyDescent="0.25">
      <c r="A332" s="391"/>
      <c r="B332" s="132"/>
      <c r="L332" s="132"/>
      <c r="V332" s="132"/>
      <c r="AF332" s="132"/>
      <c r="AP332" s="132"/>
      <c r="AZ332" s="132"/>
      <c r="BA332" s="132"/>
      <c r="BJ332" s="132"/>
      <c r="BT332" s="132"/>
      <c r="CD332" s="132"/>
      <c r="CN332" s="132"/>
      <c r="CX332" s="132"/>
      <c r="DH332" s="132"/>
      <c r="DR332" s="132"/>
      <c r="EB332" s="132"/>
      <c r="EL332" s="132"/>
      <c r="EV332" s="132"/>
      <c r="FF332" s="132"/>
      <c r="FP332" s="132"/>
      <c r="FZ332" s="132"/>
      <c r="GJ332" s="132"/>
      <c r="GT332" s="132"/>
      <c r="HD332" s="132"/>
      <c r="HN332" s="132"/>
      <c r="HX332" s="132"/>
    </row>
    <row xmlns:x14ac="http://schemas.microsoft.com/office/spreadsheetml/2009/9/ac" r="333" s="3" customFormat="true" x14ac:dyDescent="0.25">
      <c r="A333" s="391"/>
      <c r="B333" s="132"/>
      <c r="L333" s="132"/>
      <c r="V333" s="132"/>
      <c r="AF333" s="132"/>
      <c r="AP333" s="132"/>
      <c r="AZ333" s="132"/>
      <c r="BA333" s="132"/>
      <c r="BJ333" s="132"/>
      <c r="BT333" s="132"/>
      <c r="CD333" s="132"/>
      <c r="CN333" s="132"/>
      <c r="CX333" s="132"/>
      <c r="DH333" s="132"/>
      <c r="DR333" s="132"/>
      <c r="EB333" s="132"/>
      <c r="EL333" s="132"/>
      <c r="EV333" s="132"/>
      <c r="FF333" s="132"/>
      <c r="FP333" s="132"/>
      <c r="FZ333" s="132"/>
      <c r="GJ333" s="132"/>
      <c r="GT333" s="132"/>
      <c r="HD333" s="132"/>
      <c r="HN333" s="132"/>
      <c r="HX333" s="132"/>
    </row>
    <row xmlns:x14ac="http://schemas.microsoft.com/office/spreadsheetml/2009/9/ac" r="334" s="3" customFormat="true" x14ac:dyDescent="0.25">
      <c r="A334" s="391"/>
      <c r="B334" s="132"/>
      <c r="L334" s="132"/>
      <c r="V334" s="132"/>
      <c r="AF334" s="132"/>
      <c r="AP334" s="132"/>
      <c r="AZ334" s="132"/>
      <c r="BA334" s="132"/>
      <c r="BJ334" s="132"/>
      <c r="BT334" s="132"/>
      <c r="CD334" s="132"/>
      <c r="CN334" s="132"/>
      <c r="CX334" s="132"/>
      <c r="DH334" s="132"/>
      <c r="DR334" s="132"/>
      <c r="EB334" s="132"/>
      <c r="EL334" s="132"/>
      <c r="EV334" s="132"/>
      <c r="FF334" s="132"/>
      <c r="FP334" s="132"/>
      <c r="FZ334" s="132"/>
      <c r="GJ334" s="132"/>
      <c r="GT334" s="132"/>
      <c r="HD334" s="132"/>
      <c r="HN334" s="132"/>
      <c r="HX334" s="132"/>
    </row>
    <row xmlns:x14ac="http://schemas.microsoft.com/office/spreadsheetml/2009/9/ac" r="335" s="3" customFormat="true" x14ac:dyDescent="0.25">
      <c r="A335" s="391"/>
      <c r="B335" s="132"/>
      <c r="L335" s="132"/>
      <c r="V335" s="132"/>
      <c r="AF335" s="132"/>
      <c r="AP335" s="132"/>
      <c r="AZ335" s="132"/>
      <c r="BA335" s="132"/>
      <c r="BJ335" s="132"/>
      <c r="BT335" s="132"/>
      <c r="CD335" s="132"/>
      <c r="CN335" s="132"/>
      <c r="CX335" s="132"/>
      <c r="DH335" s="132"/>
      <c r="DR335" s="132"/>
      <c r="EB335" s="132"/>
      <c r="EL335" s="132"/>
      <c r="EV335" s="132"/>
      <c r="FF335" s="132"/>
      <c r="FP335" s="132"/>
      <c r="FZ335" s="132"/>
      <c r="GJ335" s="132"/>
      <c r="GT335" s="132"/>
      <c r="HD335" s="132"/>
      <c r="HN335" s="132"/>
      <c r="HX335" s="132"/>
    </row>
    <row xmlns:x14ac="http://schemas.microsoft.com/office/spreadsheetml/2009/9/ac" r="336" s="3" customFormat="true" x14ac:dyDescent="0.25">
      <c r="A336" s="391"/>
      <c r="B336" s="132"/>
      <c r="L336" s="132"/>
      <c r="V336" s="132"/>
      <c r="AF336" s="132"/>
      <c r="AP336" s="132"/>
      <c r="AZ336" s="132"/>
      <c r="BA336" s="132"/>
      <c r="BJ336" s="132"/>
      <c r="BT336" s="132"/>
      <c r="CD336" s="132"/>
      <c r="CN336" s="132"/>
      <c r="CX336" s="132"/>
      <c r="DH336" s="132"/>
      <c r="DR336" s="132"/>
      <c r="EB336" s="132"/>
      <c r="EL336" s="132"/>
      <c r="EV336" s="132"/>
      <c r="FF336" s="132"/>
      <c r="FP336" s="132"/>
      <c r="FZ336" s="132"/>
      <c r="GJ336" s="132"/>
      <c r="GT336" s="132"/>
      <c r="HD336" s="132"/>
      <c r="HN336" s="132"/>
      <c r="HX336" s="132"/>
    </row>
    <row xmlns:x14ac="http://schemas.microsoft.com/office/spreadsheetml/2009/9/ac" r="337" s="3" customFormat="true" x14ac:dyDescent="0.25">
      <c r="A337" s="391"/>
      <c r="B337" s="132"/>
      <c r="L337" s="132"/>
      <c r="V337" s="132"/>
      <c r="AF337" s="132"/>
      <c r="AP337" s="132"/>
      <c r="AZ337" s="132"/>
      <c r="BA337" s="132"/>
      <c r="BJ337" s="132"/>
      <c r="BT337" s="132"/>
      <c r="CD337" s="132"/>
      <c r="CN337" s="132"/>
      <c r="CX337" s="132"/>
      <c r="DH337" s="132"/>
      <c r="DR337" s="132"/>
      <c r="EB337" s="132"/>
      <c r="EL337" s="132"/>
      <c r="EV337" s="132"/>
      <c r="FF337" s="132"/>
      <c r="FP337" s="132"/>
      <c r="FZ337" s="132"/>
      <c r="GJ337" s="132"/>
      <c r="GT337" s="132"/>
      <c r="HD337" s="132"/>
      <c r="HN337" s="132"/>
      <c r="HX337" s="132"/>
    </row>
    <row xmlns:x14ac="http://schemas.microsoft.com/office/spreadsheetml/2009/9/ac" r="338" s="3" customFormat="true" x14ac:dyDescent="0.25">
      <c r="A338" s="391"/>
      <c r="B338" s="132"/>
      <c r="L338" s="132"/>
      <c r="V338" s="132"/>
      <c r="AF338" s="132"/>
      <c r="AP338" s="132"/>
      <c r="AZ338" s="132"/>
      <c r="BA338" s="132"/>
      <c r="BJ338" s="132"/>
      <c r="BT338" s="132"/>
      <c r="CD338" s="132"/>
      <c r="CN338" s="132"/>
      <c r="CX338" s="132"/>
      <c r="DH338" s="132"/>
      <c r="DR338" s="132"/>
      <c r="EB338" s="132"/>
      <c r="EL338" s="132"/>
      <c r="EV338" s="132"/>
      <c r="FF338" s="132"/>
      <c r="FP338" s="132"/>
      <c r="FZ338" s="132"/>
      <c r="GJ338" s="132"/>
      <c r="GT338" s="132"/>
      <c r="HD338" s="132"/>
      <c r="HN338" s="132"/>
      <c r="HX338" s="132"/>
    </row>
    <row xmlns:x14ac="http://schemas.microsoft.com/office/spreadsheetml/2009/9/ac" r="339" s="3" customFormat="true" x14ac:dyDescent="0.25">
      <c r="A339" s="391"/>
      <c r="B339" s="132"/>
      <c r="L339" s="132"/>
      <c r="V339" s="132"/>
      <c r="AF339" s="132"/>
      <c r="AP339" s="132"/>
      <c r="AZ339" s="132"/>
      <c r="BA339" s="132"/>
      <c r="BJ339" s="132"/>
      <c r="BT339" s="132"/>
      <c r="CD339" s="132"/>
      <c r="CN339" s="132"/>
      <c r="CX339" s="132"/>
      <c r="DH339" s="132"/>
      <c r="DR339" s="132"/>
      <c r="EB339" s="132"/>
      <c r="EL339" s="132"/>
      <c r="EV339" s="132"/>
      <c r="FF339" s="132"/>
      <c r="FP339" s="132"/>
      <c r="FZ339" s="132"/>
      <c r="GJ339" s="132"/>
      <c r="GT339" s="132"/>
      <c r="HD339" s="132"/>
      <c r="HN339" s="132"/>
      <c r="HX339" s="132"/>
    </row>
    <row xmlns:x14ac="http://schemas.microsoft.com/office/spreadsheetml/2009/9/ac" r="340" s="3" customFormat="true" x14ac:dyDescent="0.25">
      <c r="A340" s="391"/>
      <c r="B340" s="132"/>
      <c r="L340" s="132"/>
      <c r="V340" s="132"/>
      <c r="AF340" s="132"/>
      <c r="AP340" s="132"/>
      <c r="AZ340" s="132"/>
      <c r="BA340" s="132"/>
      <c r="BJ340" s="132"/>
      <c r="BT340" s="132"/>
      <c r="CD340" s="132"/>
      <c r="CN340" s="132"/>
      <c r="CX340" s="132"/>
      <c r="DH340" s="132"/>
      <c r="DR340" s="132"/>
      <c r="EB340" s="132"/>
      <c r="EL340" s="132"/>
      <c r="EV340" s="132"/>
      <c r="FF340" s="132"/>
      <c r="FP340" s="132"/>
      <c r="FZ340" s="132"/>
      <c r="GJ340" s="132"/>
      <c r="GT340" s="132"/>
      <c r="HD340" s="132"/>
      <c r="HN340" s="132"/>
      <c r="HX340" s="132"/>
    </row>
    <row xmlns:x14ac="http://schemas.microsoft.com/office/spreadsheetml/2009/9/ac" r="341" s="3" customFormat="true" x14ac:dyDescent="0.25">
      <c r="A341" s="391"/>
      <c r="B341" s="132"/>
      <c r="L341" s="132"/>
      <c r="V341" s="132"/>
      <c r="AF341" s="132"/>
      <c r="AP341" s="132"/>
      <c r="AZ341" s="132"/>
      <c r="BA341" s="132"/>
      <c r="BJ341" s="132"/>
      <c r="BT341" s="132"/>
      <c r="CD341" s="132"/>
      <c r="CN341" s="132"/>
      <c r="CX341" s="132"/>
      <c r="DH341" s="132"/>
      <c r="DR341" s="132"/>
      <c r="EB341" s="132"/>
      <c r="EL341" s="132"/>
      <c r="EV341" s="132"/>
      <c r="FF341" s="132"/>
      <c r="FP341" s="132"/>
      <c r="FZ341" s="132"/>
      <c r="GJ341" s="132"/>
      <c r="GT341" s="132"/>
      <c r="HD341" s="132"/>
      <c r="HN341" s="132"/>
      <c r="HX341" s="132"/>
    </row>
    <row xmlns:x14ac="http://schemas.microsoft.com/office/spreadsheetml/2009/9/ac" r="342" s="3" customFormat="true" x14ac:dyDescent="0.25">
      <c r="A342" s="391"/>
      <c r="B342" s="132"/>
      <c r="L342" s="132"/>
      <c r="V342" s="132"/>
      <c r="AF342" s="132"/>
      <c r="AP342" s="132"/>
      <c r="AZ342" s="132"/>
      <c r="BA342" s="132"/>
      <c r="BJ342" s="132"/>
      <c r="BT342" s="132"/>
      <c r="CD342" s="132"/>
      <c r="CN342" s="132"/>
      <c r="CX342" s="132"/>
      <c r="DH342" s="132"/>
      <c r="DR342" s="132"/>
      <c r="EB342" s="132"/>
      <c r="EL342" s="132"/>
      <c r="EV342" s="132"/>
      <c r="FF342" s="132"/>
      <c r="FP342" s="132"/>
      <c r="FZ342" s="132"/>
      <c r="GJ342" s="132"/>
      <c r="GT342" s="132"/>
      <c r="HD342" s="132"/>
      <c r="HN342" s="132"/>
      <c r="HX342" s="132"/>
    </row>
    <row xmlns:x14ac="http://schemas.microsoft.com/office/spreadsheetml/2009/9/ac" r="343" s="3" customFormat="true" x14ac:dyDescent="0.25">
      <c r="A343" s="391"/>
      <c r="B343" s="132"/>
      <c r="L343" s="132"/>
      <c r="V343" s="132"/>
      <c r="AF343" s="132"/>
      <c r="AP343" s="132"/>
      <c r="AZ343" s="132"/>
      <c r="BA343" s="132"/>
      <c r="BJ343" s="132"/>
      <c r="BT343" s="132"/>
      <c r="CD343" s="132"/>
      <c r="CN343" s="132"/>
      <c r="CX343" s="132"/>
      <c r="DH343" s="132"/>
      <c r="DR343" s="132"/>
      <c r="EB343" s="132"/>
      <c r="EL343" s="132"/>
      <c r="EV343" s="132"/>
      <c r="FF343" s="132"/>
      <c r="FP343" s="132"/>
      <c r="FZ343" s="132"/>
      <c r="GJ343" s="132"/>
      <c r="GT343" s="132"/>
      <c r="HD343" s="132"/>
      <c r="HN343" s="132"/>
      <c r="HX343" s="132"/>
    </row>
    <row xmlns:x14ac="http://schemas.microsoft.com/office/spreadsheetml/2009/9/ac" r="344" s="3" customFormat="true" x14ac:dyDescent="0.25">
      <c r="A344" s="391"/>
      <c r="B344" s="132"/>
      <c r="L344" s="132"/>
      <c r="V344" s="132"/>
      <c r="AF344" s="132"/>
      <c r="AP344" s="132"/>
      <c r="AZ344" s="132"/>
      <c r="BA344" s="132"/>
      <c r="BJ344" s="132"/>
      <c r="BT344" s="132"/>
      <c r="CD344" s="132"/>
      <c r="CN344" s="132"/>
      <c r="CX344" s="132"/>
      <c r="DH344" s="132"/>
      <c r="DR344" s="132"/>
      <c r="EB344" s="132"/>
      <c r="EL344" s="132"/>
      <c r="EV344" s="132"/>
      <c r="FF344" s="132"/>
      <c r="FP344" s="132"/>
      <c r="FZ344" s="132"/>
      <c r="GJ344" s="132"/>
      <c r="GT344" s="132"/>
      <c r="HD344" s="132"/>
      <c r="HN344" s="132"/>
      <c r="HX344" s="132"/>
    </row>
    <row xmlns:x14ac="http://schemas.microsoft.com/office/spreadsheetml/2009/9/ac" r="345" s="3" customFormat="true" x14ac:dyDescent="0.25">
      <c r="A345" s="391"/>
      <c r="B345" s="132"/>
      <c r="L345" s="132"/>
      <c r="V345" s="132"/>
      <c r="AF345" s="132"/>
      <c r="AP345" s="132"/>
      <c r="AZ345" s="132"/>
      <c r="BA345" s="132"/>
      <c r="BJ345" s="132"/>
      <c r="BT345" s="132"/>
      <c r="CD345" s="132"/>
      <c r="CN345" s="132"/>
      <c r="CX345" s="132"/>
      <c r="DH345" s="132"/>
      <c r="DR345" s="132"/>
      <c r="EB345" s="132"/>
      <c r="EL345" s="132"/>
      <c r="EV345" s="132"/>
      <c r="FF345" s="132"/>
      <c r="FP345" s="132"/>
      <c r="FZ345" s="132"/>
      <c r="GJ345" s="132"/>
      <c r="GT345" s="132"/>
      <c r="HD345" s="132"/>
      <c r="HN345" s="132"/>
      <c r="HX345" s="132"/>
    </row>
    <row xmlns:x14ac="http://schemas.microsoft.com/office/spreadsheetml/2009/9/ac" r="346" s="3" customFormat="true" x14ac:dyDescent="0.25">
      <c r="A346" s="391"/>
      <c r="B346" s="132"/>
      <c r="L346" s="132"/>
      <c r="V346" s="132"/>
      <c r="AF346" s="132"/>
      <c r="AP346" s="132"/>
      <c r="AZ346" s="132"/>
      <c r="BA346" s="132"/>
      <c r="BJ346" s="132"/>
      <c r="BT346" s="132"/>
      <c r="CD346" s="132"/>
      <c r="CN346" s="132"/>
      <c r="CX346" s="132"/>
      <c r="DH346" s="132"/>
      <c r="DR346" s="132"/>
      <c r="EB346" s="132"/>
      <c r="EL346" s="132"/>
      <c r="EV346" s="132"/>
      <c r="FF346" s="132"/>
      <c r="FP346" s="132"/>
      <c r="FZ346" s="132"/>
      <c r="GJ346" s="132"/>
      <c r="GT346" s="132"/>
      <c r="HD346" s="132"/>
      <c r="HN346" s="132"/>
      <c r="HX346" s="132"/>
    </row>
    <row xmlns:x14ac="http://schemas.microsoft.com/office/spreadsheetml/2009/9/ac" r="347" s="3" customFormat="true" x14ac:dyDescent="0.25">
      <c r="A347" s="391"/>
      <c r="B347" s="132"/>
      <c r="L347" s="132"/>
      <c r="V347" s="132"/>
      <c r="AF347" s="132"/>
      <c r="AP347" s="132"/>
      <c r="AZ347" s="132"/>
      <c r="BA347" s="132"/>
      <c r="BJ347" s="132"/>
      <c r="BT347" s="132"/>
      <c r="CD347" s="132"/>
      <c r="CN347" s="132"/>
      <c r="CX347" s="132"/>
      <c r="DH347" s="132"/>
      <c r="DR347" s="132"/>
      <c r="EB347" s="132"/>
      <c r="EL347" s="132"/>
      <c r="EV347" s="132"/>
      <c r="FF347" s="132"/>
      <c r="FP347" s="132"/>
      <c r="FZ347" s="132"/>
      <c r="GJ347" s="132"/>
      <c r="GT347" s="132"/>
      <c r="HD347" s="132"/>
      <c r="HN347" s="132"/>
      <c r="HX347" s="132"/>
    </row>
    <row xmlns:x14ac="http://schemas.microsoft.com/office/spreadsheetml/2009/9/ac" r="348" s="3" customFormat="true" x14ac:dyDescent="0.25">
      <c r="A348" s="391"/>
      <c r="B348" s="132"/>
      <c r="L348" s="132"/>
      <c r="V348" s="132"/>
      <c r="AF348" s="132"/>
      <c r="AP348" s="132"/>
      <c r="AZ348" s="132"/>
      <c r="BA348" s="132"/>
      <c r="BJ348" s="132"/>
      <c r="BT348" s="132"/>
      <c r="CD348" s="132"/>
      <c r="CN348" s="132"/>
      <c r="CX348" s="132"/>
      <c r="DH348" s="132"/>
      <c r="DR348" s="132"/>
      <c r="EB348" s="132"/>
      <c r="EL348" s="132"/>
      <c r="EV348" s="132"/>
      <c r="FF348" s="132"/>
      <c r="FP348" s="132"/>
      <c r="FZ348" s="132"/>
      <c r="GJ348" s="132"/>
      <c r="GT348" s="132"/>
      <c r="HD348" s="132"/>
      <c r="HN348" s="132"/>
      <c r="HX348" s="132"/>
    </row>
    <row xmlns:x14ac="http://schemas.microsoft.com/office/spreadsheetml/2009/9/ac" r="349" s="3" customFormat="true" x14ac:dyDescent="0.25">
      <c r="A349" s="391"/>
      <c r="B349" s="132"/>
      <c r="L349" s="132"/>
      <c r="V349" s="132"/>
      <c r="AF349" s="132"/>
      <c r="AP349" s="132"/>
      <c r="AZ349" s="132"/>
      <c r="BA349" s="132"/>
      <c r="BJ349" s="132"/>
      <c r="BT349" s="132"/>
      <c r="CD349" s="132"/>
      <c r="CN349" s="132"/>
      <c r="CX349" s="132"/>
      <c r="DH349" s="132"/>
      <c r="DR349" s="132"/>
      <c r="EB349" s="132"/>
      <c r="EL349" s="132"/>
      <c r="EV349" s="132"/>
      <c r="FF349" s="132"/>
      <c r="FP349" s="132"/>
      <c r="FZ349" s="132"/>
      <c r="GJ349" s="132"/>
      <c r="GT349" s="132"/>
      <c r="HD349" s="132"/>
      <c r="HN349" s="132"/>
      <c r="HX349" s="132"/>
    </row>
    <row xmlns:x14ac="http://schemas.microsoft.com/office/spreadsheetml/2009/9/ac" r="350" s="3" customFormat="true" x14ac:dyDescent="0.25">
      <c r="A350" s="391"/>
      <c r="B350" s="132"/>
      <c r="L350" s="132"/>
      <c r="V350" s="132"/>
      <c r="AF350" s="132"/>
      <c r="AP350" s="132"/>
      <c r="AZ350" s="132"/>
      <c r="BA350" s="132"/>
      <c r="BJ350" s="132"/>
      <c r="BT350" s="132"/>
      <c r="CD350" s="132"/>
      <c r="CN350" s="132"/>
      <c r="CX350" s="132"/>
      <c r="DH350" s="132"/>
      <c r="DR350" s="132"/>
      <c r="EB350" s="132"/>
      <c r="EL350" s="132"/>
      <c r="EV350" s="132"/>
      <c r="FF350" s="132"/>
      <c r="FP350" s="132"/>
      <c r="FZ350" s="132"/>
      <c r="GJ350" s="132"/>
      <c r="GT350" s="132"/>
      <c r="HD350" s="132"/>
      <c r="HN350" s="132"/>
      <c r="HX350" s="132"/>
    </row>
    <row xmlns:x14ac="http://schemas.microsoft.com/office/spreadsheetml/2009/9/ac" r="351" s="3" customFormat="true" x14ac:dyDescent="0.25">
      <c r="A351" s="391"/>
      <c r="B351" s="132"/>
      <c r="L351" s="132"/>
      <c r="V351" s="132"/>
      <c r="AF351" s="132"/>
      <c r="AP351" s="132"/>
      <c r="AZ351" s="132"/>
      <c r="BA351" s="132"/>
      <c r="BJ351" s="132"/>
      <c r="BT351" s="132"/>
      <c r="CD351" s="132"/>
      <c r="CN351" s="132"/>
      <c r="CX351" s="132"/>
      <c r="DH351" s="132"/>
      <c r="DR351" s="132"/>
      <c r="EB351" s="132"/>
      <c r="EL351" s="132"/>
      <c r="EV351" s="132"/>
      <c r="FF351" s="132"/>
      <c r="FP351" s="132"/>
      <c r="FZ351" s="132"/>
      <c r="GJ351" s="132"/>
      <c r="GT351" s="132"/>
      <c r="HD351" s="132"/>
      <c r="HN351" s="132"/>
      <c r="HX351" s="132"/>
    </row>
    <row xmlns:x14ac="http://schemas.microsoft.com/office/spreadsheetml/2009/9/ac" r="352" s="3" customFormat="true" x14ac:dyDescent="0.25">
      <c r="A352" s="391"/>
      <c r="B352" s="132"/>
      <c r="L352" s="132"/>
      <c r="V352" s="132"/>
      <c r="AF352" s="132"/>
      <c r="AP352" s="132"/>
      <c r="AZ352" s="132"/>
      <c r="BA352" s="132"/>
      <c r="BJ352" s="132"/>
      <c r="BT352" s="132"/>
      <c r="CD352" s="132"/>
      <c r="CN352" s="132"/>
      <c r="CX352" s="132"/>
      <c r="DH352" s="132"/>
      <c r="DR352" s="132"/>
      <c r="EB352" s="132"/>
      <c r="EL352" s="132"/>
      <c r="EV352" s="132"/>
      <c r="FF352" s="132"/>
      <c r="FP352" s="132"/>
      <c r="FZ352" s="132"/>
      <c r="GJ352" s="132"/>
      <c r="GT352" s="132"/>
      <c r="HD352" s="132"/>
      <c r="HN352" s="132"/>
      <c r="HX352" s="132"/>
    </row>
    <row xmlns:x14ac="http://schemas.microsoft.com/office/spreadsheetml/2009/9/ac" r="353" s="3" customFormat="true" x14ac:dyDescent="0.25">
      <c r="A353" s="391"/>
      <c r="B353" s="132"/>
      <c r="L353" s="132"/>
      <c r="V353" s="132"/>
      <c r="AF353" s="132"/>
      <c r="AP353" s="132"/>
      <c r="AZ353" s="132"/>
      <c r="BA353" s="132"/>
      <c r="BJ353" s="132"/>
      <c r="BT353" s="132"/>
      <c r="CD353" s="132"/>
      <c r="CN353" s="132"/>
      <c r="CX353" s="132"/>
      <c r="DH353" s="132"/>
      <c r="DR353" s="132"/>
      <c r="EB353" s="132"/>
      <c r="EL353" s="132"/>
      <c r="EV353" s="132"/>
      <c r="FF353" s="132"/>
      <c r="FP353" s="132"/>
      <c r="FZ353" s="132"/>
      <c r="GJ353" s="132"/>
      <c r="GT353" s="132"/>
      <c r="HD353" s="132"/>
      <c r="HN353" s="132"/>
      <c r="HX353" s="132"/>
    </row>
    <row xmlns:x14ac="http://schemas.microsoft.com/office/spreadsheetml/2009/9/ac" r="354" s="3" customFormat="true" x14ac:dyDescent="0.25">
      <c r="A354" s="391"/>
      <c r="B354" s="132"/>
      <c r="L354" s="132"/>
      <c r="V354" s="132"/>
      <c r="AF354" s="132"/>
      <c r="AP354" s="132"/>
      <c r="AZ354" s="132"/>
      <c r="BA354" s="132"/>
      <c r="BJ354" s="132"/>
      <c r="BT354" s="132"/>
      <c r="CD354" s="132"/>
      <c r="CN354" s="132"/>
      <c r="CX354" s="132"/>
      <c r="DH354" s="132"/>
      <c r="DR354" s="132"/>
      <c r="EB354" s="132"/>
      <c r="EL354" s="132"/>
      <c r="EV354" s="132"/>
      <c r="FF354" s="132"/>
      <c r="FP354" s="132"/>
      <c r="FZ354" s="132"/>
      <c r="GJ354" s="132"/>
      <c r="GT354" s="132"/>
      <c r="HD354" s="132"/>
      <c r="HN354" s="132"/>
      <c r="HX354" s="132"/>
    </row>
    <row xmlns:x14ac="http://schemas.microsoft.com/office/spreadsheetml/2009/9/ac" r="355" s="3" customFormat="true" x14ac:dyDescent="0.25">
      <c r="A355" s="391"/>
      <c r="B355" s="132"/>
      <c r="L355" s="132"/>
      <c r="V355" s="132"/>
      <c r="AF355" s="132"/>
      <c r="AP355" s="132"/>
      <c r="AZ355" s="132"/>
      <c r="BA355" s="132"/>
      <c r="BJ355" s="132"/>
      <c r="BT355" s="132"/>
      <c r="CD355" s="132"/>
      <c r="CN355" s="132"/>
      <c r="CX355" s="132"/>
      <c r="DH355" s="132"/>
      <c r="DR355" s="132"/>
      <c r="EB355" s="132"/>
      <c r="EL355" s="132"/>
      <c r="EV355" s="132"/>
      <c r="FF355" s="132"/>
      <c r="FP355" s="132"/>
      <c r="FZ355" s="132"/>
      <c r="GJ355" s="132"/>
      <c r="GT355" s="132"/>
      <c r="HD355" s="132"/>
      <c r="HN355" s="132"/>
      <c r="HX355" s="132"/>
    </row>
    <row xmlns:x14ac="http://schemas.microsoft.com/office/spreadsheetml/2009/9/ac" r="356" s="3" customFormat="true" x14ac:dyDescent="0.25">
      <c r="A356" s="391"/>
      <c r="B356" s="132"/>
      <c r="L356" s="132"/>
      <c r="V356" s="132"/>
      <c r="AF356" s="132"/>
      <c r="AP356" s="132"/>
      <c r="AZ356" s="132"/>
      <c r="BA356" s="132"/>
      <c r="BJ356" s="132"/>
      <c r="BT356" s="132"/>
      <c r="CD356" s="132"/>
      <c r="CN356" s="132"/>
      <c r="CX356" s="132"/>
      <c r="DH356" s="132"/>
      <c r="DR356" s="132"/>
      <c r="EB356" s="132"/>
      <c r="EL356" s="132"/>
      <c r="EV356" s="132"/>
      <c r="FF356" s="132"/>
      <c r="FP356" s="132"/>
      <c r="FZ356" s="132"/>
      <c r="GJ356" s="132"/>
      <c r="GT356" s="132"/>
      <c r="HD356" s="132"/>
      <c r="HN356" s="132"/>
      <c r="HX356" s="132"/>
    </row>
    <row xmlns:x14ac="http://schemas.microsoft.com/office/spreadsheetml/2009/9/ac" r="357" s="3" customFormat="true" x14ac:dyDescent="0.25">
      <c r="A357" s="391"/>
      <c r="B357" s="132"/>
      <c r="L357" s="132"/>
      <c r="V357" s="132"/>
      <c r="AF357" s="132"/>
      <c r="AP357" s="132"/>
      <c r="AZ357" s="132"/>
      <c r="BA357" s="132"/>
      <c r="BJ357" s="132"/>
      <c r="BT357" s="132"/>
      <c r="CD357" s="132"/>
      <c r="CN357" s="132"/>
      <c r="CX357" s="132"/>
      <c r="DH357" s="132"/>
      <c r="DR357" s="132"/>
      <c r="EB357" s="132"/>
      <c r="EL357" s="132"/>
      <c r="EV357" s="132"/>
      <c r="FF357" s="132"/>
      <c r="FP357" s="132"/>
      <c r="FZ357" s="132"/>
      <c r="GJ357" s="132"/>
      <c r="GT357" s="132"/>
      <c r="HD357" s="132"/>
      <c r="HN357" s="132"/>
      <c r="HX357" s="132"/>
    </row>
    <row xmlns:x14ac="http://schemas.microsoft.com/office/spreadsheetml/2009/9/ac" r="358" s="3" customFormat="true" x14ac:dyDescent="0.25">
      <c r="A358" s="391"/>
      <c r="B358" s="132"/>
      <c r="L358" s="132"/>
      <c r="V358" s="132"/>
      <c r="AF358" s="132"/>
      <c r="AP358" s="132"/>
      <c r="AZ358" s="132"/>
      <c r="BA358" s="132"/>
      <c r="BJ358" s="132"/>
      <c r="BT358" s="132"/>
      <c r="CD358" s="132"/>
      <c r="CN358" s="132"/>
      <c r="CX358" s="132"/>
      <c r="DH358" s="132"/>
      <c r="DR358" s="132"/>
      <c r="EB358" s="132"/>
      <c r="EL358" s="132"/>
      <c r="EV358" s="132"/>
      <c r="FF358" s="132"/>
      <c r="FP358" s="132"/>
      <c r="FZ358" s="132"/>
      <c r="GJ358" s="132"/>
      <c r="GT358" s="132"/>
      <c r="HD358" s="132"/>
      <c r="HN358" s="132"/>
      <c r="HX358" s="132"/>
    </row>
    <row xmlns:x14ac="http://schemas.microsoft.com/office/spreadsheetml/2009/9/ac" r="359" s="3" customFormat="true" x14ac:dyDescent="0.25">
      <c r="A359" s="391"/>
      <c r="B359" s="132"/>
      <c r="L359" s="132"/>
      <c r="V359" s="132"/>
      <c r="AF359" s="132"/>
      <c r="AP359" s="132"/>
      <c r="AZ359" s="132"/>
      <c r="BA359" s="132"/>
      <c r="BJ359" s="132"/>
      <c r="BT359" s="132"/>
      <c r="CD359" s="132"/>
      <c r="CN359" s="132"/>
      <c r="CX359" s="132"/>
      <c r="DH359" s="132"/>
      <c r="DR359" s="132"/>
      <c r="EB359" s="132"/>
      <c r="EL359" s="132"/>
      <c r="EV359" s="132"/>
      <c r="FF359" s="132"/>
      <c r="FP359" s="132"/>
      <c r="FZ359" s="132"/>
      <c r="GJ359" s="132"/>
      <c r="GT359" s="132"/>
      <c r="HD359" s="132"/>
      <c r="HN359" s="132"/>
      <c r="HX359" s="132"/>
    </row>
    <row xmlns:x14ac="http://schemas.microsoft.com/office/spreadsheetml/2009/9/ac" r="360" s="3" customFormat="true" x14ac:dyDescent="0.25">
      <c r="A360" s="391"/>
      <c r="B360" s="132"/>
      <c r="L360" s="132"/>
      <c r="V360" s="132"/>
      <c r="AF360" s="132"/>
      <c r="AP360" s="132"/>
      <c r="AZ360" s="132"/>
      <c r="BA360" s="132"/>
      <c r="BJ360" s="132"/>
      <c r="BT360" s="132"/>
      <c r="CD360" s="132"/>
      <c r="CN360" s="132"/>
      <c r="CX360" s="132"/>
      <c r="DH360" s="132"/>
      <c r="DR360" s="132"/>
      <c r="EB360" s="132"/>
      <c r="EL360" s="132"/>
      <c r="EV360" s="132"/>
      <c r="FF360" s="132"/>
      <c r="FP360" s="132"/>
      <c r="FZ360" s="132"/>
      <c r="GJ360" s="132"/>
      <c r="GT360" s="132"/>
      <c r="HD360" s="132"/>
      <c r="HN360" s="132"/>
      <c r="HX360" s="132"/>
    </row>
    <row xmlns:x14ac="http://schemas.microsoft.com/office/spreadsheetml/2009/9/ac" r="361" s="3" customFormat="true" x14ac:dyDescent="0.25">
      <c r="A361" s="391"/>
      <c r="B361" s="132"/>
      <c r="L361" s="132"/>
      <c r="V361" s="132"/>
      <c r="AF361" s="132"/>
      <c r="AP361" s="132"/>
      <c r="AZ361" s="132"/>
      <c r="BA361" s="132"/>
      <c r="BJ361" s="132"/>
      <c r="BT361" s="132"/>
      <c r="CD361" s="132"/>
      <c r="CN361" s="132"/>
      <c r="CX361" s="132"/>
      <c r="DH361" s="132"/>
      <c r="DR361" s="132"/>
      <c r="EB361" s="132"/>
      <c r="EL361" s="132"/>
      <c r="EV361" s="132"/>
      <c r="FF361" s="132"/>
      <c r="FP361" s="132"/>
      <c r="FZ361" s="132"/>
      <c r="GJ361" s="132"/>
      <c r="GT361" s="132"/>
      <c r="HD361" s="132"/>
      <c r="HN361" s="132"/>
      <c r="HX361" s="132"/>
    </row>
    <row xmlns:x14ac="http://schemas.microsoft.com/office/spreadsheetml/2009/9/ac" r="362" s="3" customFormat="true" x14ac:dyDescent="0.25">
      <c r="A362" s="391"/>
      <c r="B362" s="132"/>
      <c r="L362" s="132"/>
      <c r="V362" s="132"/>
      <c r="AF362" s="132"/>
      <c r="AP362" s="132"/>
      <c r="AZ362" s="132"/>
      <c r="BA362" s="132"/>
      <c r="BJ362" s="132"/>
      <c r="BT362" s="132"/>
      <c r="CD362" s="132"/>
      <c r="CN362" s="132"/>
      <c r="CX362" s="132"/>
      <c r="DH362" s="132"/>
      <c r="DR362" s="132"/>
      <c r="EB362" s="132"/>
      <c r="EL362" s="132"/>
      <c r="EV362" s="132"/>
      <c r="FF362" s="132"/>
      <c r="FP362" s="132"/>
      <c r="FZ362" s="132"/>
      <c r="GJ362" s="132"/>
      <c r="GT362" s="132"/>
      <c r="HD362" s="132"/>
      <c r="HN362" s="132"/>
      <c r="HX362" s="132"/>
    </row>
    <row xmlns:x14ac="http://schemas.microsoft.com/office/spreadsheetml/2009/9/ac" r="363" s="3" customFormat="true" x14ac:dyDescent="0.25">
      <c r="A363" s="391"/>
      <c r="B363" s="132"/>
      <c r="L363" s="132"/>
      <c r="V363" s="132"/>
      <c r="AF363" s="132"/>
      <c r="AP363" s="132"/>
      <c r="AZ363" s="132"/>
      <c r="BA363" s="132"/>
      <c r="BJ363" s="132"/>
      <c r="BT363" s="132"/>
      <c r="CD363" s="132"/>
      <c r="CN363" s="132"/>
      <c r="CX363" s="132"/>
      <c r="DH363" s="132"/>
      <c r="DR363" s="132"/>
      <c r="EB363" s="132"/>
      <c r="EL363" s="132"/>
      <c r="EV363" s="132"/>
      <c r="FF363" s="132"/>
      <c r="FP363" s="132"/>
      <c r="FZ363" s="132"/>
      <c r="GJ363" s="132"/>
      <c r="GT363" s="132"/>
      <c r="HD363" s="132"/>
      <c r="HN363" s="132"/>
      <c r="HX363" s="132"/>
    </row>
    <row xmlns:x14ac="http://schemas.microsoft.com/office/spreadsheetml/2009/9/ac" r="364" s="3" customFormat="true" x14ac:dyDescent="0.25">
      <c r="A364" s="391"/>
      <c r="B364" s="132"/>
      <c r="L364" s="132"/>
      <c r="V364" s="132"/>
      <c r="AF364" s="132"/>
      <c r="AP364" s="132"/>
      <c r="AZ364" s="132"/>
      <c r="BA364" s="132"/>
      <c r="BJ364" s="132"/>
      <c r="BT364" s="132"/>
      <c r="CD364" s="132"/>
      <c r="CN364" s="132"/>
      <c r="CX364" s="132"/>
      <c r="DH364" s="132"/>
      <c r="DR364" s="132"/>
      <c r="EB364" s="132"/>
      <c r="EL364" s="132"/>
      <c r="EV364" s="132"/>
      <c r="FF364" s="132"/>
      <c r="FP364" s="132"/>
      <c r="FZ364" s="132"/>
      <c r="GJ364" s="132"/>
      <c r="GT364" s="132"/>
      <c r="HD364" s="132"/>
      <c r="HN364" s="132"/>
      <c r="HX364" s="132"/>
    </row>
    <row xmlns:x14ac="http://schemas.microsoft.com/office/spreadsheetml/2009/9/ac" r="365" s="3" customFormat="true" x14ac:dyDescent="0.25">
      <c r="A365" s="391"/>
      <c r="B365" s="132"/>
      <c r="L365" s="132"/>
      <c r="V365" s="132"/>
      <c r="AF365" s="132"/>
      <c r="AP365" s="132"/>
      <c r="AZ365" s="132"/>
      <c r="BA365" s="132"/>
      <c r="BJ365" s="132"/>
      <c r="BT365" s="132"/>
      <c r="CD365" s="132"/>
      <c r="CN365" s="132"/>
      <c r="CX365" s="132"/>
      <c r="DH365" s="132"/>
      <c r="DR365" s="132"/>
      <c r="EB365" s="132"/>
      <c r="EL365" s="132"/>
      <c r="EV365" s="132"/>
      <c r="FF365" s="132"/>
      <c r="FP365" s="132"/>
      <c r="FZ365" s="132"/>
      <c r="GJ365" s="132"/>
      <c r="GT365" s="132"/>
      <c r="HD365" s="132"/>
      <c r="HN365" s="132"/>
      <c r="HX365" s="132"/>
    </row>
    <row xmlns:x14ac="http://schemas.microsoft.com/office/spreadsheetml/2009/9/ac" r="366" s="3" customFormat="true" x14ac:dyDescent="0.25">
      <c r="A366" s="391"/>
      <c r="B366" s="132"/>
      <c r="L366" s="132"/>
      <c r="V366" s="132"/>
      <c r="AF366" s="132"/>
      <c r="AP366" s="132"/>
      <c r="AZ366" s="132"/>
      <c r="BA366" s="132"/>
      <c r="BJ366" s="132"/>
      <c r="BT366" s="132"/>
      <c r="CD366" s="132"/>
      <c r="CN366" s="132"/>
      <c r="CX366" s="132"/>
      <c r="DH366" s="132"/>
      <c r="DR366" s="132"/>
      <c r="EB366" s="132"/>
      <c r="EL366" s="132"/>
      <c r="EV366" s="132"/>
      <c r="FF366" s="132"/>
      <c r="FP366" s="132"/>
      <c r="FZ366" s="132"/>
      <c r="GJ366" s="132"/>
      <c r="GT366" s="132"/>
      <c r="HD366" s="132"/>
      <c r="HN366" s="132"/>
      <c r="HX366" s="132"/>
    </row>
    <row xmlns:x14ac="http://schemas.microsoft.com/office/spreadsheetml/2009/9/ac" r="367" s="3" customFormat="true" x14ac:dyDescent="0.25">
      <c r="A367" s="391"/>
      <c r="B367" s="132"/>
      <c r="L367" s="132"/>
      <c r="V367" s="132"/>
      <c r="AF367" s="132"/>
      <c r="AP367" s="132"/>
      <c r="AZ367" s="132"/>
      <c r="BA367" s="132"/>
      <c r="BJ367" s="132"/>
      <c r="BT367" s="132"/>
      <c r="CD367" s="132"/>
      <c r="CN367" s="132"/>
      <c r="CX367" s="132"/>
      <c r="DH367" s="132"/>
      <c r="DR367" s="132"/>
      <c r="EB367" s="132"/>
      <c r="EL367" s="132"/>
      <c r="EV367" s="132"/>
      <c r="FF367" s="132"/>
      <c r="FP367" s="132"/>
      <c r="FZ367" s="132"/>
      <c r="GJ367" s="132"/>
      <c r="GT367" s="132"/>
      <c r="HD367" s="132"/>
      <c r="HN367" s="132"/>
      <c r="HX367" s="132"/>
    </row>
    <row xmlns:x14ac="http://schemas.microsoft.com/office/spreadsheetml/2009/9/ac" r="368" s="3" customFormat="true" x14ac:dyDescent="0.25">
      <c r="A368" s="391"/>
      <c r="B368" s="132"/>
      <c r="L368" s="132"/>
      <c r="V368" s="132"/>
      <c r="AF368" s="132"/>
      <c r="AP368" s="132"/>
      <c r="AZ368" s="132"/>
      <c r="BA368" s="132"/>
      <c r="BJ368" s="132"/>
      <c r="BT368" s="132"/>
      <c r="CD368" s="132"/>
      <c r="CN368" s="132"/>
      <c r="CX368" s="132"/>
      <c r="DH368" s="132"/>
      <c r="DR368" s="132"/>
      <c r="EB368" s="132"/>
      <c r="EL368" s="132"/>
      <c r="EV368" s="132"/>
      <c r="FF368" s="132"/>
      <c r="FP368" s="132"/>
      <c r="FZ368" s="132"/>
      <c r="GJ368" s="132"/>
      <c r="GT368" s="132"/>
      <c r="HD368" s="132"/>
      <c r="HN368" s="132"/>
      <c r="HX368" s="132"/>
    </row>
    <row xmlns:x14ac="http://schemas.microsoft.com/office/spreadsheetml/2009/9/ac" r="369" s="3" customFormat="true" x14ac:dyDescent="0.25">
      <c r="A369" s="391"/>
      <c r="B369" s="132"/>
      <c r="L369" s="132"/>
      <c r="V369" s="132"/>
      <c r="AF369" s="132"/>
      <c r="AP369" s="132"/>
      <c r="AZ369" s="132"/>
      <c r="BA369" s="132"/>
      <c r="BJ369" s="132"/>
      <c r="BT369" s="132"/>
      <c r="CD369" s="132"/>
      <c r="CN369" s="132"/>
      <c r="CX369" s="132"/>
      <c r="DH369" s="132"/>
      <c r="DR369" s="132"/>
      <c r="EB369" s="132"/>
      <c r="EL369" s="132"/>
      <c r="EV369" s="132"/>
      <c r="FF369" s="132"/>
      <c r="FP369" s="132"/>
      <c r="FZ369" s="132"/>
      <c r="GJ369" s="132"/>
      <c r="GT369" s="132"/>
      <c r="HD369" s="132"/>
      <c r="HN369" s="132"/>
      <c r="HX369" s="132"/>
    </row>
    <row xmlns:x14ac="http://schemas.microsoft.com/office/spreadsheetml/2009/9/ac" r="370" s="3" customFormat="true" x14ac:dyDescent="0.25">
      <c r="A370" s="391"/>
      <c r="B370" s="132"/>
      <c r="L370" s="132"/>
      <c r="V370" s="132"/>
      <c r="AF370" s="132"/>
      <c r="AP370" s="132"/>
      <c r="AZ370" s="132"/>
      <c r="BA370" s="132"/>
      <c r="BJ370" s="132"/>
      <c r="BT370" s="132"/>
      <c r="CD370" s="132"/>
      <c r="CN370" s="132"/>
      <c r="CX370" s="132"/>
      <c r="DH370" s="132"/>
      <c r="DR370" s="132"/>
      <c r="EB370" s="132"/>
      <c r="EL370" s="132"/>
      <c r="EV370" s="132"/>
      <c r="FF370" s="132"/>
      <c r="FP370" s="132"/>
      <c r="FZ370" s="132"/>
      <c r="GJ370" s="132"/>
      <c r="GT370" s="132"/>
      <c r="HD370" s="132"/>
      <c r="HN370" s="132"/>
      <c r="HX370" s="132"/>
    </row>
    <row xmlns:x14ac="http://schemas.microsoft.com/office/spreadsheetml/2009/9/ac" r="371" s="3" customFormat="true" x14ac:dyDescent="0.25">
      <c r="A371" s="391"/>
      <c r="B371" s="132"/>
      <c r="L371" s="132"/>
      <c r="V371" s="132"/>
      <c r="AF371" s="132"/>
      <c r="AP371" s="132"/>
      <c r="AZ371" s="132"/>
      <c r="BA371" s="132"/>
      <c r="BJ371" s="132"/>
      <c r="BT371" s="132"/>
      <c r="CD371" s="132"/>
      <c r="CN371" s="132"/>
      <c r="CX371" s="132"/>
      <c r="DH371" s="132"/>
      <c r="DR371" s="132"/>
      <c r="EB371" s="132"/>
      <c r="EL371" s="132"/>
      <c r="EV371" s="132"/>
      <c r="FF371" s="132"/>
      <c r="FP371" s="132"/>
      <c r="FZ371" s="132"/>
      <c r="GJ371" s="132"/>
      <c r="GT371" s="132"/>
      <c r="HD371" s="132"/>
      <c r="HN371" s="132"/>
      <c r="HX371" s="132"/>
    </row>
    <row xmlns:x14ac="http://schemas.microsoft.com/office/spreadsheetml/2009/9/ac" r="372" s="3" customFormat="true" x14ac:dyDescent="0.25">
      <c r="A372" s="391"/>
      <c r="B372" s="132"/>
      <c r="L372" s="132"/>
      <c r="V372" s="132"/>
      <c r="AF372" s="132"/>
      <c r="AP372" s="132"/>
      <c r="AZ372" s="132"/>
      <c r="BA372" s="132"/>
      <c r="BJ372" s="132"/>
      <c r="BT372" s="132"/>
      <c r="CD372" s="132"/>
      <c r="CN372" s="132"/>
      <c r="CX372" s="132"/>
      <c r="DH372" s="132"/>
      <c r="DR372" s="132"/>
      <c r="EB372" s="132"/>
      <c r="EL372" s="132"/>
      <c r="EV372" s="132"/>
      <c r="FF372" s="132"/>
      <c r="FP372" s="132"/>
      <c r="FZ372" s="132"/>
      <c r="GJ372" s="132"/>
      <c r="GT372" s="132"/>
      <c r="HD372" s="132"/>
      <c r="HN372" s="132"/>
      <c r="HX372" s="132"/>
    </row>
    <row xmlns:x14ac="http://schemas.microsoft.com/office/spreadsheetml/2009/9/ac" r="373" s="3" customFormat="true" x14ac:dyDescent="0.25">
      <c r="A373" s="391"/>
      <c r="B373" s="132"/>
      <c r="L373" s="132"/>
      <c r="V373" s="132"/>
      <c r="AF373" s="132"/>
      <c r="AP373" s="132"/>
      <c r="AZ373" s="132"/>
      <c r="BA373" s="132"/>
      <c r="BJ373" s="132"/>
      <c r="BT373" s="132"/>
      <c r="CD373" s="132"/>
      <c r="CN373" s="132"/>
      <c r="CX373" s="132"/>
      <c r="DH373" s="132"/>
      <c r="DR373" s="132"/>
      <c r="EB373" s="132"/>
      <c r="EL373" s="132"/>
      <c r="EV373" s="132"/>
      <c r="FF373" s="132"/>
      <c r="FP373" s="132"/>
      <c r="FZ373" s="132"/>
      <c r="GJ373" s="132"/>
      <c r="GT373" s="132"/>
      <c r="HD373" s="132"/>
      <c r="HN373" s="132"/>
      <c r="HX373" s="132"/>
    </row>
    <row xmlns:x14ac="http://schemas.microsoft.com/office/spreadsheetml/2009/9/ac" r="374" s="3" customFormat="true" x14ac:dyDescent="0.25">
      <c r="A374" s="391"/>
      <c r="B374" s="132"/>
      <c r="L374" s="132"/>
      <c r="V374" s="132"/>
      <c r="AF374" s="132"/>
      <c r="AP374" s="132"/>
      <c r="AZ374" s="132"/>
      <c r="BA374" s="132"/>
      <c r="BJ374" s="132"/>
      <c r="BT374" s="132"/>
      <c r="CD374" s="132"/>
      <c r="CN374" s="132"/>
      <c r="CX374" s="132"/>
      <c r="DH374" s="132"/>
      <c r="DR374" s="132"/>
      <c r="EB374" s="132"/>
      <c r="EL374" s="132"/>
      <c r="EV374" s="132"/>
      <c r="FF374" s="132"/>
      <c r="FP374" s="132"/>
      <c r="FZ374" s="132"/>
      <c r="GJ374" s="132"/>
      <c r="GT374" s="132"/>
      <c r="HD374" s="132"/>
      <c r="HN374" s="132"/>
      <c r="HX374" s="132"/>
    </row>
    <row xmlns:x14ac="http://schemas.microsoft.com/office/spreadsheetml/2009/9/ac" r="375" s="3" customFormat="true" x14ac:dyDescent="0.25">
      <c r="A375" s="391"/>
      <c r="B375" s="132"/>
      <c r="L375" s="132"/>
      <c r="V375" s="132"/>
      <c r="AF375" s="132"/>
      <c r="AP375" s="132"/>
      <c r="AZ375" s="132"/>
      <c r="BA375" s="132"/>
      <c r="BJ375" s="132"/>
      <c r="BT375" s="132"/>
      <c r="CD375" s="132"/>
      <c r="CN375" s="132"/>
      <c r="CX375" s="132"/>
      <c r="DH375" s="132"/>
      <c r="DR375" s="132"/>
      <c r="EB375" s="132"/>
      <c r="EL375" s="132"/>
      <c r="EV375" s="132"/>
      <c r="FF375" s="132"/>
      <c r="FP375" s="132"/>
      <c r="FZ375" s="132"/>
      <c r="GJ375" s="132"/>
      <c r="GT375" s="132"/>
      <c r="HD375" s="132"/>
      <c r="HN375" s="132"/>
      <c r="HX375" s="132"/>
    </row>
    <row xmlns:x14ac="http://schemas.microsoft.com/office/spreadsheetml/2009/9/ac" r="376" s="3" customFormat="true" x14ac:dyDescent="0.25">
      <c r="A376" s="391"/>
      <c r="B376" s="132"/>
      <c r="L376" s="132"/>
      <c r="V376" s="132"/>
      <c r="AF376" s="132"/>
      <c r="AP376" s="132"/>
      <c r="AZ376" s="132"/>
      <c r="BA376" s="132"/>
      <c r="BJ376" s="132"/>
      <c r="BT376" s="132"/>
      <c r="CD376" s="132"/>
      <c r="CN376" s="132"/>
      <c r="CX376" s="132"/>
      <c r="DH376" s="132"/>
      <c r="DR376" s="132"/>
      <c r="EB376" s="132"/>
      <c r="EL376" s="132"/>
      <c r="EV376" s="132"/>
      <c r="FF376" s="132"/>
      <c r="FP376" s="132"/>
      <c r="FZ376" s="132"/>
      <c r="GJ376" s="132"/>
      <c r="GT376" s="132"/>
      <c r="HD376" s="132"/>
      <c r="HN376" s="132"/>
      <c r="HX376" s="132"/>
    </row>
    <row xmlns:x14ac="http://schemas.microsoft.com/office/spreadsheetml/2009/9/ac" r="377" s="3" customFormat="true" x14ac:dyDescent="0.25">
      <c r="A377" s="391"/>
      <c r="B377" s="132"/>
      <c r="L377" s="132"/>
      <c r="V377" s="132"/>
      <c r="AF377" s="132"/>
      <c r="AP377" s="132"/>
      <c r="AZ377" s="132"/>
      <c r="BA377" s="132"/>
      <c r="BJ377" s="132"/>
      <c r="BT377" s="132"/>
      <c r="CD377" s="132"/>
      <c r="CN377" s="132"/>
      <c r="CX377" s="132"/>
      <c r="DH377" s="132"/>
      <c r="DR377" s="132"/>
      <c r="EB377" s="132"/>
      <c r="EL377" s="132"/>
      <c r="EV377" s="132"/>
      <c r="FF377" s="132"/>
      <c r="FP377" s="132"/>
      <c r="FZ377" s="132"/>
      <c r="GJ377" s="132"/>
      <c r="GT377" s="132"/>
      <c r="HD377" s="132"/>
      <c r="HN377" s="132"/>
      <c r="HX377" s="132"/>
    </row>
    <row xmlns:x14ac="http://schemas.microsoft.com/office/spreadsheetml/2009/9/ac" r="378" s="3" customFormat="true" x14ac:dyDescent="0.25">
      <c r="A378" s="391"/>
      <c r="B378" s="132"/>
      <c r="L378" s="132"/>
      <c r="V378" s="132"/>
      <c r="AF378" s="132"/>
      <c r="AP378" s="132"/>
      <c r="AZ378" s="132"/>
      <c r="BA378" s="132"/>
      <c r="BJ378" s="132"/>
      <c r="BT378" s="132"/>
      <c r="CD378" s="132"/>
      <c r="CN378" s="132"/>
      <c r="CX378" s="132"/>
      <c r="DH378" s="132"/>
      <c r="DR378" s="132"/>
      <c r="EB378" s="132"/>
      <c r="EL378" s="132"/>
      <c r="EV378" s="132"/>
      <c r="FF378" s="132"/>
      <c r="FP378" s="132"/>
      <c r="FZ378" s="132"/>
      <c r="GJ378" s="132"/>
      <c r="GT378" s="132"/>
      <c r="HD378" s="132"/>
      <c r="HN378" s="132"/>
      <c r="HX378" s="132"/>
    </row>
    <row xmlns:x14ac="http://schemas.microsoft.com/office/spreadsheetml/2009/9/ac" r="379" s="3" customFormat="true" x14ac:dyDescent="0.25">
      <c r="A379" s="391"/>
      <c r="B379" s="132"/>
      <c r="L379" s="132"/>
      <c r="V379" s="132"/>
      <c r="AF379" s="132"/>
      <c r="AP379" s="132"/>
      <c r="AZ379" s="132"/>
      <c r="BA379" s="132"/>
      <c r="BJ379" s="132"/>
      <c r="BT379" s="132"/>
      <c r="CD379" s="132"/>
      <c r="CN379" s="132"/>
      <c r="CX379" s="132"/>
      <c r="DH379" s="132"/>
      <c r="DR379" s="132"/>
      <c r="EB379" s="132"/>
      <c r="EL379" s="132"/>
      <c r="EV379" s="132"/>
      <c r="FF379" s="132"/>
      <c r="FP379" s="132"/>
      <c r="FZ379" s="132"/>
      <c r="GJ379" s="132"/>
      <c r="GT379" s="132"/>
      <c r="HD379" s="132"/>
      <c r="HN379" s="132"/>
      <c r="HX379" s="132"/>
    </row>
    <row xmlns:x14ac="http://schemas.microsoft.com/office/spreadsheetml/2009/9/ac" r="380" s="3" customFormat="true" x14ac:dyDescent="0.25">
      <c r="A380" s="391"/>
      <c r="B380" s="132"/>
      <c r="L380" s="132"/>
      <c r="V380" s="132"/>
      <c r="AF380" s="132"/>
      <c r="AP380" s="132"/>
      <c r="AZ380" s="132"/>
      <c r="BA380" s="132"/>
      <c r="BJ380" s="132"/>
      <c r="BT380" s="132"/>
      <c r="CD380" s="132"/>
      <c r="CN380" s="132"/>
      <c r="CX380" s="132"/>
      <c r="DH380" s="132"/>
      <c r="DR380" s="132"/>
      <c r="EB380" s="132"/>
      <c r="EL380" s="132"/>
      <c r="EV380" s="132"/>
      <c r="FF380" s="132"/>
      <c r="FP380" s="132"/>
      <c r="FZ380" s="132"/>
      <c r="GJ380" s="132"/>
      <c r="GT380" s="132"/>
      <c r="HD380" s="132"/>
      <c r="HN380" s="132"/>
      <c r="HX380" s="132"/>
    </row>
    <row xmlns:x14ac="http://schemas.microsoft.com/office/spreadsheetml/2009/9/ac" r="381" s="3" customFormat="true" x14ac:dyDescent="0.25">
      <c r="A381" s="391"/>
      <c r="B381" s="132"/>
      <c r="L381" s="132"/>
      <c r="V381" s="132"/>
      <c r="AF381" s="132"/>
      <c r="AP381" s="132"/>
      <c r="AZ381" s="132"/>
      <c r="BA381" s="132"/>
      <c r="BJ381" s="132"/>
      <c r="BT381" s="132"/>
      <c r="CD381" s="132"/>
      <c r="CN381" s="132"/>
      <c r="CX381" s="132"/>
      <c r="DH381" s="132"/>
      <c r="DR381" s="132"/>
      <c r="EB381" s="132"/>
      <c r="EL381" s="132"/>
      <c r="EV381" s="132"/>
      <c r="FF381" s="132"/>
      <c r="FP381" s="132"/>
      <c r="FZ381" s="132"/>
      <c r="GJ381" s="132"/>
      <c r="GT381" s="132"/>
      <c r="HD381" s="132"/>
      <c r="HN381" s="132"/>
      <c r="HX381" s="132"/>
    </row>
    <row xmlns:x14ac="http://schemas.microsoft.com/office/spreadsheetml/2009/9/ac" r="382" s="3" customFormat="true" x14ac:dyDescent="0.25">
      <c r="A382" s="391"/>
      <c r="B382" s="132"/>
      <c r="L382" s="132"/>
      <c r="V382" s="132"/>
      <c r="AF382" s="132"/>
      <c r="AP382" s="132"/>
      <c r="AZ382" s="132"/>
      <c r="BA382" s="132"/>
      <c r="BJ382" s="132"/>
      <c r="BT382" s="132"/>
      <c r="CD382" s="132"/>
      <c r="CN382" s="132"/>
      <c r="CX382" s="132"/>
      <c r="DH382" s="132"/>
      <c r="DR382" s="132"/>
      <c r="EB382" s="132"/>
      <c r="EL382" s="132"/>
      <c r="EV382" s="132"/>
      <c r="FF382" s="132"/>
      <c r="FP382" s="132"/>
      <c r="FZ382" s="132"/>
      <c r="GJ382" s="132"/>
      <c r="GT382" s="132"/>
      <c r="HD382" s="132"/>
      <c r="HN382" s="132"/>
      <c r="HX382" s="132"/>
    </row>
    <row xmlns:x14ac="http://schemas.microsoft.com/office/spreadsheetml/2009/9/ac" r="383" s="3" customFormat="true" x14ac:dyDescent="0.25">
      <c r="A383" s="391"/>
      <c r="B383" s="132"/>
      <c r="L383" s="132"/>
      <c r="V383" s="132"/>
      <c r="AF383" s="132"/>
      <c r="AP383" s="132"/>
      <c r="AZ383" s="132"/>
      <c r="BA383" s="132"/>
      <c r="BJ383" s="132"/>
      <c r="BT383" s="132"/>
      <c r="CD383" s="132"/>
      <c r="CN383" s="132"/>
      <c r="CX383" s="132"/>
      <c r="DH383" s="132"/>
      <c r="DR383" s="132"/>
      <c r="EB383" s="132"/>
      <c r="EL383" s="132"/>
      <c r="EV383" s="132"/>
      <c r="FF383" s="132"/>
      <c r="FP383" s="132"/>
      <c r="FZ383" s="132"/>
      <c r="GJ383" s="132"/>
      <c r="GT383" s="132"/>
      <c r="HD383" s="132"/>
      <c r="HN383" s="132"/>
      <c r="HX383" s="132"/>
    </row>
    <row xmlns:x14ac="http://schemas.microsoft.com/office/spreadsheetml/2009/9/ac" r="384" s="3" customFormat="true" x14ac:dyDescent="0.25">
      <c r="A384" s="391"/>
      <c r="B384" s="132"/>
      <c r="L384" s="132"/>
      <c r="V384" s="132"/>
      <c r="AF384" s="132"/>
      <c r="AP384" s="132"/>
      <c r="AZ384" s="132"/>
      <c r="BA384" s="132"/>
      <c r="BJ384" s="132"/>
      <c r="BT384" s="132"/>
      <c r="CD384" s="132"/>
      <c r="CN384" s="132"/>
      <c r="CX384" s="132"/>
      <c r="DH384" s="132"/>
      <c r="DR384" s="132"/>
      <c r="EB384" s="132"/>
      <c r="EL384" s="132"/>
      <c r="EV384" s="132"/>
      <c r="FF384" s="132"/>
      <c r="FP384" s="132"/>
      <c r="FZ384" s="132"/>
      <c r="GJ384" s="132"/>
      <c r="GT384" s="132"/>
      <c r="HD384" s="132"/>
      <c r="HN384" s="132"/>
      <c r="HX384" s="132"/>
    </row>
    <row xmlns:x14ac="http://schemas.microsoft.com/office/spreadsheetml/2009/9/ac" r="385" s="3" customFormat="true" x14ac:dyDescent="0.25">
      <c r="A385" s="391"/>
      <c r="B385" s="132"/>
      <c r="L385" s="132"/>
      <c r="V385" s="132"/>
      <c r="AF385" s="132"/>
      <c r="AP385" s="132"/>
      <c r="AZ385" s="132"/>
      <c r="BA385" s="132"/>
      <c r="BJ385" s="132"/>
      <c r="BT385" s="132"/>
      <c r="CD385" s="132"/>
      <c r="CN385" s="132"/>
      <c r="CX385" s="132"/>
      <c r="DH385" s="132"/>
      <c r="DR385" s="132"/>
      <c r="EB385" s="132"/>
      <c r="EL385" s="132"/>
      <c r="EV385" s="132"/>
      <c r="FF385" s="132"/>
      <c r="FP385" s="132"/>
      <c r="FZ385" s="132"/>
      <c r="GJ385" s="132"/>
      <c r="GT385" s="132"/>
      <c r="HD385" s="132"/>
      <c r="HN385" s="132"/>
      <c r="HX385" s="132"/>
    </row>
    <row xmlns:x14ac="http://schemas.microsoft.com/office/spreadsheetml/2009/9/ac" r="386" s="3" customFormat="true" x14ac:dyDescent="0.25">
      <c r="A386" s="391"/>
      <c r="B386" s="132"/>
      <c r="L386" s="132"/>
      <c r="V386" s="132"/>
      <c r="AF386" s="132"/>
      <c r="AP386" s="132"/>
      <c r="AZ386" s="132"/>
      <c r="BA386" s="132"/>
      <c r="BJ386" s="132"/>
      <c r="BT386" s="132"/>
      <c r="CD386" s="132"/>
      <c r="CN386" s="132"/>
      <c r="CX386" s="132"/>
      <c r="DH386" s="132"/>
      <c r="DR386" s="132"/>
      <c r="EB386" s="132"/>
      <c r="EL386" s="132"/>
      <c r="EV386" s="132"/>
      <c r="FF386" s="132"/>
      <c r="FP386" s="132"/>
      <c r="FZ386" s="132"/>
      <c r="GJ386" s="132"/>
      <c r="GT386" s="132"/>
      <c r="HD386" s="132"/>
      <c r="HN386" s="132"/>
      <c r="HX386" s="132"/>
    </row>
    <row xmlns:x14ac="http://schemas.microsoft.com/office/spreadsheetml/2009/9/ac" r="387" s="3" customFormat="true" x14ac:dyDescent="0.25">
      <c r="A387" s="391"/>
      <c r="B387" s="132"/>
      <c r="L387" s="132"/>
      <c r="V387" s="132"/>
      <c r="AF387" s="132"/>
      <c r="AP387" s="132"/>
      <c r="AZ387" s="132"/>
      <c r="BA387" s="132"/>
      <c r="BJ387" s="132"/>
      <c r="BT387" s="132"/>
      <c r="CD387" s="132"/>
      <c r="CN387" s="132"/>
      <c r="CX387" s="132"/>
      <c r="DH387" s="132"/>
      <c r="DR387" s="132"/>
      <c r="EB387" s="132"/>
      <c r="EL387" s="132"/>
      <c r="EV387" s="132"/>
      <c r="FF387" s="132"/>
      <c r="FP387" s="132"/>
      <c r="FZ387" s="132"/>
      <c r="GJ387" s="132"/>
      <c r="GT387" s="132"/>
      <c r="HD387" s="132"/>
      <c r="HN387" s="132"/>
      <c r="HX387" s="132"/>
    </row>
    <row xmlns:x14ac="http://schemas.microsoft.com/office/spreadsheetml/2009/9/ac" r="388" s="3" customFormat="true" x14ac:dyDescent="0.25">
      <c r="A388" s="391"/>
      <c r="B388" s="132"/>
      <c r="L388" s="132"/>
      <c r="V388" s="132"/>
      <c r="AF388" s="132"/>
      <c r="AP388" s="132"/>
      <c r="AZ388" s="132"/>
      <c r="BA388" s="132"/>
      <c r="BJ388" s="132"/>
      <c r="BT388" s="132"/>
      <c r="CD388" s="132"/>
      <c r="CN388" s="132"/>
      <c r="CX388" s="132"/>
      <c r="DH388" s="132"/>
      <c r="DR388" s="132"/>
      <c r="EB388" s="132"/>
      <c r="EL388" s="132"/>
      <c r="EV388" s="132"/>
      <c r="FF388" s="132"/>
      <c r="FP388" s="132"/>
      <c r="FZ388" s="132"/>
      <c r="GJ388" s="132"/>
      <c r="GT388" s="132"/>
      <c r="HD388" s="132"/>
      <c r="HN388" s="132"/>
      <c r="HX388" s="132"/>
    </row>
    <row xmlns:x14ac="http://schemas.microsoft.com/office/spreadsheetml/2009/9/ac" r="389" s="3" customFormat="true" x14ac:dyDescent="0.25">
      <c r="A389" s="391"/>
      <c r="B389" s="132"/>
      <c r="L389" s="132"/>
      <c r="V389" s="132"/>
      <c r="AF389" s="132"/>
      <c r="AP389" s="132"/>
      <c r="AZ389" s="132"/>
      <c r="BA389" s="132"/>
      <c r="BJ389" s="132"/>
      <c r="BT389" s="132"/>
      <c r="CD389" s="132"/>
      <c r="CN389" s="132"/>
      <c r="CX389" s="132"/>
      <c r="DH389" s="132"/>
      <c r="DR389" s="132"/>
      <c r="EB389" s="132"/>
      <c r="EL389" s="132"/>
      <c r="EV389" s="132"/>
      <c r="FF389" s="132"/>
      <c r="FP389" s="132"/>
      <c r="FZ389" s="132"/>
      <c r="GJ389" s="132"/>
      <c r="GT389" s="132"/>
      <c r="HD389" s="132"/>
      <c r="HN389" s="132"/>
      <c r="HX389" s="132"/>
    </row>
    <row xmlns:x14ac="http://schemas.microsoft.com/office/spreadsheetml/2009/9/ac" r="390" s="3" customFormat="true" x14ac:dyDescent="0.25">
      <c r="A390" s="391"/>
      <c r="B390" s="132"/>
      <c r="L390" s="132"/>
      <c r="V390" s="132"/>
      <c r="AF390" s="132"/>
      <c r="AP390" s="132"/>
      <c r="AZ390" s="132"/>
      <c r="BA390" s="132"/>
      <c r="BJ390" s="132"/>
      <c r="BT390" s="132"/>
      <c r="CD390" s="132"/>
      <c r="CN390" s="132"/>
      <c r="CX390" s="132"/>
      <c r="DH390" s="132"/>
      <c r="DR390" s="132"/>
      <c r="EB390" s="132"/>
      <c r="EL390" s="132"/>
      <c r="EV390" s="132"/>
      <c r="FF390" s="132"/>
      <c r="FP390" s="132"/>
      <c r="FZ390" s="132"/>
      <c r="GJ390" s="132"/>
      <c r="GT390" s="132"/>
      <c r="HD390" s="132"/>
      <c r="HN390" s="132"/>
      <c r="HX390" s="132"/>
    </row>
    <row xmlns:x14ac="http://schemas.microsoft.com/office/spreadsheetml/2009/9/ac" r="391" s="3" customFormat="true" x14ac:dyDescent="0.25">
      <c r="A391" s="391"/>
      <c r="B391" s="132"/>
      <c r="L391" s="132"/>
      <c r="V391" s="132"/>
      <c r="AF391" s="132"/>
      <c r="AP391" s="132"/>
      <c r="AZ391" s="132"/>
      <c r="BA391" s="132"/>
      <c r="BJ391" s="132"/>
      <c r="BT391" s="132"/>
      <c r="CD391" s="132"/>
      <c r="CN391" s="132"/>
      <c r="CX391" s="132"/>
      <c r="DH391" s="132"/>
      <c r="DR391" s="132"/>
      <c r="EB391" s="132"/>
      <c r="EL391" s="132"/>
      <c r="EV391" s="132"/>
      <c r="FF391" s="132"/>
      <c r="FP391" s="132"/>
      <c r="FZ391" s="132"/>
      <c r="GJ391" s="132"/>
      <c r="GT391" s="132"/>
      <c r="HD391" s="132"/>
      <c r="HN391" s="132"/>
      <c r="HX391" s="132"/>
    </row>
    <row xmlns:x14ac="http://schemas.microsoft.com/office/spreadsheetml/2009/9/ac" r="392" s="3" customFormat="true" x14ac:dyDescent="0.25">
      <c r="A392" s="391"/>
      <c r="B392" s="132"/>
      <c r="L392" s="132"/>
      <c r="V392" s="132"/>
      <c r="AF392" s="132"/>
      <c r="AP392" s="132"/>
      <c r="AZ392" s="132"/>
      <c r="BA392" s="132"/>
      <c r="BJ392" s="132"/>
      <c r="BT392" s="132"/>
      <c r="CD392" s="132"/>
      <c r="CN392" s="132"/>
      <c r="CX392" s="132"/>
      <c r="DH392" s="132"/>
      <c r="DR392" s="132"/>
      <c r="EB392" s="132"/>
      <c r="EL392" s="132"/>
      <c r="EV392" s="132"/>
      <c r="FF392" s="132"/>
      <c r="FP392" s="132"/>
      <c r="FZ392" s="132"/>
      <c r="GJ392" s="132"/>
      <c r="GT392" s="132"/>
      <c r="HD392" s="132"/>
      <c r="HN392" s="132"/>
      <c r="HX392" s="132"/>
    </row>
    <row xmlns:x14ac="http://schemas.microsoft.com/office/spreadsheetml/2009/9/ac" r="393" s="3" customFormat="true" x14ac:dyDescent="0.25">
      <c r="A393" s="391"/>
      <c r="B393" s="132"/>
      <c r="L393" s="132"/>
      <c r="V393" s="132"/>
      <c r="AF393" s="132"/>
      <c r="AP393" s="132"/>
      <c r="AZ393" s="132"/>
      <c r="BA393" s="132"/>
      <c r="BJ393" s="132"/>
      <c r="BT393" s="132"/>
      <c r="CD393" s="132"/>
      <c r="CN393" s="132"/>
      <c r="CX393" s="132"/>
      <c r="DH393" s="132"/>
      <c r="DR393" s="132"/>
      <c r="EB393" s="132"/>
      <c r="EL393" s="132"/>
      <c r="EV393" s="132"/>
      <c r="FF393" s="132"/>
      <c r="FP393" s="132"/>
      <c r="FZ393" s="132"/>
      <c r="GJ393" s="132"/>
      <c r="GT393" s="132"/>
      <c r="HD393" s="132"/>
      <c r="HN393" s="132"/>
      <c r="HX393" s="132"/>
    </row>
    <row xmlns:x14ac="http://schemas.microsoft.com/office/spreadsheetml/2009/9/ac" r="394" s="3" customFormat="true" x14ac:dyDescent="0.25">
      <c r="A394" s="391"/>
      <c r="B394" s="132"/>
      <c r="L394" s="132"/>
      <c r="V394" s="132"/>
      <c r="AF394" s="132"/>
      <c r="AP394" s="132"/>
      <c r="AZ394" s="132"/>
      <c r="BA394" s="132"/>
      <c r="BJ394" s="132"/>
      <c r="BT394" s="132"/>
      <c r="CD394" s="132"/>
      <c r="CN394" s="132"/>
      <c r="CX394" s="132"/>
      <c r="DH394" s="132"/>
      <c r="DR394" s="132"/>
      <c r="EB394" s="132"/>
      <c r="EL394" s="132"/>
      <c r="EV394" s="132"/>
      <c r="FF394" s="132"/>
      <c r="FP394" s="132"/>
      <c r="FZ394" s="132"/>
      <c r="GJ394" s="132"/>
      <c r="GT394" s="132"/>
      <c r="HD394" s="132"/>
      <c r="HN394" s="132"/>
      <c r="HX394" s="132"/>
    </row>
    <row xmlns:x14ac="http://schemas.microsoft.com/office/spreadsheetml/2009/9/ac" r="395" s="3" customFormat="true" x14ac:dyDescent="0.25">
      <c r="A395" s="391"/>
      <c r="B395" s="132"/>
      <c r="L395" s="132"/>
      <c r="V395" s="132"/>
      <c r="AF395" s="132"/>
      <c r="AP395" s="132"/>
      <c r="AZ395" s="132"/>
      <c r="BA395" s="132"/>
      <c r="BJ395" s="132"/>
      <c r="BT395" s="132"/>
      <c r="CD395" s="132"/>
      <c r="CN395" s="132"/>
      <c r="CX395" s="132"/>
      <c r="DH395" s="132"/>
      <c r="DR395" s="132"/>
      <c r="EB395" s="132"/>
      <c r="EL395" s="132"/>
      <c r="EV395" s="132"/>
      <c r="FF395" s="132"/>
      <c r="FP395" s="132"/>
      <c r="FZ395" s="132"/>
      <c r="GJ395" s="132"/>
      <c r="GT395" s="132"/>
      <c r="HD395" s="132"/>
      <c r="HN395" s="132"/>
      <c r="HX395" s="132"/>
    </row>
    <row xmlns:x14ac="http://schemas.microsoft.com/office/spreadsheetml/2009/9/ac" r="396" s="3" customFormat="true" x14ac:dyDescent="0.25">
      <c r="A396" s="391"/>
      <c r="B396" s="132"/>
      <c r="L396" s="132"/>
      <c r="V396" s="132"/>
      <c r="AF396" s="132"/>
      <c r="AP396" s="132"/>
      <c r="AZ396" s="132"/>
      <c r="BA396" s="132"/>
      <c r="BJ396" s="132"/>
      <c r="BT396" s="132"/>
      <c r="CD396" s="132"/>
      <c r="CN396" s="132"/>
      <c r="CX396" s="132"/>
      <c r="DH396" s="132"/>
      <c r="DR396" s="132"/>
      <c r="EB396" s="132"/>
      <c r="EL396" s="132"/>
      <c r="EV396" s="132"/>
      <c r="FF396" s="132"/>
      <c r="FP396" s="132"/>
      <c r="FZ396" s="132"/>
      <c r="GJ396" s="132"/>
      <c r="GT396" s="132"/>
      <c r="HD396" s="132"/>
      <c r="HN396" s="132"/>
      <c r="HX396" s="132"/>
    </row>
    <row xmlns:x14ac="http://schemas.microsoft.com/office/spreadsheetml/2009/9/ac" r="397" s="3" customFormat="true" x14ac:dyDescent="0.25">
      <c r="A397" s="391"/>
      <c r="B397" s="132"/>
      <c r="L397" s="132"/>
      <c r="V397" s="132"/>
      <c r="AF397" s="132"/>
      <c r="AP397" s="132"/>
      <c r="AZ397" s="132"/>
      <c r="BA397" s="132"/>
      <c r="BJ397" s="132"/>
      <c r="BT397" s="132"/>
      <c r="CD397" s="132"/>
      <c r="CN397" s="132"/>
      <c r="CX397" s="132"/>
      <c r="DH397" s="132"/>
      <c r="DR397" s="132"/>
      <c r="EB397" s="132"/>
      <c r="EL397" s="132"/>
      <c r="EV397" s="132"/>
      <c r="FF397" s="132"/>
      <c r="FP397" s="132"/>
      <c r="FZ397" s="132"/>
      <c r="GJ397" s="132"/>
      <c r="GT397" s="132"/>
      <c r="HD397" s="132"/>
      <c r="HN397" s="132"/>
      <c r="HX397" s="132"/>
    </row>
    <row xmlns:x14ac="http://schemas.microsoft.com/office/spreadsheetml/2009/9/ac" r="398" s="3" customFormat="true" x14ac:dyDescent="0.25">
      <c r="A398" s="391"/>
      <c r="B398" s="132"/>
      <c r="L398" s="132"/>
      <c r="V398" s="132"/>
      <c r="AF398" s="132"/>
      <c r="AP398" s="132"/>
      <c r="AZ398" s="132"/>
      <c r="BA398" s="132"/>
      <c r="BJ398" s="132"/>
      <c r="BT398" s="132"/>
      <c r="CD398" s="132"/>
      <c r="CN398" s="132"/>
      <c r="CX398" s="132"/>
      <c r="DH398" s="132"/>
      <c r="DR398" s="132"/>
      <c r="EB398" s="132"/>
      <c r="EL398" s="132"/>
      <c r="EV398" s="132"/>
      <c r="FF398" s="132"/>
      <c r="FP398" s="132"/>
      <c r="FZ398" s="132"/>
      <c r="GJ398" s="132"/>
      <c r="GT398" s="132"/>
      <c r="HD398" s="132"/>
      <c r="HN398" s="132"/>
      <c r="HX398" s="132"/>
    </row>
    <row xmlns:x14ac="http://schemas.microsoft.com/office/spreadsheetml/2009/9/ac" r="399" s="3" customFormat="true" x14ac:dyDescent="0.25">
      <c r="A399" s="391"/>
      <c r="B399" s="132"/>
      <c r="L399" s="132"/>
      <c r="V399" s="132"/>
      <c r="AF399" s="132"/>
      <c r="AP399" s="132"/>
      <c r="AZ399" s="132"/>
      <c r="BA399" s="132"/>
      <c r="BJ399" s="132"/>
      <c r="BT399" s="132"/>
      <c r="CD399" s="132"/>
      <c r="CN399" s="132"/>
      <c r="CX399" s="132"/>
      <c r="DH399" s="132"/>
      <c r="DR399" s="132"/>
      <c r="EB399" s="132"/>
      <c r="EL399" s="132"/>
      <c r="EV399" s="132"/>
      <c r="FF399" s="132"/>
      <c r="FP399" s="132"/>
      <c r="FZ399" s="132"/>
      <c r="GJ399" s="132"/>
      <c r="GT399" s="132"/>
      <c r="HD399" s="132"/>
      <c r="HN399" s="132"/>
      <c r="HX399" s="132"/>
    </row>
    <row xmlns:x14ac="http://schemas.microsoft.com/office/spreadsheetml/2009/9/ac" r="400" s="3" customFormat="true" x14ac:dyDescent="0.25">
      <c r="A400" s="391"/>
      <c r="B400" s="132"/>
      <c r="L400" s="132"/>
      <c r="V400" s="132"/>
      <c r="AF400" s="132"/>
      <c r="AP400" s="132"/>
      <c r="AZ400" s="132"/>
      <c r="BA400" s="132"/>
      <c r="BJ400" s="132"/>
      <c r="BT400" s="132"/>
      <c r="CD400" s="132"/>
      <c r="CN400" s="132"/>
      <c r="CX400" s="132"/>
      <c r="DH400" s="132"/>
      <c r="DR400" s="132"/>
      <c r="EB400" s="132"/>
      <c r="EL400" s="132"/>
      <c r="EV400" s="132"/>
      <c r="FF400" s="132"/>
      <c r="FP400" s="132"/>
      <c r="FZ400" s="132"/>
      <c r="GJ400" s="132"/>
      <c r="GT400" s="132"/>
      <c r="HD400" s="132"/>
      <c r="HN400" s="132"/>
      <c r="HX400" s="132"/>
    </row>
    <row xmlns:x14ac="http://schemas.microsoft.com/office/spreadsheetml/2009/9/ac" r="401" s="3" customFormat="true" x14ac:dyDescent="0.25">
      <c r="A401" s="391"/>
      <c r="B401" s="132"/>
      <c r="L401" s="132"/>
      <c r="V401" s="132"/>
      <c r="AF401" s="132"/>
      <c r="AP401" s="132"/>
      <c r="AZ401" s="132"/>
      <c r="BA401" s="132"/>
      <c r="BJ401" s="132"/>
      <c r="BT401" s="132"/>
      <c r="CD401" s="132"/>
      <c r="CN401" s="132"/>
      <c r="CX401" s="132"/>
      <c r="DH401" s="132"/>
      <c r="DR401" s="132"/>
      <c r="EB401" s="132"/>
      <c r="EL401" s="132"/>
      <c r="EV401" s="132"/>
      <c r="FF401" s="132"/>
      <c r="FP401" s="132"/>
      <c r="FZ401" s="132"/>
      <c r="GJ401" s="132"/>
      <c r="GT401" s="132"/>
      <c r="HD401" s="132"/>
      <c r="HN401" s="132"/>
      <c r="HX401" s="132"/>
    </row>
    <row xmlns:x14ac="http://schemas.microsoft.com/office/spreadsheetml/2009/9/ac" r="402" s="3" customFormat="true" x14ac:dyDescent="0.25">
      <c r="A402" s="391"/>
      <c r="B402" s="132"/>
      <c r="L402" s="132"/>
      <c r="V402" s="132"/>
      <c r="AF402" s="132"/>
      <c r="AP402" s="132"/>
      <c r="AZ402" s="132"/>
      <c r="BA402" s="132"/>
      <c r="BJ402" s="132"/>
      <c r="BT402" s="132"/>
      <c r="CD402" s="132"/>
      <c r="CN402" s="132"/>
      <c r="CX402" s="132"/>
      <c r="DH402" s="132"/>
      <c r="DR402" s="132"/>
      <c r="EB402" s="132"/>
      <c r="EL402" s="132"/>
      <c r="EV402" s="132"/>
      <c r="FF402" s="132"/>
      <c r="FP402" s="132"/>
      <c r="FZ402" s="132"/>
      <c r="GJ402" s="132"/>
      <c r="GT402" s="132"/>
      <c r="HD402" s="132"/>
      <c r="HN402" s="132"/>
      <c r="HX402" s="132"/>
    </row>
    <row xmlns:x14ac="http://schemas.microsoft.com/office/spreadsheetml/2009/9/ac" r="403" s="3" customFormat="true" x14ac:dyDescent="0.25">
      <c r="A403" s="391"/>
      <c r="B403" s="132"/>
      <c r="L403" s="132"/>
      <c r="V403" s="132"/>
      <c r="AF403" s="132"/>
      <c r="AP403" s="132"/>
      <c r="AZ403" s="132"/>
      <c r="BA403" s="132"/>
      <c r="BJ403" s="132"/>
      <c r="BT403" s="132"/>
      <c r="CD403" s="132"/>
      <c r="CN403" s="132"/>
      <c r="CX403" s="132"/>
      <c r="DH403" s="132"/>
      <c r="DR403" s="132"/>
      <c r="EB403" s="132"/>
      <c r="EL403" s="132"/>
      <c r="EV403" s="132"/>
      <c r="FF403" s="132"/>
      <c r="FP403" s="132"/>
      <c r="FZ403" s="132"/>
      <c r="GJ403" s="132"/>
      <c r="GT403" s="132"/>
      <c r="HD403" s="132"/>
      <c r="HN403" s="132"/>
      <c r="HX403" s="132"/>
    </row>
    <row xmlns:x14ac="http://schemas.microsoft.com/office/spreadsheetml/2009/9/ac" r="404" s="3" customFormat="true" x14ac:dyDescent="0.25">
      <c r="A404" s="391"/>
      <c r="B404" s="132"/>
      <c r="L404" s="132"/>
      <c r="V404" s="132"/>
      <c r="AF404" s="132"/>
      <c r="AP404" s="132"/>
      <c r="AZ404" s="132"/>
      <c r="BA404" s="132"/>
      <c r="BJ404" s="132"/>
      <c r="BT404" s="132"/>
      <c r="CD404" s="132"/>
      <c r="CN404" s="132"/>
      <c r="CX404" s="132"/>
      <c r="DH404" s="132"/>
      <c r="DR404" s="132"/>
      <c r="EB404" s="132"/>
      <c r="EL404" s="132"/>
      <c r="EV404" s="132"/>
      <c r="FF404" s="132"/>
      <c r="FP404" s="132"/>
      <c r="FZ404" s="132"/>
      <c r="GJ404" s="132"/>
      <c r="GT404" s="132"/>
      <c r="HD404" s="132"/>
      <c r="HN404" s="132"/>
      <c r="HX404" s="132"/>
    </row>
    <row xmlns:x14ac="http://schemas.microsoft.com/office/spreadsheetml/2009/9/ac" r="405" s="3" customFormat="true" x14ac:dyDescent="0.25">
      <c r="A405" s="391"/>
      <c r="B405" s="132"/>
      <c r="L405" s="132"/>
      <c r="V405" s="132"/>
      <c r="AF405" s="132"/>
      <c r="AP405" s="132"/>
      <c r="AZ405" s="132"/>
      <c r="BA405" s="132"/>
      <c r="BJ405" s="132"/>
      <c r="BT405" s="132"/>
      <c r="CD405" s="132"/>
      <c r="CN405" s="132"/>
      <c r="CX405" s="132"/>
      <c r="DH405" s="132"/>
      <c r="DR405" s="132"/>
      <c r="EB405" s="132"/>
      <c r="EL405" s="132"/>
      <c r="EV405" s="132"/>
      <c r="FF405" s="132"/>
      <c r="FP405" s="132"/>
      <c r="FZ405" s="132"/>
      <c r="GJ405" s="132"/>
      <c r="GT405" s="132"/>
      <c r="HD405" s="132"/>
      <c r="HN405" s="132"/>
      <c r="HX405" s="132"/>
    </row>
    <row xmlns:x14ac="http://schemas.microsoft.com/office/spreadsheetml/2009/9/ac" r="406" s="3" customFormat="true" x14ac:dyDescent="0.25">
      <c r="A406" s="391"/>
      <c r="B406" s="132"/>
      <c r="L406" s="132"/>
      <c r="V406" s="132"/>
      <c r="AF406" s="132"/>
      <c r="AP406" s="132"/>
      <c r="AZ406" s="132"/>
      <c r="BA406" s="132"/>
      <c r="BJ406" s="132"/>
      <c r="BT406" s="132"/>
      <c r="CD406" s="132"/>
      <c r="CN406" s="132"/>
      <c r="CX406" s="132"/>
      <c r="DH406" s="132"/>
      <c r="DR406" s="132"/>
      <c r="EB406" s="132"/>
      <c r="EL406" s="132"/>
      <c r="EV406" s="132"/>
      <c r="FF406" s="132"/>
      <c r="FP406" s="132"/>
      <c r="FZ406" s="132"/>
      <c r="GJ406" s="132"/>
      <c r="GT406" s="132"/>
      <c r="HD406" s="132"/>
      <c r="HN406" s="132"/>
      <c r="HX406" s="132"/>
    </row>
    <row xmlns:x14ac="http://schemas.microsoft.com/office/spreadsheetml/2009/9/ac" r="407" s="3" customFormat="true" x14ac:dyDescent="0.25">
      <c r="A407" s="391"/>
      <c r="B407" s="132"/>
      <c r="L407" s="132"/>
      <c r="V407" s="132"/>
      <c r="AF407" s="132"/>
      <c r="AP407" s="132"/>
      <c r="AZ407" s="132"/>
      <c r="BA407" s="132"/>
      <c r="BJ407" s="132"/>
      <c r="BT407" s="132"/>
      <c r="CD407" s="132"/>
      <c r="CN407" s="132"/>
      <c r="CX407" s="132"/>
      <c r="DH407" s="132"/>
      <c r="DR407" s="132"/>
      <c r="EB407" s="132"/>
      <c r="EL407" s="132"/>
      <c r="EV407" s="132"/>
      <c r="FF407" s="132"/>
      <c r="FP407" s="132"/>
      <c r="FZ407" s="132"/>
      <c r="GJ407" s="132"/>
      <c r="GT407" s="132"/>
      <c r="HD407" s="132"/>
      <c r="HN407" s="132"/>
      <c r="HX407" s="132"/>
    </row>
    <row xmlns:x14ac="http://schemas.microsoft.com/office/spreadsheetml/2009/9/ac" r="408" s="3" customFormat="true" x14ac:dyDescent="0.25">
      <c r="A408" s="391"/>
      <c r="B408" s="132"/>
      <c r="L408" s="132"/>
      <c r="V408" s="132"/>
      <c r="AF408" s="132"/>
      <c r="AP408" s="132"/>
      <c r="AZ408" s="132"/>
      <c r="BA408" s="132"/>
      <c r="BJ408" s="132"/>
      <c r="BT408" s="132"/>
      <c r="CD408" s="132"/>
      <c r="CN408" s="132"/>
      <c r="CX408" s="132"/>
      <c r="DH408" s="132"/>
      <c r="DR408" s="132"/>
      <c r="EB408" s="132"/>
      <c r="EL408" s="132"/>
      <c r="EV408" s="132"/>
      <c r="FF408" s="132"/>
      <c r="FP408" s="132"/>
      <c r="FZ408" s="132"/>
      <c r="GJ408" s="132"/>
      <c r="GT408" s="132"/>
      <c r="HD408" s="132"/>
      <c r="HN408" s="132"/>
      <c r="HX408" s="132"/>
    </row>
    <row xmlns:x14ac="http://schemas.microsoft.com/office/spreadsheetml/2009/9/ac" r="409" s="3" customFormat="true" x14ac:dyDescent="0.25">
      <c r="A409" s="391"/>
      <c r="B409" s="132"/>
      <c r="L409" s="132"/>
      <c r="V409" s="132"/>
      <c r="AF409" s="132"/>
      <c r="AP409" s="132"/>
      <c r="AZ409" s="132"/>
      <c r="BA409" s="132"/>
      <c r="BJ409" s="132"/>
      <c r="BT409" s="132"/>
      <c r="CD409" s="132"/>
      <c r="CN409" s="132"/>
      <c r="CX409" s="132"/>
      <c r="DH409" s="132"/>
      <c r="DR409" s="132"/>
      <c r="EB409" s="132"/>
      <c r="EL409" s="132"/>
      <c r="EV409" s="132"/>
      <c r="FF409" s="132"/>
      <c r="FP409" s="132"/>
      <c r="FZ409" s="132"/>
      <c r="GJ409" s="132"/>
      <c r="GT409" s="132"/>
      <c r="HD409" s="132"/>
      <c r="HN409" s="132"/>
      <c r="HX409" s="132"/>
    </row>
    <row xmlns:x14ac="http://schemas.microsoft.com/office/spreadsheetml/2009/9/ac" r="410" s="3" customFormat="true" x14ac:dyDescent="0.25">
      <c r="A410" s="391"/>
      <c r="B410" s="132"/>
      <c r="L410" s="132"/>
      <c r="V410" s="132"/>
      <c r="AF410" s="132"/>
      <c r="AP410" s="132"/>
      <c r="AZ410" s="132"/>
      <c r="BA410" s="132"/>
      <c r="BJ410" s="132"/>
      <c r="BT410" s="132"/>
      <c r="CD410" s="132"/>
      <c r="CN410" s="132"/>
      <c r="CX410" s="132"/>
      <c r="DH410" s="132"/>
      <c r="DR410" s="132"/>
      <c r="EB410" s="132"/>
      <c r="EL410" s="132"/>
      <c r="EV410" s="132"/>
      <c r="FF410" s="132"/>
      <c r="FP410" s="132"/>
      <c r="FZ410" s="132"/>
      <c r="GJ410" s="132"/>
      <c r="GT410" s="132"/>
      <c r="HD410" s="132"/>
      <c r="HN410" s="132"/>
      <c r="HX410" s="132"/>
    </row>
    <row xmlns:x14ac="http://schemas.microsoft.com/office/spreadsheetml/2009/9/ac" r="411" s="3" customFormat="true" x14ac:dyDescent="0.25">
      <c r="A411" s="391"/>
      <c r="B411" s="132"/>
      <c r="L411" s="132"/>
      <c r="V411" s="132"/>
      <c r="AF411" s="132"/>
      <c r="AP411" s="132"/>
      <c r="AZ411" s="132"/>
      <c r="BA411" s="132"/>
      <c r="BJ411" s="132"/>
      <c r="BT411" s="132"/>
      <c r="CD411" s="132"/>
      <c r="CN411" s="132"/>
      <c r="CX411" s="132"/>
      <c r="DH411" s="132"/>
      <c r="DR411" s="132"/>
      <c r="EB411" s="132"/>
      <c r="EL411" s="132"/>
      <c r="EV411" s="132"/>
      <c r="FF411" s="132"/>
      <c r="FP411" s="132"/>
      <c r="FZ411" s="132"/>
      <c r="GJ411" s="132"/>
      <c r="GT411" s="132"/>
      <c r="HD411" s="132"/>
      <c r="HN411" s="132"/>
      <c r="HX411" s="132"/>
    </row>
    <row xmlns:x14ac="http://schemas.microsoft.com/office/spreadsheetml/2009/9/ac" r="412" s="3" customFormat="true" x14ac:dyDescent="0.25">
      <c r="A412" s="391"/>
      <c r="B412" s="132"/>
      <c r="L412" s="132"/>
      <c r="V412" s="132"/>
      <c r="AF412" s="132"/>
      <c r="AP412" s="132"/>
      <c r="AZ412" s="132"/>
      <c r="BA412" s="132"/>
      <c r="BJ412" s="132"/>
      <c r="BT412" s="132"/>
      <c r="CD412" s="132"/>
      <c r="CN412" s="132"/>
      <c r="CX412" s="132"/>
      <c r="DH412" s="132"/>
      <c r="DR412" s="132"/>
      <c r="EB412" s="132"/>
      <c r="EL412" s="132"/>
      <c r="EV412" s="132"/>
      <c r="FF412" s="132"/>
      <c r="FP412" s="132"/>
      <c r="FZ412" s="132"/>
      <c r="GJ412" s="132"/>
      <c r="GT412" s="132"/>
      <c r="HD412" s="132"/>
      <c r="HN412" s="132"/>
      <c r="HX412" s="132"/>
    </row>
    <row xmlns:x14ac="http://schemas.microsoft.com/office/spreadsheetml/2009/9/ac" r="413" s="3" customFormat="true" x14ac:dyDescent="0.25">
      <c r="A413" s="391"/>
      <c r="B413" s="132"/>
      <c r="L413" s="132"/>
      <c r="V413" s="132"/>
      <c r="AF413" s="132"/>
      <c r="AP413" s="132"/>
      <c r="AZ413" s="132"/>
      <c r="BA413" s="132"/>
      <c r="BJ413" s="132"/>
      <c r="BT413" s="132"/>
      <c r="CD413" s="132"/>
      <c r="CN413" s="132"/>
      <c r="CX413" s="132"/>
      <c r="DH413" s="132"/>
      <c r="DR413" s="132"/>
      <c r="EB413" s="132"/>
      <c r="EL413" s="132"/>
      <c r="EV413" s="132"/>
      <c r="FF413" s="132"/>
      <c r="FP413" s="132"/>
      <c r="FZ413" s="132"/>
      <c r="GJ413" s="132"/>
      <c r="GT413" s="132"/>
      <c r="HD413" s="132"/>
      <c r="HN413" s="132"/>
      <c r="HX413" s="132"/>
    </row>
    <row xmlns:x14ac="http://schemas.microsoft.com/office/spreadsheetml/2009/9/ac" r="414" s="3" customFormat="true" x14ac:dyDescent="0.25">
      <c r="A414" s="391"/>
      <c r="B414" s="132"/>
      <c r="L414" s="132"/>
      <c r="V414" s="132"/>
      <c r="AF414" s="132"/>
      <c r="AP414" s="132"/>
      <c r="AZ414" s="132"/>
      <c r="BA414" s="132"/>
      <c r="BJ414" s="132"/>
      <c r="BT414" s="132"/>
      <c r="CD414" s="132"/>
      <c r="CN414" s="132"/>
      <c r="CX414" s="132"/>
      <c r="DH414" s="132"/>
      <c r="DR414" s="132"/>
      <c r="EB414" s="132"/>
      <c r="EL414" s="132"/>
      <c r="EV414" s="132"/>
      <c r="FF414" s="132"/>
      <c r="FP414" s="132"/>
      <c r="FZ414" s="132"/>
      <c r="GJ414" s="132"/>
      <c r="GT414" s="132"/>
      <c r="HD414" s="132"/>
      <c r="HN414" s="132"/>
      <c r="HX414" s="132"/>
    </row>
    <row xmlns:x14ac="http://schemas.microsoft.com/office/spreadsheetml/2009/9/ac" r="415" s="3" customFormat="true" x14ac:dyDescent="0.25">
      <c r="A415" s="391"/>
      <c r="B415" s="132"/>
      <c r="L415" s="132"/>
      <c r="V415" s="132"/>
      <c r="AF415" s="132"/>
      <c r="AP415" s="132"/>
      <c r="AZ415" s="132"/>
      <c r="BA415" s="132"/>
      <c r="BJ415" s="132"/>
      <c r="BT415" s="132"/>
      <c r="CD415" s="132"/>
      <c r="CN415" s="132"/>
      <c r="CX415" s="132"/>
      <c r="DH415" s="132"/>
      <c r="DR415" s="132"/>
      <c r="EB415" s="132"/>
      <c r="EL415" s="132"/>
      <c r="EV415" s="132"/>
      <c r="FF415" s="132"/>
      <c r="FP415" s="132"/>
      <c r="FZ415" s="132"/>
      <c r="GJ415" s="132"/>
      <c r="GT415" s="132"/>
      <c r="HD415" s="132"/>
      <c r="HN415" s="132"/>
      <c r="HX415" s="132"/>
    </row>
    <row xmlns:x14ac="http://schemas.microsoft.com/office/spreadsheetml/2009/9/ac" r="416" s="3" customFormat="true" x14ac:dyDescent="0.25">
      <c r="A416" s="391"/>
      <c r="B416" s="132"/>
      <c r="L416" s="132"/>
      <c r="V416" s="132"/>
      <c r="AF416" s="132"/>
      <c r="AP416" s="132"/>
      <c r="AZ416" s="132"/>
      <c r="BA416" s="132"/>
      <c r="BJ416" s="132"/>
      <c r="BT416" s="132"/>
      <c r="CD416" s="132"/>
      <c r="CN416" s="132"/>
      <c r="CX416" s="132"/>
      <c r="DH416" s="132"/>
      <c r="DR416" s="132"/>
      <c r="EB416" s="132"/>
      <c r="EL416" s="132"/>
      <c r="EV416" s="132"/>
      <c r="FF416" s="132"/>
      <c r="FP416" s="132"/>
      <c r="FZ416" s="132"/>
      <c r="GJ416" s="132"/>
      <c r="GT416" s="132"/>
      <c r="HD416" s="132"/>
      <c r="HN416" s="132"/>
      <c r="HX416" s="132"/>
    </row>
    <row xmlns:x14ac="http://schemas.microsoft.com/office/spreadsheetml/2009/9/ac" r="417" s="3" customFormat="true" x14ac:dyDescent="0.25">
      <c r="A417" s="391"/>
      <c r="B417" s="132"/>
      <c r="L417" s="132"/>
      <c r="V417" s="132"/>
      <c r="AF417" s="132"/>
      <c r="AP417" s="132"/>
      <c r="AZ417" s="132"/>
      <c r="BA417" s="132"/>
      <c r="BJ417" s="132"/>
      <c r="BT417" s="132"/>
      <c r="CD417" s="132"/>
      <c r="CN417" s="132"/>
      <c r="CX417" s="132"/>
      <c r="DH417" s="132"/>
      <c r="DR417" s="132"/>
      <c r="EB417" s="132"/>
      <c r="EL417" s="132"/>
      <c r="EV417" s="132"/>
      <c r="FF417" s="132"/>
      <c r="FP417" s="132"/>
      <c r="FZ417" s="132"/>
      <c r="GJ417" s="132"/>
      <c r="GT417" s="132"/>
      <c r="HD417" s="132"/>
      <c r="HN417" s="132"/>
      <c r="HX417" s="132"/>
    </row>
    <row xmlns:x14ac="http://schemas.microsoft.com/office/spreadsheetml/2009/9/ac" r="418" s="3" customFormat="true" x14ac:dyDescent="0.25">
      <c r="A418" s="391"/>
      <c r="B418" s="132"/>
      <c r="L418" s="132"/>
      <c r="V418" s="132"/>
      <c r="AF418" s="132"/>
      <c r="AP418" s="132"/>
      <c r="AZ418" s="132"/>
      <c r="BA418" s="132"/>
      <c r="BJ418" s="132"/>
      <c r="BT418" s="132"/>
      <c r="CD418" s="132"/>
      <c r="CN418" s="132"/>
      <c r="CX418" s="132"/>
      <c r="DH418" s="132"/>
      <c r="DR418" s="132"/>
      <c r="EB418" s="132"/>
      <c r="EL418" s="132"/>
      <c r="EV418" s="132"/>
      <c r="FF418" s="132"/>
      <c r="FP418" s="132"/>
      <c r="FZ418" s="132"/>
      <c r="GJ418" s="132"/>
      <c r="GT418" s="132"/>
      <c r="HD418" s="132"/>
      <c r="HN418" s="132"/>
      <c r="HX418" s="132"/>
    </row>
    <row xmlns:x14ac="http://schemas.microsoft.com/office/spreadsheetml/2009/9/ac" r="419" s="3" customFormat="true" x14ac:dyDescent="0.25">
      <c r="A419" s="391"/>
      <c r="B419" s="132"/>
      <c r="L419" s="132"/>
      <c r="V419" s="132"/>
      <c r="AF419" s="132"/>
      <c r="AP419" s="132"/>
      <c r="AZ419" s="132"/>
      <c r="BA419" s="132"/>
      <c r="BJ419" s="132"/>
      <c r="BT419" s="132"/>
      <c r="CD419" s="132"/>
      <c r="CN419" s="132"/>
      <c r="CX419" s="132"/>
      <c r="DH419" s="132"/>
      <c r="DR419" s="132"/>
      <c r="EB419" s="132"/>
      <c r="EL419" s="132"/>
      <c r="EV419" s="132"/>
      <c r="FF419" s="132"/>
      <c r="FP419" s="132"/>
      <c r="FZ419" s="132"/>
      <c r="GJ419" s="132"/>
      <c r="GT419" s="132"/>
      <c r="HD419" s="132"/>
      <c r="HN419" s="132"/>
      <c r="HX419" s="132"/>
    </row>
    <row xmlns:x14ac="http://schemas.microsoft.com/office/spreadsheetml/2009/9/ac" r="420" s="3" customFormat="true" x14ac:dyDescent="0.25">
      <c r="A420" s="391"/>
      <c r="B420" s="132"/>
      <c r="L420" s="132"/>
      <c r="V420" s="132"/>
      <c r="AF420" s="132"/>
      <c r="AP420" s="132"/>
      <c r="AZ420" s="132"/>
      <c r="BA420" s="132"/>
      <c r="BJ420" s="132"/>
      <c r="BT420" s="132"/>
      <c r="CD420" s="132"/>
      <c r="CN420" s="132"/>
      <c r="CX420" s="132"/>
      <c r="DH420" s="132"/>
      <c r="DR420" s="132"/>
      <c r="EB420" s="132"/>
      <c r="EL420" s="132"/>
      <c r="EV420" s="132"/>
      <c r="FF420" s="132"/>
      <c r="FP420" s="132"/>
      <c r="FZ420" s="132"/>
      <c r="GJ420" s="132"/>
      <c r="GT420" s="132"/>
      <c r="HD420" s="132"/>
      <c r="HN420" s="132"/>
      <c r="HX420" s="132"/>
    </row>
    <row xmlns:x14ac="http://schemas.microsoft.com/office/spreadsheetml/2009/9/ac" r="421" s="3" customFormat="true" x14ac:dyDescent="0.25">
      <c r="A421" s="391"/>
      <c r="B421" s="132"/>
      <c r="L421" s="132"/>
      <c r="V421" s="132"/>
      <c r="AF421" s="132"/>
      <c r="AP421" s="132"/>
      <c r="AZ421" s="132"/>
      <c r="BA421" s="132"/>
      <c r="BJ421" s="132"/>
      <c r="BT421" s="132"/>
      <c r="CD421" s="132"/>
      <c r="CN421" s="132"/>
      <c r="CX421" s="132"/>
      <c r="DH421" s="132"/>
      <c r="DR421" s="132"/>
      <c r="EB421" s="132"/>
      <c r="EL421" s="132"/>
      <c r="EV421" s="132"/>
      <c r="FF421" s="132"/>
      <c r="FP421" s="132"/>
      <c r="FZ421" s="132"/>
      <c r="GJ421" s="132"/>
      <c r="GT421" s="132"/>
      <c r="HD421" s="132"/>
      <c r="HN421" s="132"/>
      <c r="HX421" s="132"/>
    </row>
    <row xmlns:x14ac="http://schemas.microsoft.com/office/spreadsheetml/2009/9/ac" r="422" s="3" customFormat="true" x14ac:dyDescent="0.25">
      <c r="A422" s="391"/>
      <c r="B422" s="132"/>
      <c r="L422" s="132"/>
      <c r="V422" s="132"/>
      <c r="AF422" s="132"/>
      <c r="AP422" s="132"/>
      <c r="AZ422" s="132"/>
      <c r="BA422" s="132"/>
      <c r="BJ422" s="132"/>
      <c r="BT422" s="132"/>
      <c r="CD422" s="132"/>
      <c r="CN422" s="132"/>
      <c r="CX422" s="132"/>
      <c r="DH422" s="132"/>
      <c r="DR422" s="132"/>
      <c r="EB422" s="132"/>
      <c r="EL422" s="132"/>
      <c r="EV422" s="132"/>
      <c r="FF422" s="132"/>
      <c r="FP422" s="132"/>
      <c r="FZ422" s="132"/>
      <c r="GJ422" s="132"/>
      <c r="GT422" s="132"/>
      <c r="HD422" s="132"/>
      <c r="HN422" s="132"/>
      <c r="HX422" s="132"/>
    </row>
    <row xmlns:x14ac="http://schemas.microsoft.com/office/spreadsheetml/2009/9/ac" r="423" s="3" customFormat="true" x14ac:dyDescent="0.25">
      <c r="A423" s="391"/>
      <c r="B423" s="132"/>
      <c r="L423" s="132"/>
      <c r="V423" s="132"/>
      <c r="AF423" s="132"/>
      <c r="AP423" s="132"/>
      <c r="AZ423" s="132"/>
      <c r="BA423" s="132"/>
      <c r="BJ423" s="132"/>
      <c r="BT423" s="132"/>
      <c r="CD423" s="132"/>
      <c r="CN423" s="132"/>
      <c r="CX423" s="132"/>
      <c r="DH423" s="132"/>
      <c r="DR423" s="132"/>
      <c r="EB423" s="132"/>
      <c r="EL423" s="132"/>
      <c r="EV423" s="132"/>
      <c r="FF423" s="132"/>
      <c r="FP423" s="132"/>
      <c r="FZ423" s="132"/>
      <c r="GJ423" s="132"/>
      <c r="GT423" s="132"/>
      <c r="HD423" s="132"/>
      <c r="HN423" s="132"/>
      <c r="HX423" s="132"/>
    </row>
    <row xmlns:x14ac="http://schemas.microsoft.com/office/spreadsheetml/2009/9/ac" r="424" s="3" customFormat="true" x14ac:dyDescent="0.25">
      <c r="A424" s="391"/>
      <c r="B424" s="132"/>
      <c r="L424" s="132"/>
      <c r="V424" s="132"/>
      <c r="AF424" s="132"/>
      <c r="AP424" s="132"/>
      <c r="AZ424" s="132"/>
      <c r="BA424" s="132"/>
      <c r="BJ424" s="132"/>
      <c r="BT424" s="132"/>
      <c r="CD424" s="132"/>
      <c r="CN424" s="132"/>
      <c r="CX424" s="132"/>
      <c r="DH424" s="132"/>
      <c r="DR424" s="132"/>
      <c r="EB424" s="132"/>
      <c r="EL424" s="132"/>
      <c r="EV424" s="132"/>
      <c r="FF424" s="132"/>
      <c r="FP424" s="132"/>
      <c r="FZ424" s="132"/>
      <c r="GJ424" s="132"/>
      <c r="GT424" s="132"/>
      <c r="HD424" s="132"/>
      <c r="HN424" s="132"/>
      <c r="HX424" s="132"/>
    </row>
    <row xmlns:x14ac="http://schemas.microsoft.com/office/spreadsheetml/2009/9/ac" r="425" s="3" customFormat="true" x14ac:dyDescent="0.25">
      <c r="A425" s="391"/>
      <c r="B425" s="132"/>
      <c r="L425" s="132"/>
      <c r="V425" s="132"/>
      <c r="AF425" s="132"/>
      <c r="AP425" s="132"/>
      <c r="AZ425" s="132"/>
      <c r="BA425" s="132"/>
      <c r="BJ425" s="132"/>
      <c r="BT425" s="132"/>
      <c r="CD425" s="132"/>
      <c r="CN425" s="132"/>
      <c r="CX425" s="132"/>
      <c r="DH425" s="132"/>
      <c r="DR425" s="132"/>
      <c r="EB425" s="132"/>
      <c r="EL425" s="132"/>
      <c r="EV425" s="132"/>
      <c r="FF425" s="132"/>
      <c r="FP425" s="132"/>
      <c r="FZ425" s="132"/>
      <c r="GJ425" s="132"/>
      <c r="GT425" s="132"/>
      <c r="HD425" s="132"/>
      <c r="HN425" s="132"/>
      <c r="HX425" s="132"/>
    </row>
    <row xmlns:x14ac="http://schemas.microsoft.com/office/spreadsheetml/2009/9/ac" r="426" s="3" customFormat="true" x14ac:dyDescent="0.25">
      <c r="A426" s="391"/>
      <c r="B426" s="132"/>
      <c r="L426" s="132"/>
      <c r="V426" s="132"/>
      <c r="AF426" s="132"/>
      <c r="AP426" s="132"/>
      <c r="AZ426" s="132"/>
      <c r="BA426" s="132"/>
      <c r="BJ426" s="132"/>
      <c r="BT426" s="132"/>
      <c r="CD426" s="132"/>
      <c r="CN426" s="132"/>
      <c r="CX426" s="132"/>
      <c r="DH426" s="132"/>
      <c r="DR426" s="132"/>
      <c r="EB426" s="132"/>
      <c r="EL426" s="132"/>
      <c r="EV426" s="132"/>
      <c r="FF426" s="132"/>
      <c r="FP426" s="132"/>
      <c r="FZ426" s="132"/>
      <c r="GJ426" s="132"/>
      <c r="GT426" s="132"/>
      <c r="HD426" s="132"/>
      <c r="HN426" s="132"/>
      <c r="HX426" s="132"/>
    </row>
    <row xmlns:x14ac="http://schemas.microsoft.com/office/spreadsheetml/2009/9/ac" r="427" s="3" customFormat="true" x14ac:dyDescent="0.25">
      <c r="A427" s="391"/>
      <c r="B427" s="132"/>
      <c r="L427" s="132"/>
      <c r="V427" s="132"/>
      <c r="AF427" s="132"/>
      <c r="AP427" s="132"/>
      <c r="AZ427" s="132"/>
      <c r="BA427" s="132"/>
      <c r="BJ427" s="132"/>
      <c r="BT427" s="132"/>
      <c r="CD427" s="132"/>
      <c r="CN427" s="132"/>
      <c r="CX427" s="132"/>
      <c r="DH427" s="132"/>
      <c r="DR427" s="132"/>
      <c r="EB427" s="132"/>
      <c r="EL427" s="132"/>
      <c r="EV427" s="132"/>
      <c r="FF427" s="132"/>
      <c r="FP427" s="132"/>
      <c r="FZ427" s="132"/>
      <c r="GJ427" s="132"/>
      <c r="GT427" s="132"/>
      <c r="HD427" s="132"/>
      <c r="HN427" s="132"/>
      <c r="HX427" s="132"/>
    </row>
    <row xmlns:x14ac="http://schemas.microsoft.com/office/spreadsheetml/2009/9/ac" r="428" s="3" customFormat="true" x14ac:dyDescent="0.25">
      <c r="A428" s="391"/>
      <c r="B428" s="132"/>
      <c r="L428" s="132"/>
      <c r="V428" s="132"/>
      <c r="AF428" s="132"/>
      <c r="AP428" s="132"/>
      <c r="AZ428" s="132"/>
      <c r="BA428" s="132"/>
      <c r="BJ428" s="132"/>
      <c r="BT428" s="132"/>
      <c r="CD428" s="132"/>
      <c r="CN428" s="132"/>
      <c r="CX428" s="132"/>
      <c r="DH428" s="132"/>
      <c r="DR428" s="132"/>
      <c r="EB428" s="132"/>
      <c r="EL428" s="132"/>
      <c r="EV428" s="132"/>
      <c r="FF428" s="132"/>
      <c r="FP428" s="132"/>
      <c r="FZ428" s="132"/>
      <c r="GJ428" s="132"/>
      <c r="GT428" s="132"/>
      <c r="HD428" s="132"/>
      <c r="HN428" s="132"/>
      <c r="HX428" s="132"/>
    </row>
    <row xmlns:x14ac="http://schemas.microsoft.com/office/spreadsheetml/2009/9/ac" r="429" s="3" customFormat="true" x14ac:dyDescent="0.25">
      <c r="A429" s="391"/>
      <c r="B429" s="132"/>
      <c r="L429" s="132"/>
      <c r="V429" s="132"/>
      <c r="AF429" s="132"/>
      <c r="AP429" s="132"/>
      <c r="AZ429" s="132"/>
      <c r="BA429" s="132"/>
      <c r="BJ429" s="132"/>
      <c r="BT429" s="132"/>
      <c r="CD429" s="132"/>
      <c r="CN429" s="132"/>
      <c r="CX429" s="132"/>
      <c r="DH429" s="132"/>
      <c r="DR429" s="132"/>
      <c r="EB429" s="132"/>
      <c r="EL429" s="132"/>
      <c r="EV429" s="132"/>
      <c r="FF429" s="132"/>
      <c r="FP429" s="132"/>
      <c r="FZ429" s="132"/>
      <c r="GJ429" s="132"/>
      <c r="GT429" s="132"/>
      <c r="HD429" s="132"/>
      <c r="HN429" s="132"/>
      <c r="HX429" s="132"/>
    </row>
    <row xmlns:x14ac="http://schemas.microsoft.com/office/spreadsheetml/2009/9/ac" r="430" s="3" customFormat="true" x14ac:dyDescent="0.25">
      <c r="A430" s="391"/>
      <c r="B430" s="132"/>
      <c r="L430" s="132"/>
      <c r="V430" s="132"/>
      <c r="AF430" s="132"/>
      <c r="AP430" s="132"/>
      <c r="AZ430" s="132"/>
      <c r="BA430" s="132"/>
      <c r="BJ430" s="132"/>
      <c r="BT430" s="132"/>
      <c r="CD430" s="132"/>
      <c r="CN430" s="132"/>
      <c r="CX430" s="132"/>
      <c r="DH430" s="132"/>
      <c r="DR430" s="132"/>
      <c r="EB430" s="132"/>
      <c r="EL430" s="132"/>
      <c r="EV430" s="132"/>
      <c r="FF430" s="132"/>
      <c r="FP430" s="132"/>
      <c r="FZ430" s="132"/>
      <c r="GJ430" s="132"/>
      <c r="GT430" s="132"/>
      <c r="HD430" s="132"/>
      <c r="HN430" s="132"/>
      <c r="HX430" s="132"/>
    </row>
    <row xmlns:x14ac="http://schemas.microsoft.com/office/spreadsheetml/2009/9/ac" r="431" s="3" customFormat="true" x14ac:dyDescent="0.25">
      <c r="A431" s="391"/>
      <c r="B431" s="132"/>
      <c r="L431" s="132"/>
      <c r="V431" s="132"/>
      <c r="AF431" s="132"/>
      <c r="AP431" s="132"/>
      <c r="AZ431" s="132"/>
      <c r="BA431" s="132"/>
      <c r="BJ431" s="132"/>
      <c r="BT431" s="132"/>
      <c r="CD431" s="132"/>
      <c r="CN431" s="132"/>
      <c r="CX431" s="132"/>
      <c r="DH431" s="132"/>
      <c r="DR431" s="132"/>
      <c r="EB431" s="132"/>
      <c r="EL431" s="132"/>
      <c r="EV431" s="132"/>
      <c r="FF431" s="132"/>
      <c r="FP431" s="132"/>
      <c r="FZ431" s="132"/>
      <c r="GJ431" s="132"/>
      <c r="GT431" s="132"/>
      <c r="HD431" s="132"/>
      <c r="HN431" s="132"/>
      <c r="HX431" s="132"/>
    </row>
    <row xmlns:x14ac="http://schemas.microsoft.com/office/spreadsheetml/2009/9/ac" r="432" s="3" customFormat="true" x14ac:dyDescent="0.25">
      <c r="A432" s="391"/>
      <c r="B432" s="132"/>
      <c r="L432" s="132"/>
      <c r="V432" s="132"/>
      <c r="AF432" s="132"/>
      <c r="AP432" s="132"/>
      <c r="AZ432" s="132"/>
      <c r="BA432" s="132"/>
      <c r="BJ432" s="132"/>
      <c r="BT432" s="132"/>
      <c r="CD432" s="132"/>
      <c r="CN432" s="132"/>
      <c r="CX432" s="132"/>
      <c r="DH432" s="132"/>
      <c r="DR432" s="132"/>
      <c r="EB432" s="132"/>
      <c r="EL432" s="132"/>
      <c r="EV432" s="132"/>
      <c r="FF432" s="132"/>
      <c r="FP432" s="132"/>
      <c r="FZ432" s="132"/>
      <c r="GJ432" s="132"/>
      <c r="GT432" s="132"/>
      <c r="HD432" s="132"/>
      <c r="HN432" s="132"/>
      <c r="HX432" s="132"/>
    </row>
    <row xmlns:x14ac="http://schemas.microsoft.com/office/spreadsheetml/2009/9/ac" r="433" s="3" customFormat="true" x14ac:dyDescent="0.25">
      <c r="A433" s="391"/>
      <c r="B433" s="132"/>
      <c r="L433" s="132"/>
      <c r="V433" s="132"/>
      <c r="AF433" s="132"/>
      <c r="AP433" s="132"/>
      <c r="AZ433" s="132"/>
      <c r="BA433" s="132"/>
      <c r="BJ433" s="132"/>
      <c r="BT433" s="132"/>
      <c r="CD433" s="132"/>
      <c r="CN433" s="132"/>
      <c r="CX433" s="132"/>
      <c r="DH433" s="132"/>
      <c r="DR433" s="132"/>
      <c r="EB433" s="132"/>
      <c r="EL433" s="132"/>
      <c r="EV433" s="132"/>
      <c r="FF433" s="132"/>
      <c r="FP433" s="132"/>
      <c r="FZ433" s="132"/>
      <c r="GJ433" s="132"/>
      <c r="GT433" s="132"/>
      <c r="HD433" s="132"/>
      <c r="HN433" s="132"/>
      <c r="HX433" s="132"/>
    </row>
    <row xmlns:x14ac="http://schemas.microsoft.com/office/spreadsheetml/2009/9/ac" r="434" s="3" customFormat="true" x14ac:dyDescent="0.25">
      <c r="A434" s="391"/>
      <c r="B434" s="132"/>
      <c r="L434" s="132"/>
      <c r="V434" s="132"/>
      <c r="AF434" s="132"/>
      <c r="AP434" s="132"/>
      <c r="AZ434" s="132"/>
      <c r="BA434" s="132"/>
      <c r="BJ434" s="132"/>
      <c r="BT434" s="132"/>
      <c r="CD434" s="132"/>
      <c r="CN434" s="132"/>
      <c r="CX434" s="132"/>
      <c r="DH434" s="132"/>
      <c r="DR434" s="132"/>
      <c r="EB434" s="132"/>
      <c r="EL434" s="132"/>
      <c r="EV434" s="132"/>
      <c r="FF434" s="132"/>
      <c r="FP434" s="132"/>
      <c r="FZ434" s="132"/>
      <c r="GJ434" s="132"/>
      <c r="GT434" s="132"/>
      <c r="HD434" s="132"/>
      <c r="HN434" s="132"/>
      <c r="HX434" s="132"/>
    </row>
    <row xmlns:x14ac="http://schemas.microsoft.com/office/spreadsheetml/2009/9/ac" r="435" s="3" customFormat="true" x14ac:dyDescent="0.25">
      <c r="A435" s="391"/>
      <c r="B435" s="132"/>
      <c r="L435" s="132"/>
      <c r="V435" s="132"/>
      <c r="AF435" s="132"/>
      <c r="AP435" s="132"/>
      <c r="AZ435" s="132"/>
      <c r="BA435" s="132"/>
      <c r="BJ435" s="132"/>
      <c r="BT435" s="132"/>
      <c r="CD435" s="132"/>
      <c r="CN435" s="132"/>
      <c r="CX435" s="132"/>
      <c r="DH435" s="132"/>
      <c r="DR435" s="132"/>
      <c r="EB435" s="132"/>
      <c r="EL435" s="132"/>
      <c r="EV435" s="132"/>
      <c r="FF435" s="132"/>
      <c r="FP435" s="132"/>
      <c r="FZ435" s="132"/>
      <c r="GJ435" s="132"/>
      <c r="GT435" s="132"/>
      <c r="HD435" s="132"/>
      <c r="HN435" s="132"/>
      <c r="HX435" s="132"/>
    </row>
    <row xmlns:x14ac="http://schemas.microsoft.com/office/spreadsheetml/2009/9/ac" r="436" s="3" customFormat="true" x14ac:dyDescent="0.25">
      <c r="A436" s="391"/>
      <c r="B436" s="132"/>
      <c r="L436" s="132"/>
      <c r="V436" s="132"/>
      <c r="AF436" s="132"/>
      <c r="AP436" s="132"/>
      <c r="AZ436" s="132"/>
      <c r="BA436" s="132"/>
      <c r="BJ436" s="132"/>
      <c r="BT436" s="132"/>
      <c r="CD436" s="132"/>
      <c r="CN436" s="132"/>
      <c r="CX436" s="132"/>
      <c r="DH436" s="132"/>
      <c r="DR436" s="132"/>
      <c r="EB436" s="132"/>
      <c r="EL436" s="132"/>
      <c r="EV436" s="132"/>
      <c r="FF436" s="132"/>
      <c r="FP436" s="132"/>
      <c r="FZ436" s="132"/>
      <c r="GJ436" s="132"/>
      <c r="GT436" s="132"/>
      <c r="HD436" s="132"/>
      <c r="HN436" s="132"/>
      <c r="HX436" s="132"/>
    </row>
    <row xmlns:x14ac="http://schemas.microsoft.com/office/spreadsheetml/2009/9/ac" r="437" s="3" customFormat="true" x14ac:dyDescent="0.25">
      <c r="A437" s="391"/>
      <c r="B437" s="132"/>
      <c r="L437" s="132"/>
      <c r="V437" s="132"/>
      <c r="AF437" s="132"/>
      <c r="AP437" s="132"/>
      <c r="AZ437" s="132"/>
      <c r="BA437" s="132"/>
      <c r="BJ437" s="132"/>
      <c r="BT437" s="132"/>
      <c r="CD437" s="132"/>
      <c r="CN437" s="132"/>
      <c r="CX437" s="132"/>
      <c r="DH437" s="132"/>
      <c r="DR437" s="132"/>
      <c r="EB437" s="132"/>
      <c r="EL437" s="132"/>
      <c r="EV437" s="132"/>
      <c r="FF437" s="132"/>
      <c r="FP437" s="132"/>
      <c r="FZ437" s="132"/>
      <c r="GJ437" s="132"/>
      <c r="GT437" s="132"/>
      <c r="HD437" s="132"/>
      <c r="HN437" s="132"/>
      <c r="HX437" s="132"/>
    </row>
    <row xmlns:x14ac="http://schemas.microsoft.com/office/spreadsheetml/2009/9/ac" r="438" s="3" customFormat="true" x14ac:dyDescent="0.25">
      <c r="A438" s="391"/>
      <c r="B438" s="132"/>
      <c r="L438" s="132"/>
      <c r="V438" s="132"/>
      <c r="AF438" s="132"/>
      <c r="AP438" s="132"/>
      <c r="AZ438" s="132"/>
      <c r="BA438" s="132"/>
      <c r="BJ438" s="132"/>
      <c r="BT438" s="132"/>
      <c r="CD438" s="132"/>
      <c r="CN438" s="132"/>
      <c r="CX438" s="132"/>
      <c r="DH438" s="132"/>
      <c r="DR438" s="132"/>
      <c r="EB438" s="132"/>
      <c r="EL438" s="132"/>
      <c r="EV438" s="132"/>
      <c r="FF438" s="132"/>
      <c r="FP438" s="132"/>
      <c r="FZ438" s="132"/>
      <c r="GJ438" s="132"/>
      <c r="GT438" s="132"/>
      <c r="HD438" s="132"/>
      <c r="HN438" s="132"/>
      <c r="HX438" s="132"/>
    </row>
    <row xmlns:x14ac="http://schemas.microsoft.com/office/spreadsheetml/2009/9/ac" r="439" s="3" customFormat="true" x14ac:dyDescent="0.25">
      <c r="A439" s="391"/>
      <c r="B439" s="132"/>
      <c r="L439" s="132"/>
      <c r="V439" s="132"/>
      <c r="AF439" s="132"/>
      <c r="AP439" s="132"/>
      <c r="AZ439" s="132"/>
      <c r="BA439" s="132"/>
      <c r="BJ439" s="132"/>
      <c r="BT439" s="132"/>
      <c r="CD439" s="132"/>
      <c r="CN439" s="132"/>
      <c r="CX439" s="132"/>
      <c r="DH439" s="132"/>
      <c r="DR439" s="132"/>
      <c r="EB439" s="132"/>
      <c r="EL439" s="132"/>
      <c r="EV439" s="132"/>
      <c r="FF439" s="132"/>
      <c r="FP439" s="132"/>
      <c r="FZ439" s="132"/>
      <c r="GJ439" s="132"/>
      <c r="GT439" s="132"/>
      <c r="HD439" s="132"/>
      <c r="HN439" s="132"/>
      <c r="HX439" s="132"/>
    </row>
    <row xmlns:x14ac="http://schemas.microsoft.com/office/spreadsheetml/2009/9/ac" r="440" s="3" customFormat="true" x14ac:dyDescent="0.25">
      <c r="A440" s="391"/>
      <c r="B440" s="132"/>
      <c r="L440" s="132"/>
      <c r="V440" s="132"/>
      <c r="AF440" s="132"/>
      <c r="AP440" s="132"/>
      <c r="AZ440" s="132"/>
      <c r="BA440" s="132"/>
      <c r="BJ440" s="132"/>
      <c r="BT440" s="132"/>
      <c r="CD440" s="132"/>
      <c r="CN440" s="132"/>
      <c r="CX440" s="132"/>
      <c r="DH440" s="132"/>
      <c r="DR440" s="132"/>
      <c r="EB440" s="132"/>
      <c r="EL440" s="132"/>
      <c r="EV440" s="132"/>
      <c r="FF440" s="132"/>
      <c r="FP440" s="132"/>
      <c r="FZ440" s="132"/>
      <c r="GJ440" s="132"/>
      <c r="GT440" s="132"/>
      <c r="HD440" s="132"/>
      <c r="HN440" s="132"/>
      <c r="HX440" s="132"/>
    </row>
    <row xmlns:x14ac="http://schemas.microsoft.com/office/spreadsheetml/2009/9/ac" r="441" s="3" customFormat="true" x14ac:dyDescent="0.25">
      <c r="A441" s="391"/>
      <c r="B441" s="132"/>
      <c r="L441" s="132"/>
      <c r="V441" s="132"/>
      <c r="AF441" s="132"/>
      <c r="AP441" s="132"/>
      <c r="AZ441" s="132"/>
      <c r="BA441" s="132"/>
      <c r="BJ441" s="132"/>
      <c r="BT441" s="132"/>
      <c r="CD441" s="132"/>
      <c r="CN441" s="132"/>
      <c r="CX441" s="132"/>
      <c r="DH441" s="132"/>
      <c r="DR441" s="132"/>
      <c r="EB441" s="132"/>
      <c r="EL441" s="132"/>
      <c r="EV441" s="132"/>
      <c r="FF441" s="132"/>
      <c r="FP441" s="132"/>
      <c r="FZ441" s="132"/>
      <c r="GJ441" s="132"/>
      <c r="GT441" s="132"/>
      <c r="HD441" s="132"/>
      <c r="HN441" s="132"/>
      <c r="HX441" s="132"/>
    </row>
    <row xmlns:x14ac="http://schemas.microsoft.com/office/spreadsheetml/2009/9/ac" r="442" s="3" customFormat="true" x14ac:dyDescent="0.25">
      <c r="A442" s="391"/>
      <c r="B442" s="132"/>
      <c r="L442" s="132"/>
      <c r="V442" s="132"/>
      <c r="AF442" s="132"/>
      <c r="AP442" s="132"/>
      <c r="AZ442" s="132"/>
      <c r="BA442" s="132"/>
      <c r="BJ442" s="132"/>
      <c r="BT442" s="132"/>
      <c r="CD442" s="132"/>
      <c r="CN442" s="132"/>
      <c r="CX442" s="132"/>
      <c r="DH442" s="132"/>
      <c r="DR442" s="132"/>
      <c r="EB442" s="132"/>
      <c r="EL442" s="132"/>
      <c r="EV442" s="132"/>
      <c r="FF442" s="132"/>
      <c r="FP442" s="132"/>
      <c r="FZ442" s="132"/>
      <c r="GJ442" s="132"/>
      <c r="GT442" s="132"/>
      <c r="HD442" s="132"/>
      <c r="HN442" s="132"/>
      <c r="HX442" s="132"/>
    </row>
    <row xmlns:x14ac="http://schemas.microsoft.com/office/spreadsheetml/2009/9/ac" r="443" s="3" customFormat="true" x14ac:dyDescent="0.25">
      <c r="A443" s="391"/>
      <c r="B443" s="132"/>
      <c r="L443" s="132"/>
      <c r="V443" s="132"/>
      <c r="AF443" s="132"/>
      <c r="AP443" s="132"/>
      <c r="AZ443" s="132"/>
      <c r="BA443" s="132"/>
      <c r="BJ443" s="132"/>
      <c r="BT443" s="132"/>
      <c r="CD443" s="132"/>
      <c r="CN443" s="132"/>
      <c r="CX443" s="132"/>
      <c r="DH443" s="132"/>
      <c r="DR443" s="132"/>
      <c r="EB443" s="132"/>
      <c r="EL443" s="132"/>
      <c r="EV443" s="132"/>
      <c r="FF443" s="132"/>
      <c r="FP443" s="132"/>
      <c r="FZ443" s="132"/>
      <c r="GJ443" s="132"/>
      <c r="GT443" s="132"/>
      <c r="HD443" s="132"/>
      <c r="HN443" s="132"/>
      <c r="HX443" s="132"/>
    </row>
    <row xmlns:x14ac="http://schemas.microsoft.com/office/spreadsheetml/2009/9/ac" r="444" s="3" customFormat="true" x14ac:dyDescent="0.25">
      <c r="A444" s="391"/>
      <c r="B444" s="132"/>
      <c r="L444" s="132"/>
      <c r="V444" s="132"/>
      <c r="AF444" s="132"/>
      <c r="AP444" s="132"/>
      <c r="AZ444" s="132"/>
      <c r="BA444" s="132"/>
      <c r="BJ444" s="132"/>
      <c r="BT444" s="132"/>
      <c r="CD444" s="132"/>
      <c r="CN444" s="132"/>
      <c r="CX444" s="132"/>
      <c r="DH444" s="132"/>
      <c r="DR444" s="132"/>
      <c r="EB444" s="132"/>
      <c r="EL444" s="132"/>
      <c r="EV444" s="132"/>
      <c r="FF444" s="132"/>
      <c r="FP444" s="132"/>
      <c r="FZ444" s="132"/>
      <c r="GJ444" s="132"/>
      <c r="GT444" s="132"/>
      <c r="HD444" s="132"/>
      <c r="HN444" s="132"/>
      <c r="HX444" s="132"/>
    </row>
    <row xmlns:x14ac="http://schemas.microsoft.com/office/spreadsheetml/2009/9/ac" r="445" s="3" customFormat="true" x14ac:dyDescent="0.25">
      <c r="A445" s="391"/>
      <c r="B445" s="132"/>
      <c r="L445" s="132"/>
      <c r="V445" s="132"/>
      <c r="AF445" s="132"/>
      <c r="AP445" s="132"/>
      <c r="AZ445" s="132"/>
      <c r="BA445" s="132"/>
      <c r="BJ445" s="132"/>
      <c r="BT445" s="132"/>
      <c r="CD445" s="132"/>
      <c r="CN445" s="132"/>
      <c r="CX445" s="132"/>
      <c r="DH445" s="132"/>
      <c r="DR445" s="132"/>
      <c r="EB445" s="132"/>
      <c r="EL445" s="132"/>
      <c r="EV445" s="132"/>
      <c r="FF445" s="132"/>
      <c r="FP445" s="132"/>
      <c r="FZ445" s="132"/>
      <c r="GJ445" s="132"/>
      <c r="GT445" s="132"/>
      <c r="HD445" s="132"/>
      <c r="HN445" s="132"/>
      <c r="HX445" s="132"/>
    </row>
    <row xmlns:x14ac="http://schemas.microsoft.com/office/spreadsheetml/2009/9/ac" r="446" s="3" customFormat="true" x14ac:dyDescent="0.25">
      <c r="A446" s="391"/>
      <c r="B446" s="132"/>
      <c r="L446" s="132"/>
      <c r="V446" s="132"/>
      <c r="AF446" s="132"/>
      <c r="AP446" s="132"/>
      <c r="AZ446" s="132"/>
      <c r="BA446" s="132"/>
      <c r="BJ446" s="132"/>
      <c r="BT446" s="132"/>
      <c r="CD446" s="132"/>
      <c r="CN446" s="132"/>
      <c r="CX446" s="132"/>
      <c r="DH446" s="132"/>
      <c r="DR446" s="132"/>
      <c r="EB446" s="132"/>
      <c r="EL446" s="132"/>
      <c r="EV446" s="132"/>
      <c r="FF446" s="132"/>
      <c r="FP446" s="132"/>
      <c r="FZ446" s="132"/>
      <c r="GJ446" s="132"/>
      <c r="GT446" s="132"/>
      <c r="HD446" s="132"/>
      <c r="HN446" s="132"/>
      <c r="HX446" s="132"/>
    </row>
    <row xmlns:x14ac="http://schemas.microsoft.com/office/spreadsheetml/2009/9/ac" r="447" s="3" customFormat="true" x14ac:dyDescent="0.25">
      <c r="A447" s="391"/>
      <c r="B447" s="132"/>
      <c r="L447" s="132"/>
      <c r="V447" s="132"/>
      <c r="AF447" s="132"/>
      <c r="AP447" s="132"/>
      <c r="AZ447" s="132"/>
      <c r="BA447" s="132"/>
      <c r="BJ447" s="132"/>
      <c r="BT447" s="132"/>
      <c r="CD447" s="132"/>
      <c r="CN447" s="132"/>
      <c r="CX447" s="132"/>
      <c r="DH447" s="132"/>
      <c r="DR447" s="132"/>
      <c r="EB447" s="132"/>
      <c r="EL447" s="132"/>
      <c r="EV447" s="132"/>
      <c r="FF447" s="132"/>
      <c r="FP447" s="132"/>
      <c r="FZ447" s="132"/>
      <c r="GJ447" s="132"/>
      <c r="GT447" s="132"/>
      <c r="HD447" s="132"/>
      <c r="HN447" s="132"/>
      <c r="HX447" s="132"/>
    </row>
    <row xmlns:x14ac="http://schemas.microsoft.com/office/spreadsheetml/2009/9/ac" r="448" s="3" customFormat="true" x14ac:dyDescent="0.25">
      <c r="A448" s="391"/>
      <c r="B448" s="132"/>
      <c r="L448" s="132"/>
      <c r="V448" s="132"/>
      <c r="AF448" s="132"/>
      <c r="AP448" s="132"/>
      <c r="AZ448" s="132"/>
      <c r="BA448" s="132"/>
      <c r="BJ448" s="132"/>
      <c r="BT448" s="132"/>
      <c r="CD448" s="132"/>
      <c r="CN448" s="132"/>
      <c r="CX448" s="132"/>
      <c r="DH448" s="132"/>
      <c r="DR448" s="132"/>
      <c r="EB448" s="132"/>
      <c r="EL448" s="132"/>
      <c r="EV448" s="132"/>
      <c r="FF448" s="132"/>
      <c r="FP448" s="132"/>
      <c r="FZ448" s="132"/>
      <c r="GJ448" s="132"/>
      <c r="GT448" s="132"/>
      <c r="HD448" s="132"/>
      <c r="HN448" s="132"/>
      <c r="HX448" s="132"/>
    </row>
    <row xmlns:x14ac="http://schemas.microsoft.com/office/spreadsheetml/2009/9/ac" r="449" s="3" customFormat="true" x14ac:dyDescent="0.25">
      <c r="A449" s="391"/>
      <c r="B449" s="132"/>
      <c r="L449" s="132"/>
      <c r="V449" s="132"/>
      <c r="AF449" s="132"/>
      <c r="AP449" s="132"/>
      <c r="AZ449" s="132"/>
      <c r="BA449" s="132"/>
      <c r="BJ449" s="132"/>
      <c r="BT449" s="132"/>
      <c r="CD449" s="132"/>
      <c r="CN449" s="132"/>
      <c r="CX449" s="132"/>
      <c r="DH449" s="132"/>
      <c r="DR449" s="132"/>
      <c r="EB449" s="132"/>
      <c r="EL449" s="132"/>
      <c r="EV449" s="132"/>
      <c r="FF449" s="132"/>
      <c r="FP449" s="132"/>
      <c r="FZ449" s="132"/>
      <c r="GJ449" s="132"/>
      <c r="GT449" s="132"/>
      <c r="HD449" s="132"/>
      <c r="HN449" s="132"/>
      <c r="HX449" s="132"/>
    </row>
    <row xmlns:x14ac="http://schemas.microsoft.com/office/spreadsheetml/2009/9/ac" r="450" s="3" customFormat="true" x14ac:dyDescent="0.25">
      <c r="A450" s="391"/>
      <c r="B450" s="132"/>
      <c r="L450" s="132"/>
      <c r="V450" s="132"/>
      <c r="AF450" s="132"/>
      <c r="AP450" s="132"/>
      <c r="AZ450" s="132"/>
      <c r="BA450" s="132"/>
      <c r="BJ450" s="132"/>
      <c r="BT450" s="132"/>
      <c r="CD450" s="132"/>
      <c r="CN450" s="132"/>
      <c r="CX450" s="132"/>
      <c r="DH450" s="132"/>
      <c r="DR450" s="132"/>
      <c r="EB450" s="132"/>
      <c r="EL450" s="132"/>
      <c r="EV450" s="132"/>
      <c r="FF450" s="132"/>
      <c r="FP450" s="132"/>
      <c r="FZ450" s="132"/>
      <c r="GJ450" s="132"/>
      <c r="GT450" s="132"/>
      <c r="HD450" s="132"/>
      <c r="HN450" s="132"/>
      <c r="HX450" s="132"/>
    </row>
    <row xmlns:x14ac="http://schemas.microsoft.com/office/spreadsheetml/2009/9/ac" r="451" s="3" customFormat="true" x14ac:dyDescent="0.25">
      <c r="A451" s="391"/>
      <c r="B451" s="132"/>
      <c r="L451" s="132"/>
      <c r="V451" s="132"/>
      <c r="AF451" s="132"/>
      <c r="AP451" s="132"/>
      <c r="AZ451" s="132"/>
      <c r="BA451" s="132"/>
      <c r="BJ451" s="132"/>
      <c r="BT451" s="132"/>
      <c r="CD451" s="132"/>
      <c r="CN451" s="132"/>
      <c r="CX451" s="132"/>
      <c r="DH451" s="132"/>
      <c r="DR451" s="132"/>
      <c r="EB451" s="132"/>
      <c r="EL451" s="132"/>
      <c r="EV451" s="132"/>
      <c r="FF451" s="132"/>
      <c r="FP451" s="132"/>
      <c r="FZ451" s="132"/>
      <c r="GJ451" s="132"/>
      <c r="GT451" s="132"/>
      <c r="HD451" s="132"/>
      <c r="HN451" s="132"/>
      <c r="HX451" s="132"/>
    </row>
    <row xmlns:x14ac="http://schemas.microsoft.com/office/spreadsheetml/2009/9/ac" r="452" s="3" customFormat="true" x14ac:dyDescent="0.25">
      <c r="A452" s="391"/>
      <c r="B452" s="132"/>
      <c r="L452" s="132"/>
      <c r="V452" s="132"/>
      <c r="AF452" s="132"/>
      <c r="AP452" s="132"/>
      <c r="AZ452" s="132"/>
      <c r="BA452" s="132"/>
      <c r="BJ452" s="132"/>
      <c r="BT452" s="132"/>
      <c r="CD452" s="132"/>
      <c r="CN452" s="132"/>
      <c r="CX452" s="132"/>
      <c r="DH452" s="132"/>
      <c r="DR452" s="132"/>
      <c r="EB452" s="132"/>
      <c r="EL452" s="132"/>
      <c r="EV452" s="132"/>
      <c r="FF452" s="132"/>
      <c r="FP452" s="132"/>
      <c r="FZ452" s="132"/>
      <c r="GJ452" s="132"/>
      <c r="GT452" s="132"/>
      <c r="HD452" s="132"/>
      <c r="HN452" s="132"/>
      <c r="HX452" s="132"/>
    </row>
    <row xmlns:x14ac="http://schemas.microsoft.com/office/spreadsheetml/2009/9/ac" r="453" s="3" customFormat="true" x14ac:dyDescent="0.25">
      <c r="A453" s="391"/>
      <c r="B453" s="132"/>
      <c r="L453" s="132"/>
      <c r="V453" s="132"/>
      <c r="AF453" s="132"/>
      <c r="AP453" s="132"/>
      <c r="AZ453" s="132"/>
      <c r="BA453" s="132"/>
      <c r="BJ453" s="132"/>
      <c r="BT453" s="132"/>
      <c r="CD453" s="132"/>
      <c r="CN453" s="132"/>
      <c r="CX453" s="132"/>
      <c r="DH453" s="132"/>
      <c r="DR453" s="132"/>
      <c r="EB453" s="132"/>
      <c r="EL453" s="132"/>
      <c r="EV453" s="132"/>
      <c r="FF453" s="132"/>
      <c r="FP453" s="132"/>
      <c r="FZ453" s="132"/>
      <c r="GJ453" s="132"/>
      <c r="GT453" s="132"/>
      <c r="HD453" s="132"/>
      <c r="HN453" s="132"/>
      <c r="HX453" s="132"/>
    </row>
    <row xmlns:x14ac="http://schemas.microsoft.com/office/spreadsheetml/2009/9/ac" r="454" s="3" customFormat="true" x14ac:dyDescent="0.25">
      <c r="A454" s="391"/>
      <c r="B454" s="132"/>
      <c r="L454" s="132"/>
      <c r="V454" s="132"/>
      <c r="AF454" s="132"/>
      <c r="AP454" s="132"/>
      <c r="AZ454" s="132"/>
      <c r="BA454" s="132"/>
      <c r="BJ454" s="132"/>
      <c r="BT454" s="132"/>
      <c r="CD454" s="132"/>
      <c r="CN454" s="132"/>
      <c r="CX454" s="132"/>
      <c r="DH454" s="132"/>
      <c r="DR454" s="132"/>
      <c r="EB454" s="132"/>
      <c r="EL454" s="132"/>
      <c r="EV454" s="132"/>
      <c r="FF454" s="132"/>
      <c r="FP454" s="132"/>
      <c r="FZ454" s="132"/>
      <c r="GJ454" s="132"/>
      <c r="GT454" s="132"/>
      <c r="HD454" s="132"/>
      <c r="HN454" s="132"/>
      <c r="HX454" s="132"/>
    </row>
    <row xmlns:x14ac="http://schemas.microsoft.com/office/spreadsheetml/2009/9/ac" r="455" s="3" customFormat="true" x14ac:dyDescent="0.25">
      <c r="A455" s="391"/>
      <c r="B455" s="132"/>
      <c r="L455" s="132"/>
      <c r="V455" s="132"/>
      <c r="AF455" s="132"/>
      <c r="AP455" s="132"/>
      <c r="AZ455" s="132"/>
      <c r="BA455" s="132"/>
      <c r="BJ455" s="132"/>
      <c r="BT455" s="132"/>
      <c r="CD455" s="132"/>
      <c r="CN455" s="132"/>
      <c r="CX455" s="132"/>
      <c r="DH455" s="132"/>
      <c r="DR455" s="132"/>
      <c r="EB455" s="132"/>
      <c r="EL455" s="132"/>
      <c r="EV455" s="132"/>
      <c r="FF455" s="132"/>
      <c r="FP455" s="132"/>
      <c r="FZ455" s="132"/>
      <c r="GJ455" s="132"/>
      <c r="GT455" s="132"/>
      <c r="HD455" s="132"/>
      <c r="HN455" s="132"/>
      <c r="HX455" s="132"/>
    </row>
    <row xmlns:x14ac="http://schemas.microsoft.com/office/spreadsheetml/2009/9/ac" r="456" s="3" customFormat="true" x14ac:dyDescent="0.25">
      <c r="A456" s="391"/>
      <c r="B456" s="132"/>
      <c r="L456" s="132"/>
      <c r="V456" s="132"/>
      <c r="AF456" s="132"/>
      <c r="AP456" s="132"/>
      <c r="AZ456" s="132"/>
      <c r="BA456" s="132"/>
      <c r="BJ456" s="132"/>
      <c r="BT456" s="132"/>
      <c r="CD456" s="132"/>
      <c r="CN456" s="132"/>
      <c r="CX456" s="132"/>
      <c r="DH456" s="132"/>
      <c r="DR456" s="132"/>
      <c r="EB456" s="132"/>
      <c r="EL456" s="132"/>
      <c r="EV456" s="132"/>
      <c r="FF456" s="132"/>
      <c r="FP456" s="132"/>
      <c r="FZ456" s="132"/>
      <c r="GJ456" s="132"/>
      <c r="GT456" s="132"/>
      <c r="HD456" s="132"/>
      <c r="HN456" s="132"/>
      <c r="HX456" s="132"/>
    </row>
    <row xmlns:x14ac="http://schemas.microsoft.com/office/spreadsheetml/2009/9/ac" r="457" s="3" customFormat="true" x14ac:dyDescent="0.25">
      <c r="A457" s="391"/>
      <c r="B457" s="132"/>
      <c r="L457" s="132"/>
      <c r="V457" s="132"/>
      <c r="AF457" s="132"/>
      <c r="AP457" s="132"/>
      <c r="AZ457" s="132"/>
      <c r="BA457" s="132"/>
      <c r="BJ457" s="132"/>
      <c r="BT457" s="132"/>
      <c r="CD457" s="132"/>
      <c r="CN457" s="132"/>
      <c r="CX457" s="132"/>
      <c r="DH457" s="132"/>
      <c r="DR457" s="132"/>
      <c r="EB457" s="132"/>
      <c r="EL457" s="132"/>
      <c r="EV457" s="132"/>
      <c r="FF457" s="132"/>
      <c r="FP457" s="132"/>
      <c r="FZ457" s="132"/>
      <c r="GJ457" s="132"/>
      <c r="GT457" s="132"/>
      <c r="HD457" s="132"/>
      <c r="HN457" s="132"/>
      <c r="HX457" s="132"/>
    </row>
    <row xmlns:x14ac="http://schemas.microsoft.com/office/spreadsheetml/2009/9/ac" r="458" s="3" customFormat="true" x14ac:dyDescent="0.25">
      <c r="A458" s="391"/>
      <c r="B458" s="132"/>
      <c r="L458" s="132"/>
      <c r="V458" s="132"/>
      <c r="AF458" s="132"/>
      <c r="AP458" s="132"/>
      <c r="AZ458" s="132"/>
      <c r="BA458" s="132"/>
      <c r="BJ458" s="132"/>
      <c r="BT458" s="132"/>
      <c r="CD458" s="132"/>
      <c r="CN458" s="132"/>
      <c r="CX458" s="132"/>
      <c r="DH458" s="132"/>
      <c r="DR458" s="132"/>
      <c r="EB458" s="132"/>
      <c r="EL458" s="132"/>
      <c r="EV458" s="132"/>
      <c r="FF458" s="132"/>
      <c r="FP458" s="132"/>
      <c r="FZ458" s="132"/>
      <c r="GJ458" s="132"/>
      <c r="GT458" s="132"/>
      <c r="HD458" s="132"/>
      <c r="HN458" s="132"/>
      <c r="HX458" s="132"/>
    </row>
    <row xmlns:x14ac="http://schemas.microsoft.com/office/spreadsheetml/2009/9/ac" r="459" s="3" customFormat="true" x14ac:dyDescent="0.25">
      <c r="A459" s="391"/>
      <c r="B459" s="132"/>
      <c r="L459" s="132"/>
      <c r="V459" s="132"/>
      <c r="AF459" s="132"/>
      <c r="AP459" s="132"/>
      <c r="AZ459" s="132"/>
      <c r="BA459" s="132"/>
      <c r="BJ459" s="132"/>
      <c r="BT459" s="132"/>
      <c r="CD459" s="132"/>
      <c r="CN459" s="132"/>
      <c r="CX459" s="132"/>
      <c r="DH459" s="132"/>
      <c r="DR459" s="132"/>
      <c r="EB459" s="132"/>
      <c r="EL459" s="132"/>
      <c r="EV459" s="132"/>
      <c r="FF459" s="132"/>
      <c r="FP459" s="132"/>
      <c r="FZ459" s="132"/>
      <c r="GJ459" s="132"/>
      <c r="GT459" s="132"/>
      <c r="HD459" s="132"/>
      <c r="HN459" s="132"/>
      <c r="HX459" s="132"/>
    </row>
    <row xmlns:x14ac="http://schemas.microsoft.com/office/spreadsheetml/2009/9/ac" r="460" s="3" customFormat="true" x14ac:dyDescent="0.25">
      <c r="A460" s="391"/>
      <c r="B460" s="132"/>
      <c r="L460" s="132"/>
      <c r="V460" s="132"/>
      <c r="AF460" s="132"/>
      <c r="AP460" s="132"/>
      <c r="AZ460" s="132"/>
      <c r="BA460" s="132"/>
      <c r="BJ460" s="132"/>
      <c r="BT460" s="132"/>
      <c r="CD460" s="132"/>
      <c r="CN460" s="132"/>
      <c r="CX460" s="132"/>
      <c r="DH460" s="132"/>
      <c r="DR460" s="132"/>
      <c r="EB460" s="132"/>
      <c r="EL460" s="132"/>
      <c r="EV460" s="132"/>
      <c r="FF460" s="132"/>
      <c r="FP460" s="132"/>
      <c r="FZ460" s="132"/>
      <c r="GJ460" s="132"/>
      <c r="GT460" s="132"/>
      <c r="HD460" s="132"/>
      <c r="HN460" s="132"/>
      <c r="HX460" s="132"/>
    </row>
    <row xmlns:x14ac="http://schemas.microsoft.com/office/spreadsheetml/2009/9/ac" r="461" s="3" customFormat="true" x14ac:dyDescent="0.25">
      <c r="A461" s="391"/>
      <c r="B461" s="132"/>
      <c r="L461" s="132"/>
      <c r="V461" s="132"/>
      <c r="AF461" s="132"/>
      <c r="AP461" s="132"/>
      <c r="AZ461" s="132"/>
      <c r="BA461" s="132"/>
      <c r="BJ461" s="132"/>
      <c r="BT461" s="132"/>
      <c r="CD461" s="132"/>
      <c r="CN461" s="132"/>
      <c r="CX461" s="132"/>
      <c r="DH461" s="132"/>
      <c r="DR461" s="132"/>
      <c r="EB461" s="132"/>
      <c r="EL461" s="132"/>
      <c r="EV461" s="132"/>
      <c r="FF461" s="132"/>
      <c r="FP461" s="132"/>
      <c r="FZ461" s="132"/>
      <c r="GJ461" s="132"/>
      <c r="GT461" s="132"/>
      <c r="HD461" s="132"/>
      <c r="HN461" s="132"/>
      <c r="HX461" s="132"/>
    </row>
    <row xmlns:x14ac="http://schemas.microsoft.com/office/spreadsheetml/2009/9/ac" r="462" s="3" customFormat="true" x14ac:dyDescent="0.25">
      <c r="A462" s="391"/>
      <c r="B462" s="132"/>
      <c r="L462" s="132"/>
      <c r="V462" s="132"/>
      <c r="AF462" s="132"/>
      <c r="AP462" s="132"/>
      <c r="AZ462" s="132"/>
      <c r="BA462" s="132"/>
      <c r="BJ462" s="132"/>
      <c r="BT462" s="132"/>
      <c r="CD462" s="132"/>
      <c r="CN462" s="132"/>
      <c r="CX462" s="132"/>
      <c r="DH462" s="132"/>
      <c r="DR462" s="132"/>
      <c r="EB462" s="132"/>
      <c r="EL462" s="132"/>
      <c r="EV462" s="132"/>
      <c r="FF462" s="132"/>
      <c r="FP462" s="132"/>
      <c r="FZ462" s="132"/>
      <c r="GJ462" s="132"/>
      <c r="GT462" s="132"/>
      <c r="HD462" s="132"/>
      <c r="HN462" s="132"/>
      <c r="HX462" s="132"/>
    </row>
    <row xmlns:x14ac="http://schemas.microsoft.com/office/spreadsheetml/2009/9/ac" r="463" s="3" customFormat="true" x14ac:dyDescent="0.25">
      <c r="A463" s="391"/>
      <c r="B463" s="132"/>
      <c r="L463" s="132"/>
      <c r="V463" s="132"/>
      <c r="AF463" s="132"/>
      <c r="AP463" s="132"/>
      <c r="AZ463" s="132"/>
      <c r="BA463" s="132"/>
      <c r="BJ463" s="132"/>
      <c r="BT463" s="132"/>
      <c r="CD463" s="132"/>
      <c r="CN463" s="132"/>
      <c r="CX463" s="132"/>
      <c r="DH463" s="132"/>
      <c r="DR463" s="132"/>
      <c r="EB463" s="132"/>
      <c r="EL463" s="132"/>
      <c r="EV463" s="132"/>
      <c r="FF463" s="132"/>
      <c r="FP463" s="132"/>
      <c r="FZ463" s="132"/>
      <c r="GJ463" s="132"/>
      <c r="GT463" s="132"/>
      <c r="HD463" s="132"/>
      <c r="HN463" s="132"/>
      <c r="HX463" s="132"/>
    </row>
    <row xmlns:x14ac="http://schemas.microsoft.com/office/spreadsheetml/2009/9/ac" r="464" s="3" customFormat="true" x14ac:dyDescent="0.25">
      <c r="A464" s="391"/>
      <c r="B464" s="132"/>
      <c r="L464" s="132"/>
      <c r="V464" s="132"/>
      <c r="AF464" s="132"/>
      <c r="AP464" s="132"/>
      <c r="AZ464" s="132"/>
      <c r="BA464" s="132"/>
      <c r="BJ464" s="132"/>
      <c r="BT464" s="132"/>
      <c r="CD464" s="132"/>
      <c r="CN464" s="132"/>
      <c r="CX464" s="132"/>
      <c r="DH464" s="132"/>
      <c r="DR464" s="132"/>
      <c r="EB464" s="132"/>
      <c r="EL464" s="132"/>
      <c r="EV464" s="132"/>
      <c r="FF464" s="132"/>
      <c r="FP464" s="132"/>
      <c r="FZ464" s="132"/>
      <c r="GJ464" s="132"/>
      <c r="GT464" s="132"/>
      <c r="HD464" s="132"/>
      <c r="HN464" s="132"/>
      <c r="HX464" s="132"/>
    </row>
    <row xmlns:x14ac="http://schemas.microsoft.com/office/spreadsheetml/2009/9/ac" r="465" s="3" customFormat="true" x14ac:dyDescent="0.25">
      <c r="A465" s="391"/>
      <c r="B465" s="132"/>
      <c r="L465" s="132"/>
      <c r="V465" s="132"/>
      <c r="AF465" s="132"/>
      <c r="AP465" s="132"/>
      <c r="AZ465" s="132"/>
      <c r="BA465" s="132"/>
      <c r="BJ465" s="132"/>
      <c r="BT465" s="132"/>
      <c r="CD465" s="132"/>
      <c r="CN465" s="132"/>
      <c r="CX465" s="132"/>
      <c r="DH465" s="132"/>
      <c r="DR465" s="132"/>
      <c r="EB465" s="132"/>
      <c r="EL465" s="132"/>
      <c r="EV465" s="132"/>
      <c r="FF465" s="132"/>
      <c r="FP465" s="132"/>
      <c r="FZ465" s="132"/>
      <c r="GJ465" s="132"/>
      <c r="GT465" s="132"/>
      <c r="HD465" s="132"/>
      <c r="HN465" s="132"/>
      <c r="HX465" s="132"/>
    </row>
    <row xmlns:x14ac="http://schemas.microsoft.com/office/spreadsheetml/2009/9/ac" r="466" s="3" customFormat="true" x14ac:dyDescent="0.25">
      <c r="A466" s="391"/>
      <c r="B466" s="132"/>
      <c r="L466" s="132"/>
      <c r="V466" s="132"/>
      <c r="AF466" s="132"/>
      <c r="AP466" s="132"/>
      <c r="AZ466" s="132"/>
      <c r="BA466" s="132"/>
      <c r="BJ466" s="132"/>
      <c r="BT466" s="132"/>
      <c r="CD466" s="132"/>
      <c r="CN466" s="132"/>
      <c r="CX466" s="132"/>
      <c r="DH466" s="132"/>
      <c r="DR466" s="132"/>
      <c r="EB466" s="132"/>
      <c r="EL466" s="132"/>
      <c r="EV466" s="132"/>
      <c r="FF466" s="132"/>
      <c r="FP466" s="132"/>
      <c r="FZ466" s="132"/>
      <c r="GJ466" s="132"/>
      <c r="GT466" s="132"/>
      <c r="HD466" s="132"/>
      <c r="HN466" s="132"/>
      <c r="HX466" s="132"/>
    </row>
    <row xmlns:x14ac="http://schemas.microsoft.com/office/spreadsheetml/2009/9/ac" r="467" s="3" customFormat="true" x14ac:dyDescent="0.25">
      <c r="A467" s="391"/>
      <c r="B467" s="132"/>
      <c r="L467" s="132"/>
      <c r="V467" s="132"/>
      <c r="AF467" s="132"/>
      <c r="AP467" s="132"/>
      <c r="AZ467" s="132"/>
      <c r="BA467" s="132"/>
      <c r="BJ467" s="132"/>
      <c r="BT467" s="132"/>
      <c r="CD467" s="132"/>
      <c r="CN467" s="132"/>
      <c r="CX467" s="132"/>
      <c r="DH467" s="132"/>
      <c r="DR467" s="132"/>
      <c r="EB467" s="132"/>
      <c r="EL467" s="132"/>
      <c r="EV467" s="132"/>
      <c r="FF467" s="132"/>
      <c r="FP467" s="132"/>
      <c r="FZ467" s="132"/>
      <c r="GJ467" s="132"/>
      <c r="GT467" s="132"/>
      <c r="HD467" s="132"/>
      <c r="HN467" s="132"/>
      <c r="HX467" s="132"/>
    </row>
    <row xmlns:x14ac="http://schemas.microsoft.com/office/spreadsheetml/2009/9/ac" r="468" s="3" customFormat="true" x14ac:dyDescent="0.25">
      <c r="A468" s="391"/>
      <c r="B468" s="132"/>
      <c r="L468" s="132"/>
      <c r="V468" s="132"/>
      <c r="AF468" s="132"/>
      <c r="AP468" s="132"/>
      <c r="AZ468" s="132"/>
      <c r="BA468" s="132"/>
      <c r="BJ468" s="132"/>
      <c r="BT468" s="132"/>
      <c r="CD468" s="132"/>
      <c r="CN468" s="132"/>
      <c r="CX468" s="132"/>
      <c r="DH468" s="132"/>
      <c r="DR468" s="132"/>
      <c r="EB468" s="132"/>
      <c r="EL468" s="132"/>
      <c r="EV468" s="132"/>
      <c r="FF468" s="132"/>
      <c r="FP468" s="132"/>
      <c r="FZ468" s="132"/>
      <c r="GJ468" s="132"/>
      <c r="GT468" s="132"/>
      <c r="HD468" s="132"/>
      <c r="HN468" s="132"/>
      <c r="HX468" s="132"/>
    </row>
    <row xmlns:x14ac="http://schemas.microsoft.com/office/spreadsheetml/2009/9/ac" r="469" s="3" customFormat="true" x14ac:dyDescent="0.25">
      <c r="A469" s="391"/>
      <c r="B469" s="132"/>
      <c r="L469" s="132"/>
      <c r="V469" s="132"/>
      <c r="AF469" s="132"/>
      <c r="AP469" s="132"/>
      <c r="AZ469" s="132"/>
      <c r="BA469" s="132"/>
      <c r="BJ469" s="132"/>
      <c r="BT469" s="132"/>
      <c r="CD469" s="132"/>
      <c r="CN469" s="132"/>
      <c r="CX469" s="132"/>
      <c r="DH469" s="132"/>
      <c r="DR469" s="132"/>
      <c r="EB469" s="132"/>
      <c r="EL469" s="132"/>
      <c r="EV469" s="132"/>
      <c r="FF469" s="132"/>
      <c r="FP469" s="132"/>
      <c r="FZ469" s="132"/>
      <c r="GJ469" s="132"/>
      <c r="GT469" s="132"/>
      <c r="HD469" s="132"/>
      <c r="HN469" s="132"/>
      <c r="HX469" s="132"/>
    </row>
    <row xmlns:x14ac="http://schemas.microsoft.com/office/spreadsheetml/2009/9/ac" r="470" s="3" customFormat="true" x14ac:dyDescent="0.25">
      <c r="A470" s="391"/>
      <c r="B470" s="132"/>
      <c r="L470" s="132"/>
      <c r="V470" s="132"/>
      <c r="AF470" s="132"/>
      <c r="AP470" s="132"/>
      <c r="AZ470" s="132"/>
      <c r="BA470" s="132"/>
      <c r="BJ470" s="132"/>
      <c r="BT470" s="132"/>
      <c r="CD470" s="132"/>
      <c r="CN470" s="132"/>
      <c r="CX470" s="132"/>
      <c r="DH470" s="132"/>
      <c r="DR470" s="132"/>
      <c r="EB470" s="132"/>
      <c r="EL470" s="132"/>
      <c r="EV470" s="132"/>
      <c r="FF470" s="132"/>
      <c r="FP470" s="132"/>
      <c r="FZ470" s="132"/>
      <c r="GJ470" s="132"/>
      <c r="GT470" s="132"/>
      <c r="HD470" s="132"/>
      <c r="HN470" s="132"/>
      <c r="HX470" s="132"/>
    </row>
    <row xmlns:x14ac="http://schemas.microsoft.com/office/spreadsheetml/2009/9/ac" r="471" s="3" customFormat="true" x14ac:dyDescent="0.25">
      <c r="A471" s="391"/>
      <c r="B471" s="132"/>
      <c r="L471" s="132"/>
      <c r="V471" s="132"/>
      <c r="AF471" s="132"/>
      <c r="AP471" s="132"/>
      <c r="AZ471" s="132"/>
      <c r="BA471" s="132"/>
      <c r="BJ471" s="132"/>
      <c r="BT471" s="132"/>
      <c r="CD471" s="132"/>
      <c r="CN471" s="132"/>
      <c r="CX471" s="132"/>
      <c r="DH471" s="132"/>
      <c r="DR471" s="132"/>
      <c r="EB471" s="132"/>
      <c r="EL471" s="132"/>
      <c r="EV471" s="132"/>
      <c r="FF471" s="132"/>
      <c r="FP471" s="132"/>
      <c r="FZ471" s="132"/>
      <c r="GJ471" s="132"/>
      <c r="GT471" s="132"/>
      <c r="HD471" s="132"/>
      <c r="HN471" s="132"/>
      <c r="HX471" s="132"/>
    </row>
    <row xmlns:x14ac="http://schemas.microsoft.com/office/spreadsheetml/2009/9/ac" r="472" s="3" customFormat="true" x14ac:dyDescent="0.25">
      <c r="A472" s="391"/>
      <c r="B472" s="132"/>
      <c r="L472" s="132"/>
      <c r="V472" s="132"/>
      <c r="AF472" s="132"/>
      <c r="AP472" s="132"/>
      <c r="AZ472" s="132"/>
      <c r="BA472" s="132"/>
      <c r="BJ472" s="132"/>
      <c r="BT472" s="132"/>
      <c r="CD472" s="132"/>
      <c r="CN472" s="132"/>
      <c r="CX472" s="132"/>
      <c r="DH472" s="132"/>
      <c r="DR472" s="132"/>
      <c r="EB472" s="132"/>
      <c r="EL472" s="132"/>
      <c r="EV472" s="132"/>
      <c r="FF472" s="132"/>
      <c r="FP472" s="132"/>
      <c r="FZ472" s="132"/>
      <c r="GJ472" s="132"/>
      <c r="GT472" s="132"/>
      <c r="HD472" s="132"/>
      <c r="HN472" s="132"/>
      <c r="HX472" s="132"/>
    </row>
    <row xmlns:x14ac="http://schemas.microsoft.com/office/spreadsheetml/2009/9/ac" r="473" s="3" customFormat="true" x14ac:dyDescent="0.25">
      <c r="A473" s="391"/>
      <c r="B473" s="132"/>
      <c r="L473" s="132"/>
      <c r="V473" s="132"/>
      <c r="AF473" s="132"/>
      <c r="AP473" s="132"/>
      <c r="AZ473" s="132"/>
      <c r="BA473" s="132"/>
      <c r="BJ473" s="132"/>
      <c r="BT473" s="132"/>
      <c r="CD473" s="132"/>
      <c r="CN473" s="132"/>
      <c r="CX473" s="132"/>
      <c r="DH473" s="132"/>
      <c r="DR473" s="132"/>
      <c r="EB473" s="132"/>
      <c r="EL473" s="132"/>
      <c r="EV473" s="132"/>
      <c r="FF473" s="132"/>
      <c r="FP473" s="132"/>
      <c r="FZ473" s="132"/>
      <c r="GJ473" s="132"/>
      <c r="GT473" s="132"/>
      <c r="HD473" s="132"/>
      <c r="HN473" s="132"/>
      <c r="HX473" s="132"/>
    </row>
    <row xmlns:x14ac="http://schemas.microsoft.com/office/spreadsheetml/2009/9/ac" r="474" s="3" customFormat="true" x14ac:dyDescent="0.25">
      <c r="A474" s="391"/>
      <c r="B474" s="132"/>
      <c r="L474" s="132"/>
      <c r="V474" s="132"/>
      <c r="AF474" s="132"/>
      <c r="AP474" s="132"/>
      <c r="AZ474" s="132"/>
      <c r="BA474" s="132"/>
      <c r="BJ474" s="132"/>
      <c r="BT474" s="132"/>
      <c r="CD474" s="132"/>
      <c r="CN474" s="132"/>
      <c r="CX474" s="132"/>
      <c r="DH474" s="132"/>
      <c r="DR474" s="132"/>
      <c r="EB474" s="132"/>
      <c r="EL474" s="132"/>
      <c r="EV474" s="132"/>
      <c r="FF474" s="132"/>
      <c r="FP474" s="132"/>
      <c r="FZ474" s="132"/>
      <c r="GJ474" s="132"/>
      <c r="GT474" s="132"/>
      <c r="HD474" s="132"/>
      <c r="HN474" s="132"/>
      <c r="HX474" s="132"/>
    </row>
    <row xmlns:x14ac="http://schemas.microsoft.com/office/spreadsheetml/2009/9/ac" r="475" s="3" customFormat="true" x14ac:dyDescent="0.25">
      <c r="A475" s="391"/>
      <c r="B475" s="132"/>
      <c r="L475" s="132"/>
      <c r="V475" s="132"/>
      <c r="AF475" s="132"/>
      <c r="AP475" s="132"/>
      <c r="AZ475" s="132"/>
      <c r="BA475" s="132"/>
      <c r="BJ475" s="132"/>
      <c r="BT475" s="132"/>
      <c r="CD475" s="132"/>
      <c r="CN475" s="132"/>
      <c r="CX475" s="132"/>
      <c r="DH475" s="132"/>
      <c r="DR475" s="132"/>
      <c r="EB475" s="132"/>
      <c r="EL475" s="132"/>
      <c r="EV475" s="132"/>
      <c r="FF475" s="132"/>
      <c r="FP475" s="132"/>
      <c r="FZ475" s="132"/>
      <c r="GJ475" s="132"/>
      <c r="GT475" s="132"/>
      <c r="HD475" s="132"/>
      <c r="HN475" s="132"/>
      <c r="HX475" s="132"/>
    </row>
    <row xmlns:x14ac="http://schemas.microsoft.com/office/spreadsheetml/2009/9/ac" r="476" s="3" customFormat="true" x14ac:dyDescent="0.25">
      <c r="A476" s="391"/>
      <c r="B476" s="132"/>
      <c r="L476" s="132"/>
      <c r="V476" s="132"/>
      <c r="AF476" s="132"/>
      <c r="AP476" s="132"/>
      <c r="AZ476" s="132"/>
      <c r="BA476" s="132"/>
      <c r="BJ476" s="132"/>
      <c r="BT476" s="132"/>
      <c r="CD476" s="132"/>
      <c r="CN476" s="132"/>
      <c r="CX476" s="132"/>
      <c r="DH476" s="132"/>
      <c r="DR476" s="132"/>
      <c r="EB476" s="132"/>
      <c r="EL476" s="132"/>
      <c r="EV476" s="132"/>
      <c r="FF476" s="132"/>
      <c r="FP476" s="132"/>
      <c r="FZ476" s="132"/>
      <c r="GJ476" s="132"/>
      <c r="GT476" s="132"/>
      <c r="HD476" s="132"/>
      <c r="HN476" s="132"/>
      <c r="HX476" s="132"/>
    </row>
    <row xmlns:x14ac="http://schemas.microsoft.com/office/spreadsheetml/2009/9/ac" r="477" s="3" customFormat="true" x14ac:dyDescent="0.25">
      <c r="A477" s="391"/>
      <c r="B477" s="132"/>
      <c r="L477" s="132"/>
      <c r="V477" s="132"/>
      <c r="AF477" s="132"/>
      <c r="AP477" s="132"/>
      <c r="AZ477" s="132"/>
      <c r="BA477" s="132"/>
      <c r="BJ477" s="132"/>
      <c r="BT477" s="132"/>
      <c r="CD477" s="132"/>
      <c r="CN477" s="132"/>
      <c r="CX477" s="132"/>
      <c r="DH477" s="132"/>
      <c r="DR477" s="132"/>
      <c r="EB477" s="132"/>
      <c r="EL477" s="132"/>
      <c r="EV477" s="132"/>
      <c r="FF477" s="132"/>
      <c r="FP477" s="132"/>
      <c r="FZ477" s="132"/>
      <c r="GJ477" s="132"/>
      <c r="GT477" s="132"/>
      <c r="HD477" s="132"/>
      <c r="HN477" s="132"/>
      <c r="HX477" s="132"/>
    </row>
    <row xmlns:x14ac="http://schemas.microsoft.com/office/spreadsheetml/2009/9/ac" r="478" s="3" customFormat="true" x14ac:dyDescent="0.25">
      <c r="A478" s="391"/>
      <c r="B478" s="132"/>
      <c r="L478" s="132"/>
      <c r="V478" s="132"/>
      <c r="AF478" s="132"/>
      <c r="AP478" s="132"/>
      <c r="AZ478" s="132"/>
      <c r="BA478" s="132"/>
      <c r="BJ478" s="132"/>
      <c r="BT478" s="132"/>
      <c r="CD478" s="132"/>
      <c r="CN478" s="132"/>
      <c r="CX478" s="132"/>
      <c r="DH478" s="132"/>
      <c r="DR478" s="132"/>
      <c r="EB478" s="132"/>
      <c r="EL478" s="132"/>
      <c r="EV478" s="132"/>
      <c r="FF478" s="132"/>
      <c r="FP478" s="132"/>
      <c r="FZ478" s="132"/>
      <c r="GJ478" s="132"/>
      <c r="GT478" s="132"/>
      <c r="HD478" s="132"/>
      <c r="HN478" s="132"/>
      <c r="HX478" s="132"/>
    </row>
    <row xmlns:x14ac="http://schemas.microsoft.com/office/spreadsheetml/2009/9/ac" r="479" s="3" customFormat="true" x14ac:dyDescent="0.25">
      <c r="A479" s="391"/>
      <c r="B479" s="132"/>
      <c r="L479" s="132"/>
      <c r="V479" s="132"/>
      <c r="AF479" s="132"/>
      <c r="AP479" s="132"/>
      <c r="AZ479" s="132"/>
      <c r="BA479" s="132"/>
      <c r="BJ479" s="132"/>
      <c r="BT479" s="132"/>
      <c r="CD479" s="132"/>
      <c r="CN479" s="132"/>
      <c r="CX479" s="132"/>
      <c r="DH479" s="132"/>
      <c r="DR479" s="132"/>
      <c r="EB479" s="132"/>
      <c r="EL479" s="132"/>
      <c r="EV479" s="132"/>
      <c r="FF479" s="132"/>
      <c r="FP479" s="132"/>
      <c r="FZ479" s="132"/>
      <c r="GJ479" s="132"/>
      <c r="GT479" s="132"/>
      <c r="HD479" s="132"/>
      <c r="HN479" s="132"/>
      <c r="HX479" s="132"/>
    </row>
    <row xmlns:x14ac="http://schemas.microsoft.com/office/spreadsheetml/2009/9/ac" r="480" s="3" customFormat="true" x14ac:dyDescent="0.25">
      <c r="A480" s="391"/>
      <c r="B480" s="132"/>
      <c r="L480" s="132"/>
      <c r="V480" s="132"/>
      <c r="AF480" s="132"/>
      <c r="AP480" s="132"/>
      <c r="AZ480" s="132"/>
      <c r="BA480" s="132"/>
      <c r="BJ480" s="132"/>
      <c r="BT480" s="132"/>
      <c r="CD480" s="132"/>
      <c r="CN480" s="132"/>
      <c r="CX480" s="132"/>
      <c r="DH480" s="132"/>
      <c r="DR480" s="132"/>
      <c r="EB480" s="132"/>
      <c r="EL480" s="132"/>
      <c r="EV480" s="132"/>
      <c r="FF480" s="132"/>
      <c r="FP480" s="132"/>
      <c r="FZ480" s="132"/>
      <c r="GJ480" s="132"/>
      <c r="GT480" s="132"/>
      <c r="HD480" s="132"/>
      <c r="HN480" s="132"/>
      <c r="HX480" s="132"/>
    </row>
    <row xmlns:x14ac="http://schemas.microsoft.com/office/spreadsheetml/2009/9/ac" r="481" s="3" customFormat="true" x14ac:dyDescent="0.25">
      <c r="A481" s="391"/>
      <c r="B481" s="132"/>
      <c r="L481" s="132"/>
      <c r="V481" s="132"/>
      <c r="AF481" s="132"/>
      <c r="AP481" s="132"/>
      <c r="AZ481" s="132"/>
      <c r="BA481" s="132"/>
      <c r="BJ481" s="132"/>
      <c r="BT481" s="132"/>
      <c r="CD481" s="132"/>
      <c r="CN481" s="132"/>
      <c r="CX481" s="132"/>
      <c r="DH481" s="132"/>
      <c r="DR481" s="132"/>
      <c r="EB481" s="132"/>
      <c r="EL481" s="132"/>
      <c r="EV481" s="132"/>
      <c r="FF481" s="132"/>
      <c r="FP481" s="132"/>
      <c r="FZ481" s="132"/>
      <c r="GJ481" s="132"/>
      <c r="GT481" s="132"/>
      <c r="HD481" s="132"/>
      <c r="HN481" s="132"/>
      <c r="HX481" s="132"/>
    </row>
    <row xmlns:x14ac="http://schemas.microsoft.com/office/spreadsheetml/2009/9/ac" r="482" s="3" customFormat="true" x14ac:dyDescent="0.25">
      <c r="A482" s="391"/>
      <c r="B482" s="132"/>
      <c r="L482" s="132"/>
      <c r="V482" s="132"/>
      <c r="AF482" s="132"/>
      <c r="AP482" s="132"/>
      <c r="AZ482" s="132"/>
      <c r="BA482" s="132"/>
      <c r="BJ482" s="132"/>
      <c r="BT482" s="132"/>
      <c r="CD482" s="132"/>
      <c r="CN482" s="132"/>
      <c r="CX482" s="132"/>
      <c r="DH482" s="132"/>
      <c r="DR482" s="132"/>
      <c r="EB482" s="132"/>
      <c r="EL482" s="132"/>
      <c r="EV482" s="132"/>
      <c r="FF482" s="132"/>
      <c r="FP482" s="132"/>
      <c r="FZ482" s="132"/>
      <c r="GJ482" s="132"/>
      <c r="GT482" s="132"/>
      <c r="HD482" s="132"/>
      <c r="HN482" s="132"/>
      <c r="HX482" s="132"/>
    </row>
    <row xmlns:x14ac="http://schemas.microsoft.com/office/spreadsheetml/2009/9/ac" r="483" s="3" customFormat="true" x14ac:dyDescent="0.25">
      <c r="A483" s="391"/>
      <c r="B483" s="132"/>
      <c r="L483" s="132"/>
      <c r="V483" s="132"/>
      <c r="AF483" s="132"/>
      <c r="AP483" s="132"/>
      <c r="AZ483" s="132"/>
      <c r="BA483" s="132"/>
      <c r="BJ483" s="132"/>
      <c r="BT483" s="132"/>
      <c r="CD483" s="132"/>
      <c r="CN483" s="132"/>
      <c r="CX483" s="132"/>
      <c r="DH483" s="132"/>
      <c r="DR483" s="132"/>
      <c r="EB483" s="132"/>
      <c r="EL483" s="132"/>
      <c r="EV483" s="132"/>
      <c r="FF483" s="132"/>
      <c r="FP483" s="132"/>
      <c r="FZ483" s="132"/>
      <c r="GJ483" s="132"/>
      <c r="GT483" s="132"/>
      <c r="HD483" s="132"/>
      <c r="HN483" s="132"/>
      <c r="HX483" s="132"/>
    </row>
    <row xmlns:x14ac="http://schemas.microsoft.com/office/spreadsheetml/2009/9/ac" r="484" s="3" customFormat="true" x14ac:dyDescent="0.25">
      <c r="A484" s="391"/>
      <c r="B484" s="132"/>
      <c r="L484" s="132"/>
      <c r="V484" s="132"/>
      <c r="AF484" s="132"/>
      <c r="AP484" s="132"/>
      <c r="AZ484" s="132"/>
      <c r="BA484" s="132"/>
      <c r="BJ484" s="132"/>
      <c r="BT484" s="132"/>
      <c r="CD484" s="132"/>
      <c r="CN484" s="132"/>
      <c r="CX484" s="132"/>
      <c r="DH484" s="132"/>
      <c r="DR484" s="132"/>
      <c r="EB484" s="132"/>
      <c r="EL484" s="132"/>
      <c r="EV484" s="132"/>
      <c r="FF484" s="132"/>
      <c r="FP484" s="132"/>
      <c r="FZ484" s="132"/>
      <c r="GJ484" s="132"/>
      <c r="GT484" s="132"/>
      <c r="HD484" s="132"/>
      <c r="HN484" s="132"/>
      <c r="HX484" s="132"/>
    </row>
    <row xmlns:x14ac="http://schemas.microsoft.com/office/spreadsheetml/2009/9/ac" r="485" s="3" customFormat="true" x14ac:dyDescent="0.25">
      <c r="A485" s="391"/>
      <c r="B485" s="132"/>
      <c r="L485" s="132"/>
      <c r="V485" s="132"/>
      <c r="AF485" s="132"/>
      <c r="AP485" s="132"/>
      <c r="AZ485" s="132"/>
      <c r="BA485" s="132"/>
      <c r="BJ485" s="132"/>
      <c r="BT485" s="132"/>
      <c r="CD485" s="132"/>
      <c r="CN485" s="132"/>
      <c r="CX485" s="132"/>
      <c r="DH485" s="132"/>
      <c r="DR485" s="132"/>
      <c r="EB485" s="132"/>
      <c r="EL485" s="132"/>
      <c r="EV485" s="132"/>
      <c r="FF485" s="132"/>
      <c r="FP485" s="132"/>
      <c r="FZ485" s="132"/>
      <c r="GJ485" s="132"/>
      <c r="GT485" s="132"/>
      <c r="HD485" s="132"/>
      <c r="HN485" s="132"/>
      <c r="HX485" s="132"/>
    </row>
    <row xmlns:x14ac="http://schemas.microsoft.com/office/spreadsheetml/2009/9/ac" r="486" s="3" customFormat="true" x14ac:dyDescent="0.25">
      <c r="A486" s="391"/>
      <c r="B486" s="132"/>
      <c r="L486" s="132"/>
      <c r="V486" s="132"/>
      <c r="AF486" s="132"/>
      <c r="AP486" s="132"/>
      <c r="AZ486" s="132"/>
      <c r="BA486" s="132"/>
      <c r="BJ486" s="132"/>
      <c r="BT486" s="132"/>
      <c r="CD486" s="132"/>
      <c r="CN486" s="132"/>
      <c r="CX486" s="132"/>
      <c r="DH486" s="132"/>
      <c r="DR486" s="132"/>
      <c r="EB486" s="132"/>
      <c r="EL486" s="132"/>
      <c r="EV486" s="132"/>
      <c r="FF486" s="132"/>
      <c r="FP486" s="132"/>
      <c r="FZ486" s="132"/>
      <c r="GJ486" s="132"/>
      <c r="GT486" s="132"/>
      <c r="HD486" s="132"/>
      <c r="HN486" s="132"/>
      <c r="HX486" s="132"/>
    </row>
    <row xmlns:x14ac="http://schemas.microsoft.com/office/spreadsheetml/2009/9/ac" r="487" s="3" customFormat="true" x14ac:dyDescent="0.25">
      <c r="A487" s="391"/>
      <c r="B487" s="132"/>
      <c r="L487" s="132"/>
      <c r="V487" s="132"/>
      <c r="AF487" s="132"/>
      <c r="AP487" s="132"/>
      <c r="AZ487" s="132"/>
      <c r="BA487" s="132"/>
      <c r="BJ487" s="132"/>
      <c r="BT487" s="132"/>
      <c r="CD487" s="132"/>
      <c r="CN487" s="132"/>
      <c r="CX487" s="132"/>
      <c r="DH487" s="132"/>
      <c r="DR487" s="132"/>
      <c r="EB487" s="132"/>
      <c r="EL487" s="132"/>
      <c r="EV487" s="132"/>
      <c r="FF487" s="132"/>
      <c r="FP487" s="132"/>
      <c r="FZ487" s="132"/>
      <c r="GJ487" s="132"/>
      <c r="GT487" s="132"/>
      <c r="HD487" s="132"/>
      <c r="HN487" s="132"/>
      <c r="HX487" s="132"/>
    </row>
    <row xmlns:x14ac="http://schemas.microsoft.com/office/spreadsheetml/2009/9/ac" r="488" s="3" customFormat="true" x14ac:dyDescent="0.25">
      <c r="A488" s="391"/>
      <c r="B488" s="132"/>
      <c r="L488" s="132"/>
      <c r="V488" s="132"/>
      <c r="AF488" s="132"/>
      <c r="AP488" s="132"/>
      <c r="AZ488" s="132"/>
      <c r="BA488" s="132"/>
      <c r="BJ488" s="132"/>
      <c r="BT488" s="132"/>
      <c r="CD488" s="132"/>
      <c r="CN488" s="132"/>
      <c r="CX488" s="132"/>
      <c r="DH488" s="132"/>
      <c r="DR488" s="132"/>
      <c r="EB488" s="132"/>
      <c r="EL488" s="132"/>
      <c r="EV488" s="132"/>
      <c r="FF488" s="132"/>
      <c r="FP488" s="132"/>
      <c r="FZ488" s="132"/>
      <c r="GJ488" s="132"/>
      <c r="GT488" s="132"/>
      <c r="HD488" s="132"/>
      <c r="HN488" s="132"/>
      <c r="HX488" s="132"/>
    </row>
    <row xmlns:x14ac="http://schemas.microsoft.com/office/spreadsheetml/2009/9/ac" r="489" s="3" customFormat="true" x14ac:dyDescent="0.25">
      <c r="A489" s="391"/>
      <c r="B489" s="132"/>
      <c r="L489" s="132"/>
      <c r="V489" s="132"/>
      <c r="AF489" s="132"/>
      <c r="AP489" s="132"/>
      <c r="AZ489" s="132"/>
      <c r="BA489" s="132"/>
      <c r="BJ489" s="132"/>
      <c r="BT489" s="132"/>
      <c r="CD489" s="132"/>
      <c r="CN489" s="132"/>
      <c r="CX489" s="132"/>
      <c r="DH489" s="132"/>
      <c r="DR489" s="132"/>
      <c r="EB489" s="132"/>
      <c r="EL489" s="132"/>
      <c r="EV489" s="132"/>
      <c r="FF489" s="132"/>
      <c r="FP489" s="132"/>
      <c r="FZ489" s="132"/>
      <c r="GJ489" s="132"/>
      <c r="GT489" s="132"/>
      <c r="HD489" s="132"/>
      <c r="HN489" s="132"/>
      <c r="HX489" s="132"/>
    </row>
    <row xmlns:x14ac="http://schemas.microsoft.com/office/spreadsheetml/2009/9/ac" r="490" s="3" customFormat="true" x14ac:dyDescent="0.25">
      <c r="A490" s="391"/>
      <c r="B490" s="132"/>
      <c r="L490" s="132"/>
      <c r="V490" s="132"/>
      <c r="AF490" s="132"/>
      <c r="AP490" s="132"/>
      <c r="AZ490" s="132"/>
      <c r="BA490" s="132"/>
      <c r="BJ490" s="132"/>
      <c r="BT490" s="132"/>
      <c r="CD490" s="132"/>
      <c r="CN490" s="132"/>
      <c r="CX490" s="132"/>
      <c r="DH490" s="132"/>
      <c r="DR490" s="132"/>
      <c r="EB490" s="132"/>
      <c r="EL490" s="132"/>
      <c r="EV490" s="132"/>
      <c r="FF490" s="132"/>
      <c r="FP490" s="132"/>
      <c r="FZ490" s="132"/>
      <c r="GJ490" s="132"/>
      <c r="GT490" s="132"/>
      <c r="HD490" s="132"/>
      <c r="HN490" s="132"/>
      <c r="HX490" s="132"/>
    </row>
    <row xmlns:x14ac="http://schemas.microsoft.com/office/spreadsheetml/2009/9/ac" r="491" s="3" customFormat="true" x14ac:dyDescent="0.25">
      <c r="A491" s="391"/>
      <c r="B491" s="132"/>
      <c r="L491" s="132"/>
      <c r="V491" s="132"/>
      <c r="AF491" s="132"/>
      <c r="AP491" s="132"/>
      <c r="AZ491" s="132"/>
      <c r="BA491" s="132"/>
      <c r="BJ491" s="132"/>
      <c r="BT491" s="132"/>
      <c r="CD491" s="132"/>
      <c r="CN491" s="132"/>
      <c r="CX491" s="132"/>
      <c r="DH491" s="132"/>
      <c r="DR491" s="132"/>
      <c r="EB491" s="132"/>
      <c r="EL491" s="132"/>
      <c r="EV491" s="132"/>
      <c r="FF491" s="132"/>
      <c r="FP491" s="132"/>
      <c r="FZ491" s="132"/>
      <c r="GJ491" s="132"/>
      <c r="GT491" s="132"/>
      <c r="HD491" s="132"/>
      <c r="HN491" s="132"/>
      <c r="HX491" s="132"/>
    </row>
    <row xmlns:x14ac="http://schemas.microsoft.com/office/spreadsheetml/2009/9/ac" r="492" s="3" customFormat="true" x14ac:dyDescent="0.25">
      <c r="A492" s="391"/>
      <c r="B492" s="132"/>
      <c r="L492" s="132"/>
      <c r="V492" s="132"/>
      <c r="AF492" s="132"/>
      <c r="AP492" s="132"/>
      <c r="AZ492" s="132"/>
      <c r="BA492" s="132"/>
      <c r="BJ492" s="132"/>
      <c r="BT492" s="132"/>
      <c r="CD492" s="132"/>
      <c r="CN492" s="132"/>
      <c r="CX492" s="132"/>
      <c r="DH492" s="132"/>
      <c r="DR492" s="132"/>
      <c r="EB492" s="132"/>
      <c r="EL492" s="132"/>
      <c r="EV492" s="132"/>
      <c r="FF492" s="132"/>
      <c r="FP492" s="132"/>
      <c r="FZ492" s="132"/>
      <c r="GJ492" s="132"/>
      <c r="GT492" s="132"/>
      <c r="HD492" s="132"/>
      <c r="HN492" s="132"/>
      <c r="HX492" s="132"/>
    </row>
    <row xmlns:x14ac="http://schemas.microsoft.com/office/spreadsheetml/2009/9/ac" r="493" s="3" customFormat="true" x14ac:dyDescent="0.25">
      <c r="A493" s="391"/>
      <c r="B493" s="132"/>
      <c r="L493" s="132"/>
      <c r="V493" s="132"/>
      <c r="AF493" s="132"/>
      <c r="AP493" s="132"/>
      <c r="AZ493" s="132"/>
      <c r="BA493" s="132"/>
      <c r="BJ493" s="132"/>
      <c r="BT493" s="132"/>
      <c r="CD493" s="132"/>
      <c r="CN493" s="132"/>
      <c r="CX493" s="132"/>
      <c r="DH493" s="132"/>
      <c r="DR493" s="132"/>
      <c r="EB493" s="132"/>
      <c r="EL493" s="132"/>
      <c r="EV493" s="132"/>
      <c r="FF493" s="132"/>
      <c r="FP493" s="132"/>
      <c r="FZ493" s="132"/>
      <c r="GJ493" s="132"/>
      <c r="GT493" s="132"/>
      <c r="HD493" s="132"/>
      <c r="HN493" s="132"/>
      <c r="HX493" s="132"/>
    </row>
    <row xmlns:x14ac="http://schemas.microsoft.com/office/spreadsheetml/2009/9/ac" r="494" s="3" customFormat="true" x14ac:dyDescent="0.25">
      <c r="A494" s="391"/>
      <c r="B494" s="132"/>
      <c r="L494" s="132"/>
      <c r="V494" s="132"/>
      <c r="AF494" s="132"/>
      <c r="AP494" s="132"/>
      <c r="AZ494" s="132"/>
      <c r="BA494" s="132"/>
      <c r="BJ494" s="132"/>
      <c r="BT494" s="132"/>
      <c r="CD494" s="132"/>
      <c r="CN494" s="132"/>
      <c r="CX494" s="132"/>
      <c r="DH494" s="132"/>
      <c r="DR494" s="132"/>
      <c r="EB494" s="132"/>
      <c r="EL494" s="132"/>
      <c r="EV494" s="132"/>
      <c r="FF494" s="132"/>
      <c r="FP494" s="132"/>
      <c r="FZ494" s="132"/>
      <c r="GJ494" s="132"/>
      <c r="GT494" s="132"/>
      <c r="HD494" s="132"/>
      <c r="HN494" s="132"/>
      <c r="HX494" s="132"/>
    </row>
    <row xmlns:x14ac="http://schemas.microsoft.com/office/spreadsheetml/2009/9/ac" r="495" s="3" customFormat="true" x14ac:dyDescent="0.25">
      <c r="A495" s="391"/>
      <c r="B495" s="132"/>
      <c r="L495" s="132"/>
      <c r="V495" s="132"/>
      <c r="AF495" s="132"/>
      <c r="AP495" s="132"/>
      <c r="AZ495" s="132"/>
      <c r="BA495" s="132"/>
      <c r="BJ495" s="132"/>
      <c r="BT495" s="132"/>
      <c r="CD495" s="132"/>
      <c r="CN495" s="132"/>
      <c r="CX495" s="132"/>
      <c r="DH495" s="132"/>
      <c r="DR495" s="132"/>
      <c r="EB495" s="132"/>
      <c r="EL495" s="132"/>
      <c r="EV495" s="132"/>
      <c r="FF495" s="132"/>
      <c r="FP495" s="132"/>
      <c r="FZ495" s="132"/>
      <c r="GJ495" s="132"/>
      <c r="GT495" s="132"/>
      <c r="HD495" s="132"/>
      <c r="HN495" s="132"/>
      <c r="HX495" s="132"/>
    </row>
    <row xmlns:x14ac="http://schemas.microsoft.com/office/spreadsheetml/2009/9/ac" r="496" s="3" customFormat="true" x14ac:dyDescent="0.25">
      <c r="A496" s="391"/>
      <c r="B496" s="132"/>
      <c r="L496" s="132"/>
      <c r="V496" s="132"/>
      <c r="AF496" s="132"/>
      <c r="AP496" s="132"/>
      <c r="AZ496" s="132"/>
      <c r="BA496" s="132"/>
      <c r="BJ496" s="132"/>
      <c r="BT496" s="132"/>
      <c r="CD496" s="132"/>
      <c r="CN496" s="132"/>
      <c r="CX496" s="132"/>
      <c r="DH496" s="132"/>
      <c r="DR496" s="132"/>
      <c r="EB496" s="132"/>
      <c r="EL496" s="132"/>
      <c r="EV496" s="132"/>
      <c r="FF496" s="132"/>
      <c r="FP496" s="132"/>
      <c r="FZ496" s="132"/>
      <c r="GJ496" s="132"/>
      <c r="GT496" s="132"/>
      <c r="HD496" s="132"/>
      <c r="HN496" s="132"/>
      <c r="HX496" s="132"/>
    </row>
    <row xmlns:x14ac="http://schemas.microsoft.com/office/spreadsheetml/2009/9/ac" r="497" s="3" customFormat="true" x14ac:dyDescent="0.25">
      <c r="A497" s="391"/>
      <c r="B497" s="132"/>
      <c r="L497" s="132"/>
      <c r="V497" s="132"/>
      <c r="AF497" s="132"/>
      <c r="AP497" s="132"/>
      <c r="AZ497" s="132"/>
      <c r="BA497" s="132"/>
      <c r="BJ497" s="132"/>
      <c r="BT497" s="132"/>
      <c r="CD497" s="132"/>
      <c r="CN497" s="132"/>
      <c r="CX497" s="132"/>
      <c r="DH497" s="132"/>
      <c r="DR497" s="132"/>
      <c r="EB497" s="132"/>
      <c r="EL497" s="132"/>
      <c r="EV497" s="132"/>
      <c r="FF497" s="132"/>
      <c r="FP497" s="132"/>
      <c r="FZ497" s="132"/>
      <c r="GJ497" s="132"/>
      <c r="GT497" s="132"/>
      <c r="HD497" s="132"/>
      <c r="HN497" s="132"/>
      <c r="HX497" s="132"/>
    </row>
    <row xmlns:x14ac="http://schemas.microsoft.com/office/spreadsheetml/2009/9/ac" r="498" s="3" customFormat="true" x14ac:dyDescent="0.25">
      <c r="A498" s="391"/>
      <c r="B498" s="132"/>
      <c r="L498" s="132"/>
      <c r="V498" s="132"/>
      <c r="AF498" s="132"/>
      <c r="AP498" s="132"/>
      <c r="AZ498" s="132"/>
      <c r="BA498" s="132"/>
      <c r="BJ498" s="132"/>
      <c r="BT498" s="132"/>
      <c r="CD498" s="132"/>
      <c r="CN498" s="132"/>
      <c r="CX498" s="132"/>
      <c r="DH498" s="132"/>
      <c r="DR498" s="132"/>
      <c r="EB498" s="132"/>
      <c r="EL498" s="132"/>
      <c r="EV498" s="132"/>
      <c r="FF498" s="132"/>
      <c r="FP498" s="132"/>
      <c r="FZ498" s="132"/>
      <c r="GJ498" s="132"/>
      <c r="GT498" s="132"/>
      <c r="HD498" s="132"/>
      <c r="HN498" s="132"/>
      <c r="HX498" s="132"/>
    </row>
    <row xmlns:x14ac="http://schemas.microsoft.com/office/spreadsheetml/2009/9/ac" r="499" s="3" customFormat="true" x14ac:dyDescent="0.25">
      <c r="A499" s="391"/>
      <c r="B499" s="132"/>
      <c r="L499" s="132"/>
      <c r="V499" s="132"/>
      <c r="AF499" s="132"/>
      <c r="AP499" s="132"/>
      <c r="AZ499" s="132"/>
      <c r="BA499" s="132"/>
      <c r="BJ499" s="132"/>
      <c r="BT499" s="132"/>
      <c r="CD499" s="132"/>
      <c r="CN499" s="132"/>
      <c r="CX499" s="132"/>
      <c r="DH499" s="132"/>
      <c r="DR499" s="132"/>
      <c r="EB499" s="132"/>
      <c r="EL499" s="132"/>
      <c r="EV499" s="132"/>
      <c r="FF499" s="132"/>
      <c r="FP499" s="132"/>
      <c r="FZ499" s="132"/>
      <c r="GJ499" s="132"/>
      <c r="GT499" s="132"/>
      <c r="HD499" s="132"/>
      <c r="HN499" s="132"/>
      <c r="HX499" s="132"/>
    </row>
    <row xmlns:x14ac="http://schemas.microsoft.com/office/spreadsheetml/2009/9/ac" r="500" s="3" customFormat="true" x14ac:dyDescent="0.25">
      <c r="A500" s="391"/>
      <c r="B500" s="132"/>
      <c r="L500" s="132"/>
      <c r="V500" s="132"/>
      <c r="AF500" s="132"/>
      <c r="AP500" s="132"/>
      <c r="AZ500" s="132"/>
      <c r="BA500" s="132"/>
      <c r="BJ500" s="132"/>
      <c r="BT500" s="132"/>
      <c r="CD500" s="132"/>
      <c r="CN500" s="132"/>
      <c r="CX500" s="132"/>
      <c r="DH500" s="132"/>
      <c r="DR500" s="132"/>
      <c r="EB500" s="132"/>
      <c r="EL500" s="132"/>
      <c r="EV500" s="132"/>
      <c r="FF500" s="132"/>
      <c r="FP500" s="132"/>
      <c r="FZ500" s="132"/>
      <c r="GJ500" s="132"/>
      <c r="GT500" s="132"/>
      <c r="HD500" s="132"/>
      <c r="HN500" s="132"/>
      <c r="HX500" s="132"/>
    </row>
    <row xmlns:x14ac="http://schemas.microsoft.com/office/spreadsheetml/2009/9/ac" r="501" s="3" customFormat="true" x14ac:dyDescent="0.25">
      <c r="A501" s="391"/>
      <c r="B501" s="132"/>
      <c r="L501" s="132"/>
      <c r="V501" s="132"/>
      <c r="AF501" s="132"/>
      <c r="AP501" s="132"/>
      <c r="AZ501" s="132"/>
      <c r="BA501" s="132"/>
      <c r="BJ501" s="132"/>
      <c r="BT501" s="132"/>
      <c r="CD501" s="132"/>
      <c r="CN501" s="132"/>
      <c r="CX501" s="132"/>
      <c r="DH501" s="132"/>
      <c r="DR501" s="132"/>
      <c r="EB501" s="132"/>
      <c r="EL501" s="132"/>
      <c r="EV501" s="132"/>
      <c r="FF501" s="132"/>
      <c r="FP501" s="132"/>
      <c r="FZ501" s="132"/>
      <c r="GJ501" s="132"/>
      <c r="GT501" s="132"/>
      <c r="HD501" s="132"/>
      <c r="HN501" s="132"/>
      <c r="HX501" s="132"/>
    </row>
    <row xmlns:x14ac="http://schemas.microsoft.com/office/spreadsheetml/2009/9/ac" r="502" s="3" customFormat="true" x14ac:dyDescent="0.25">
      <c r="A502" s="391"/>
      <c r="B502" s="132"/>
      <c r="L502" s="132"/>
      <c r="V502" s="132"/>
      <c r="AF502" s="132"/>
      <c r="AP502" s="132"/>
      <c r="AZ502" s="132"/>
      <c r="BA502" s="132"/>
      <c r="BJ502" s="132"/>
      <c r="BT502" s="132"/>
      <c r="CD502" s="132"/>
      <c r="CN502" s="132"/>
      <c r="CX502" s="132"/>
      <c r="DH502" s="132"/>
      <c r="DR502" s="132"/>
      <c r="EB502" s="132"/>
      <c r="EL502" s="132"/>
      <c r="EV502" s="132"/>
      <c r="FF502" s="132"/>
      <c r="FP502" s="132"/>
      <c r="FZ502" s="132"/>
      <c r="GJ502" s="132"/>
      <c r="GT502" s="132"/>
      <c r="HD502" s="132"/>
      <c r="HN502" s="132"/>
      <c r="HX502" s="132"/>
    </row>
    <row xmlns:x14ac="http://schemas.microsoft.com/office/spreadsheetml/2009/9/ac" r="503" s="3" customFormat="true" x14ac:dyDescent="0.25">
      <c r="A503" s="391"/>
      <c r="B503" s="132"/>
      <c r="L503" s="132"/>
      <c r="V503" s="132"/>
      <c r="AF503" s="132"/>
      <c r="AP503" s="132"/>
      <c r="AZ503" s="132"/>
      <c r="BA503" s="132"/>
      <c r="BJ503" s="132"/>
      <c r="BT503" s="132"/>
      <c r="CD503" s="132"/>
      <c r="CN503" s="132"/>
      <c r="CX503" s="132"/>
      <c r="DH503" s="132"/>
      <c r="DR503" s="132"/>
      <c r="EB503" s="132"/>
      <c r="EL503" s="132"/>
      <c r="EV503" s="132"/>
      <c r="FF503" s="132"/>
      <c r="FP503" s="132"/>
      <c r="FZ503" s="132"/>
      <c r="GJ503" s="132"/>
      <c r="GT503" s="132"/>
      <c r="HD503" s="132"/>
      <c r="HN503" s="132"/>
      <c r="HX503" s="132"/>
    </row>
    <row xmlns:x14ac="http://schemas.microsoft.com/office/spreadsheetml/2009/9/ac" r="504" s="3" customFormat="true" x14ac:dyDescent="0.25">
      <c r="A504" s="391"/>
      <c r="B504" s="132"/>
      <c r="L504" s="132"/>
      <c r="V504" s="132"/>
      <c r="AF504" s="132"/>
      <c r="AP504" s="132"/>
      <c r="AZ504" s="132"/>
      <c r="BA504" s="132"/>
      <c r="BJ504" s="132"/>
      <c r="BT504" s="132"/>
      <c r="CD504" s="132"/>
      <c r="CN504" s="132"/>
      <c r="CX504" s="132"/>
      <c r="DH504" s="132"/>
      <c r="DR504" s="132"/>
      <c r="EB504" s="132"/>
      <c r="EL504" s="132"/>
      <c r="EV504" s="132"/>
      <c r="FF504" s="132"/>
      <c r="FP504" s="132"/>
      <c r="FZ504" s="132"/>
      <c r="GJ504" s="132"/>
      <c r="GT504" s="132"/>
      <c r="HD504" s="132"/>
      <c r="HN504" s="132"/>
      <c r="HX504" s="132"/>
    </row>
    <row xmlns:x14ac="http://schemas.microsoft.com/office/spreadsheetml/2009/9/ac" r="505" s="3" customFormat="true" x14ac:dyDescent="0.25">
      <c r="A505" s="391"/>
      <c r="B505" s="132"/>
      <c r="L505" s="132"/>
      <c r="V505" s="132"/>
      <c r="AF505" s="132"/>
      <c r="AP505" s="132"/>
      <c r="AZ505" s="132"/>
      <c r="BA505" s="132"/>
      <c r="BJ505" s="132"/>
      <c r="BT505" s="132"/>
      <c r="CD505" s="132"/>
      <c r="CN505" s="132"/>
      <c r="CX505" s="132"/>
      <c r="DH505" s="132"/>
      <c r="DR505" s="132"/>
      <c r="EB505" s="132"/>
      <c r="EL505" s="132"/>
      <c r="EV505" s="132"/>
      <c r="FF505" s="132"/>
      <c r="FP505" s="132"/>
      <c r="FZ505" s="132"/>
      <c r="GJ505" s="132"/>
      <c r="GT505" s="132"/>
      <c r="HD505" s="132"/>
      <c r="HN505" s="132"/>
      <c r="HX505" s="132"/>
    </row>
    <row xmlns:x14ac="http://schemas.microsoft.com/office/spreadsheetml/2009/9/ac" r="506" s="3" customFormat="true" x14ac:dyDescent="0.25">
      <c r="A506" s="391"/>
      <c r="B506" s="132"/>
      <c r="L506" s="132"/>
      <c r="V506" s="132"/>
      <c r="AF506" s="132"/>
      <c r="AP506" s="132"/>
      <c r="AZ506" s="132"/>
      <c r="BA506" s="132"/>
      <c r="BJ506" s="132"/>
      <c r="BT506" s="132"/>
      <c r="CD506" s="132"/>
      <c r="CN506" s="132"/>
      <c r="CX506" s="132"/>
      <c r="DH506" s="132"/>
      <c r="DR506" s="132"/>
      <c r="EB506" s="132"/>
      <c r="EL506" s="132"/>
      <c r="EV506" s="132"/>
      <c r="FF506" s="132"/>
      <c r="FP506" s="132"/>
      <c r="FZ506" s="132"/>
      <c r="GJ506" s="132"/>
      <c r="GT506" s="132"/>
      <c r="HD506" s="132"/>
      <c r="HN506" s="132"/>
      <c r="HX506" s="132"/>
    </row>
    <row xmlns:x14ac="http://schemas.microsoft.com/office/spreadsheetml/2009/9/ac" r="507" s="3" customFormat="true" x14ac:dyDescent="0.25">
      <c r="A507" s="391"/>
      <c r="B507" s="132"/>
      <c r="L507" s="132"/>
      <c r="V507" s="132"/>
      <c r="AF507" s="132"/>
      <c r="AP507" s="132"/>
      <c r="AZ507" s="132"/>
      <c r="BA507" s="132"/>
      <c r="BJ507" s="132"/>
      <c r="BT507" s="132"/>
      <c r="CD507" s="132"/>
      <c r="CN507" s="132"/>
      <c r="CX507" s="132"/>
      <c r="DH507" s="132"/>
      <c r="DR507" s="132"/>
      <c r="EB507" s="132"/>
      <c r="EL507" s="132"/>
      <c r="EV507" s="132"/>
      <c r="FF507" s="132"/>
      <c r="FP507" s="132"/>
      <c r="FZ507" s="132"/>
      <c r="GJ507" s="132"/>
      <c r="GT507" s="132"/>
      <c r="HD507" s="132"/>
      <c r="HN507" s="132"/>
      <c r="HX507" s="132"/>
    </row>
    <row xmlns:x14ac="http://schemas.microsoft.com/office/spreadsheetml/2009/9/ac" r="508" s="3" customFormat="true" x14ac:dyDescent="0.25">
      <c r="A508" s="391"/>
      <c r="B508" s="132"/>
      <c r="L508" s="132"/>
      <c r="V508" s="132"/>
      <c r="AF508" s="132"/>
      <c r="AP508" s="132"/>
      <c r="AZ508" s="132"/>
      <c r="BA508" s="132"/>
      <c r="BJ508" s="132"/>
      <c r="BT508" s="132"/>
      <c r="CD508" s="132"/>
      <c r="CN508" s="132"/>
      <c r="CX508" s="132"/>
      <c r="DH508" s="132"/>
      <c r="DR508" s="132"/>
      <c r="EB508" s="132"/>
      <c r="EL508" s="132"/>
      <c r="EV508" s="132"/>
      <c r="FF508" s="132"/>
      <c r="FP508" s="132"/>
      <c r="FZ508" s="132"/>
      <c r="GJ508" s="132"/>
      <c r="GT508" s="132"/>
      <c r="HD508" s="132"/>
      <c r="HN508" s="132"/>
      <c r="HX508" s="132"/>
    </row>
    <row xmlns:x14ac="http://schemas.microsoft.com/office/spreadsheetml/2009/9/ac" r="509" s="3" customFormat="true" x14ac:dyDescent="0.25">
      <c r="A509" s="391"/>
      <c r="B509" s="132"/>
      <c r="L509" s="132"/>
      <c r="V509" s="132"/>
      <c r="AF509" s="132"/>
      <c r="AP509" s="132"/>
      <c r="AZ509" s="132"/>
      <c r="BA509" s="132"/>
      <c r="BJ509" s="132"/>
      <c r="BT509" s="132"/>
      <c r="CD509" s="132"/>
      <c r="CN509" s="132"/>
      <c r="CX509" s="132"/>
      <c r="DH509" s="132"/>
      <c r="DR509" s="132"/>
      <c r="EB509" s="132"/>
      <c r="EL509" s="132"/>
      <c r="EV509" s="132"/>
      <c r="FF509" s="132"/>
      <c r="FP509" s="132"/>
      <c r="FZ509" s="132"/>
      <c r="GJ509" s="132"/>
      <c r="GT509" s="132"/>
      <c r="HD509" s="132"/>
      <c r="HN509" s="132"/>
      <c r="HX509" s="132"/>
    </row>
    <row xmlns:x14ac="http://schemas.microsoft.com/office/spreadsheetml/2009/9/ac" r="510" s="3" customFormat="true" x14ac:dyDescent="0.25">
      <c r="A510" s="391"/>
      <c r="B510" s="132"/>
      <c r="L510" s="132"/>
      <c r="V510" s="132"/>
      <c r="AF510" s="132"/>
      <c r="AP510" s="132"/>
      <c r="AZ510" s="132"/>
      <c r="BA510" s="132"/>
      <c r="BJ510" s="132"/>
      <c r="BT510" s="132"/>
      <c r="CD510" s="132"/>
      <c r="CN510" s="132"/>
      <c r="CX510" s="132"/>
      <c r="DH510" s="132"/>
      <c r="DR510" s="132"/>
      <c r="EB510" s="132"/>
      <c r="EL510" s="132"/>
      <c r="EV510" s="132"/>
      <c r="FF510" s="132"/>
      <c r="FP510" s="132"/>
      <c r="FZ510" s="132"/>
      <c r="GJ510" s="132"/>
      <c r="GT510" s="132"/>
      <c r="HD510" s="132"/>
      <c r="HN510" s="132"/>
      <c r="HX510" s="132"/>
    </row>
    <row xmlns:x14ac="http://schemas.microsoft.com/office/spreadsheetml/2009/9/ac" r="511" s="3" customFormat="true" x14ac:dyDescent="0.25">
      <c r="A511" s="391"/>
      <c r="B511" s="132"/>
      <c r="L511" s="132"/>
      <c r="V511" s="132"/>
      <c r="AF511" s="132"/>
      <c r="AP511" s="132"/>
      <c r="AZ511" s="132"/>
      <c r="BA511" s="132"/>
      <c r="BJ511" s="132"/>
      <c r="BT511" s="132"/>
      <c r="CD511" s="132"/>
      <c r="CN511" s="132"/>
      <c r="CX511" s="132"/>
      <c r="DH511" s="132"/>
      <c r="DR511" s="132"/>
      <c r="EB511" s="132"/>
      <c r="EL511" s="132"/>
      <c r="EV511" s="132"/>
      <c r="FF511" s="132"/>
      <c r="FP511" s="132"/>
      <c r="FZ511" s="132"/>
      <c r="GJ511" s="132"/>
      <c r="GT511" s="132"/>
      <c r="HD511" s="132"/>
      <c r="HN511" s="132"/>
      <c r="HX511" s="132"/>
    </row>
    <row xmlns:x14ac="http://schemas.microsoft.com/office/spreadsheetml/2009/9/ac" r="512" s="3" customFormat="true" x14ac:dyDescent="0.25">
      <c r="A512" s="391"/>
      <c r="B512" s="132"/>
      <c r="L512" s="132"/>
      <c r="V512" s="132"/>
      <c r="AF512" s="132"/>
      <c r="AP512" s="132"/>
      <c r="AZ512" s="132"/>
      <c r="BA512" s="132"/>
      <c r="BJ512" s="132"/>
      <c r="BT512" s="132"/>
      <c r="CD512" s="132"/>
      <c r="CN512" s="132"/>
      <c r="CX512" s="132"/>
      <c r="DH512" s="132"/>
      <c r="DR512" s="132"/>
      <c r="EB512" s="132"/>
      <c r="EL512" s="132"/>
      <c r="EV512" s="132"/>
      <c r="FF512" s="132"/>
      <c r="FP512" s="132"/>
      <c r="FZ512" s="132"/>
      <c r="GJ512" s="132"/>
      <c r="GT512" s="132"/>
      <c r="HD512" s="132"/>
      <c r="HN512" s="132"/>
      <c r="HX512" s="132"/>
    </row>
    <row xmlns:x14ac="http://schemas.microsoft.com/office/spreadsheetml/2009/9/ac" r="513" s="3" customFormat="true" x14ac:dyDescent="0.25">
      <c r="A513" s="391"/>
      <c r="B513" s="132"/>
      <c r="L513" s="132"/>
      <c r="V513" s="132"/>
      <c r="AF513" s="132"/>
      <c r="AP513" s="132"/>
      <c r="AZ513" s="132"/>
      <c r="BA513" s="132"/>
      <c r="BJ513" s="132"/>
      <c r="BT513" s="132"/>
      <c r="CD513" s="132"/>
      <c r="CN513" s="132"/>
      <c r="CX513" s="132"/>
      <c r="DH513" s="132"/>
      <c r="DR513" s="132"/>
      <c r="EB513" s="132"/>
      <c r="EL513" s="132"/>
      <c r="EV513" s="132"/>
      <c r="FF513" s="132"/>
      <c r="FP513" s="132"/>
      <c r="FZ513" s="132"/>
      <c r="GJ513" s="132"/>
      <c r="GT513" s="132"/>
      <c r="HD513" s="132"/>
      <c r="HN513" s="132"/>
      <c r="HX513" s="132"/>
    </row>
    <row xmlns:x14ac="http://schemas.microsoft.com/office/spreadsheetml/2009/9/ac" r="514" s="3" customFormat="true" x14ac:dyDescent="0.25">
      <c r="A514" s="391"/>
      <c r="B514" s="132"/>
      <c r="L514" s="132"/>
      <c r="V514" s="132"/>
      <c r="AF514" s="132"/>
      <c r="AP514" s="132"/>
      <c r="AZ514" s="132"/>
      <c r="BA514" s="132"/>
      <c r="BJ514" s="132"/>
      <c r="BT514" s="132"/>
      <c r="CD514" s="132"/>
      <c r="CN514" s="132"/>
      <c r="CX514" s="132"/>
      <c r="DH514" s="132"/>
      <c r="DR514" s="132"/>
      <c r="EB514" s="132"/>
      <c r="EL514" s="132"/>
      <c r="EV514" s="132"/>
      <c r="FF514" s="132"/>
      <c r="FP514" s="132"/>
      <c r="FZ514" s="132"/>
      <c r="GJ514" s="132"/>
      <c r="GT514" s="132"/>
      <c r="HD514" s="132"/>
      <c r="HN514" s="132"/>
      <c r="HX514" s="132"/>
    </row>
    <row xmlns:x14ac="http://schemas.microsoft.com/office/spreadsheetml/2009/9/ac" r="515" s="3" customFormat="true" x14ac:dyDescent="0.25">
      <c r="A515" s="391"/>
      <c r="B515" s="132"/>
      <c r="L515" s="132"/>
      <c r="V515" s="132"/>
      <c r="AF515" s="132"/>
      <c r="AP515" s="132"/>
      <c r="AZ515" s="132"/>
      <c r="BA515" s="132"/>
      <c r="BJ515" s="132"/>
      <c r="BT515" s="132"/>
      <c r="CD515" s="132"/>
      <c r="CN515" s="132"/>
      <c r="CX515" s="132"/>
      <c r="DH515" s="132"/>
      <c r="DR515" s="132"/>
      <c r="EB515" s="132"/>
      <c r="EL515" s="132"/>
      <c r="EV515" s="132"/>
      <c r="FF515" s="132"/>
      <c r="FP515" s="132"/>
      <c r="FZ515" s="132"/>
      <c r="GJ515" s="132"/>
      <c r="GT515" s="132"/>
      <c r="HD515" s="132"/>
      <c r="HN515" s="132"/>
      <c r="HX515" s="132"/>
    </row>
    <row xmlns:x14ac="http://schemas.microsoft.com/office/spreadsheetml/2009/9/ac" r="516" s="3" customFormat="true" x14ac:dyDescent="0.25">
      <c r="A516" s="391"/>
      <c r="B516" s="132"/>
      <c r="L516" s="132"/>
      <c r="V516" s="132"/>
      <c r="AF516" s="132"/>
      <c r="AP516" s="132"/>
      <c r="AZ516" s="132"/>
      <c r="BA516" s="132"/>
      <c r="BJ516" s="132"/>
      <c r="BT516" s="132"/>
      <c r="CD516" s="132"/>
      <c r="CN516" s="132"/>
      <c r="CX516" s="132"/>
      <c r="DH516" s="132"/>
      <c r="DR516" s="132"/>
      <c r="EB516" s="132"/>
      <c r="EL516" s="132"/>
      <c r="EV516" s="132"/>
      <c r="FF516" s="132"/>
      <c r="FP516" s="132"/>
      <c r="FZ516" s="132"/>
      <c r="GJ516" s="132"/>
      <c r="GT516" s="132"/>
      <c r="HD516" s="132"/>
      <c r="HN516" s="132"/>
      <c r="HX516" s="132"/>
    </row>
    <row xmlns:x14ac="http://schemas.microsoft.com/office/spreadsheetml/2009/9/ac" r="517" s="3" customFormat="true" x14ac:dyDescent="0.25">
      <c r="A517" s="391"/>
      <c r="B517" s="132"/>
      <c r="L517" s="132"/>
      <c r="V517" s="132"/>
      <c r="AF517" s="132"/>
      <c r="AP517" s="132"/>
      <c r="AZ517" s="132"/>
      <c r="BA517" s="132"/>
      <c r="BJ517" s="132"/>
      <c r="BT517" s="132"/>
      <c r="CD517" s="132"/>
      <c r="CN517" s="132"/>
      <c r="CX517" s="132"/>
      <c r="DH517" s="132"/>
      <c r="DR517" s="132"/>
      <c r="EB517" s="132"/>
      <c r="EL517" s="132"/>
      <c r="EV517" s="132"/>
      <c r="FF517" s="132"/>
      <c r="FP517" s="132"/>
      <c r="FZ517" s="132"/>
      <c r="GJ517" s="132"/>
      <c r="GT517" s="132"/>
      <c r="HD517" s="132"/>
      <c r="HN517" s="132"/>
      <c r="HX517" s="132"/>
    </row>
    <row xmlns:x14ac="http://schemas.microsoft.com/office/spreadsheetml/2009/9/ac" r="518" s="3" customFormat="true" x14ac:dyDescent="0.25">
      <c r="A518" s="391"/>
      <c r="B518" s="132"/>
      <c r="L518" s="132"/>
      <c r="V518" s="132"/>
      <c r="AF518" s="132"/>
      <c r="AP518" s="132"/>
      <c r="AZ518" s="132"/>
      <c r="BA518" s="132"/>
      <c r="BJ518" s="132"/>
      <c r="BT518" s="132"/>
      <c r="CD518" s="132"/>
      <c r="CN518" s="132"/>
      <c r="CX518" s="132"/>
      <c r="DH518" s="132"/>
      <c r="DR518" s="132"/>
      <c r="EB518" s="132"/>
      <c r="EL518" s="132"/>
      <c r="EV518" s="132"/>
      <c r="FF518" s="132"/>
      <c r="FP518" s="132"/>
      <c r="FZ518" s="132"/>
      <c r="GJ518" s="132"/>
      <c r="GT518" s="132"/>
      <c r="HD518" s="132"/>
      <c r="HN518" s="132"/>
      <c r="HX518" s="132"/>
    </row>
    <row xmlns:x14ac="http://schemas.microsoft.com/office/spreadsheetml/2009/9/ac" r="519" s="3" customFormat="true" x14ac:dyDescent="0.25">
      <c r="A519" s="391"/>
      <c r="B519" s="132"/>
      <c r="L519" s="132"/>
      <c r="V519" s="132"/>
      <c r="AF519" s="132"/>
      <c r="AP519" s="132"/>
      <c r="AZ519" s="132"/>
      <c r="BA519" s="132"/>
      <c r="BJ519" s="132"/>
      <c r="BT519" s="132"/>
      <c r="CD519" s="132"/>
      <c r="CN519" s="132"/>
      <c r="CX519" s="132"/>
      <c r="DH519" s="132"/>
      <c r="DR519" s="132"/>
      <c r="EB519" s="132"/>
      <c r="EL519" s="132"/>
      <c r="EV519" s="132"/>
      <c r="FF519" s="132"/>
      <c r="FP519" s="132"/>
      <c r="FZ519" s="132"/>
      <c r="GJ519" s="132"/>
      <c r="GT519" s="132"/>
      <c r="HD519" s="132"/>
      <c r="HN519" s="132"/>
      <c r="HX519" s="132"/>
    </row>
    <row xmlns:x14ac="http://schemas.microsoft.com/office/spreadsheetml/2009/9/ac" r="520" s="3" customFormat="true" x14ac:dyDescent="0.25">
      <c r="A520" s="391"/>
      <c r="B520" s="132"/>
      <c r="L520" s="132"/>
      <c r="V520" s="132"/>
      <c r="AF520" s="132"/>
      <c r="AP520" s="132"/>
      <c r="AZ520" s="132"/>
      <c r="BA520" s="132"/>
      <c r="BJ520" s="132"/>
      <c r="BT520" s="132"/>
      <c r="CD520" s="132"/>
      <c r="CN520" s="132"/>
      <c r="CX520" s="132"/>
      <c r="DH520" s="132"/>
      <c r="DR520" s="132"/>
      <c r="EB520" s="132"/>
      <c r="EL520" s="132"/>
      <c r="EV520" s="132"/>
      <c r="FF520" s="132"/>
      <c r="FP520" s="132"/>
      <c r="FZ520" s="132"/>
      <c r="GJ520" s="132"/>
      <c r="GT520" s="132"/>
      <c r="HD520" s="132"/>
      <c r="HN520" s="132"/>
      <c r="HX520" s="132"/>
    </row>
    <row xmlns:x14ac="http://schemas.microsoft.com/office/spreadsheetml/2009/9/ac" r="521" s="3" customFormat="true" x14ac:dyDescent="0.25">
      <c r="A521" s="391"/>
      <c r="B521" s="132"/>
      <c r="L521" s="132"/>
      <c r="V521" s="132"/>
      <c r="AF521" s="132"/>
      <c r="AP521" s="132"/>
      <c r="AZ521" s="132"/>
      <c r="BA521" s="132"/>
      <c r="BJ521" s="132"/>
      <c r="BT521" s="132"/>
      <c r="CD521" s="132"/>
      <c r="CN521" s="132"/>
      <c r="CX521" s="132"/>
      <c r="DH521" s="132"/>
      <c r="DR521" s="132"/>
      <c r="EB521" s="132"/>
      <c r="EL521" s="132"/>
      <c r="EV521" s="132"/>
      <c r="FF521" s="132"/>
      <c r="FP521" s="132"/>
      <c r="FZ521" s="132"/>
      <c r="GJ521" s="132"/>
      <c r="GT521" s="132"/>
      <c r="HD521" s="132"/>
      <c r="HN521" s="132"/>
      <c r="HX521" s="132"/>
    </row>
    <row xmlns:x14ac="http://schemas.microsoft.com/office/spreadsheetml/2009/9/ac" r="522" s="3" customFormat="true" x14ac:dyDescent="0.25">
      <c r="A522" s="391"/>
      <c r="B522" s="132"/>
      <c r="L522" s="132"/>
      <c r="V522" s="132"/>
      <c r="AF522" s="132"/>
      <c r="AP522" s="132"/>
      <c r="AZ522" s="132"/>
      <c r="BA522" s="132"/>
      <c r="BJ522" s="132"/>
      <c r="BT522" s="132"/>
      <c r="CD522" s="132"/>
      <c r="CN522" s="132"/>
      <c r="CX522" s="132"/>
      <c r="DH522" s="132"/>
      <c r="DR522" s="132"/>
      <c r="EB522" s="132"/>
      <c r="EL522" s="132"/>
      <c r="EV522" s="132"/>
      <c r="FF522" s="132"/>
      <c r="FP522" s="132"/>
      <c r="FZ522" s="132"/>
      <c r="GJ522" s="132"/>
      <c r="GT522" s="132"/>
      <c r="HD522" s="132"/>
      <c r="HN522" s="132"/>
      <c r="HX522" s="132"/>
    </row>
    <row xmlns:x14ac="http://schemas.microsoft.com/office/spreadsheetml/2009/9/ac" r="523" s="3" customFormat="true" x14ac:dyDescent="0.25">
      <c r="A523" s="391"/>
      <c r="B523" s="132"/>
      <c r="L523" s="132"/>
      <c r="V523" s="132"/>
      <c r="AF523" s="132"/>
      <c r="AP523" s="132"/>
      <c r="AZ523" s="132"/>
      <c r="BA523" s="132"/>
      <c r="BJ523" s="132"/>
      <c r="BT523" s="132"/>
      <c r="CD523" s="132"/>
      <c r="CN523" s="132"/>
      <c r="CX523" s="132"/>
      <c r="DH523" s="132"/>
      <c r="DR523" s="132"/>
      <c r="EB523" s="132"/>
      <c r="EL523" s="132"/>
      <c r="EV523" s="132"/>
      <c r="FF523" s="132"/>
      <c r="FP523" s="132"/>
      <c r="FZ523" s="132"/>
      <c r="GJ523" s="132"/>
      <c r="GT523" s="132"/>
      <c r="HD523" s="132"/>
      <c r="HN523" s="132"/>
      <c r="HX523" s="132"/>
    </row>
    <row xmlns:x14ac="http://schemas.microsoft.com/office/spreadsheetml/2009/9/ac" r="524" s="3" customFormat="true" x14ac:dyDescent="0.25">
      <c r="A524" s="391"/>
      <c r="B524" s="132"/>
      <c r="L524" s="132"/>
      <c r="V524" s="132"/>
      <c r="AF524" s="132"/>
      <c r="AP524" s="132"/>
      <c r="AZ524" s="132"/>
      <c r="BA524" s="132"/>
      <c r="BJ524" s="132"/>
      <c r="BT524" s="132"/>
      <c r="CD524" s="132"/>
      <c r="CN524" s="132"/>
      <c r="CX524" s="132"/>
      <c r="DH524" s="132"/>
      <c r="DR524" s="132"/>
      <c r="EB524" s="132"/>
      <c r="EL524" s="132"/>
      <c r="EV524" s="132"/>
      <c r="FF524" s="132"/>
      <c r="FP524" s="132"/>
      <c r="FZ524" s="132"/>
      <c r="GJ524" s="132"/>
      <c r="GT524" s="132"/>
      <c r="HD524" s="132"/>
      <c r="HN524" s="132"/>
      <c r="HX524" s="132"/>
    </row>
    <row xmlns:x14ac="http://schemas.microsoft.com/office/spreadsheetml/2009/9/ac" r="525" s="3" customFormat="true" x14ac:dyDescent="0.25">
      <c r="A525" s="391"/>
      <c r="B525" s="132"/>
      <c r="L525" s="132"/>
      <c r="V525" s="132"/>
      <c r="AF525" s="132"/>
      <c r="AP525" s="132"/>
      <c r="AZ525" s="132"/>
      <c r="BA525" s="132"/>
      <c r="BJ525" s="132"/>
      <c r="BT525" s="132"/>
      <c r="CD525" s="132"/>
      <c r="CN525" s="132"/>
      <c r="CX525" s="132"/>
      <c r="DH525" s="132"/>
      <c r="DR525" s="132"/>
      <c r="EB525" s="132"/>
      <c r="EL525" s="132"/>
      <c r="EV525" s="132"/>
      <c r="FF525" s="132"/>
      <c r="FP525" s="132"/>
      <c r="FZ525" s="132"/>
      <c r="GJ525" s="132"/>
      <c r="GT525" s="132"/>
      <c r="HD525" s="132"/>
      <c r="HN525" s="132"/>
      <c r="HX525" s="132"/>
    </row>
    <row xmlns:x14ac="http://schemas.microsoft.com/office/spreadsheetml/2009/9/ac" r="526" s="3" customFormat="true" x14ac:dyDescent="0.25">
      <c r="A526" s="391"/>
      <c r="B526" s="132"/>
      <c r="L526" s="132"/>
      <c r="V526" s="132"/>
      <c r="AF526" s="132"/>
      <c r="AP526" s="132"/>
      <c r="AZ526" s="132"/>
      <c r="BA526" s="132"/>
      <c r="BJ526" s="132"/>
      <c r="BT526" s="132"/>
      <c r="CD526" s="132"/>
      <c r="CN526" s="132"/>
      <c r="CX526" s="132"/>
      <c r="DH526" s="132"/>
      <c r="DR526" s="132"/>
      <c r="EB526" s="132"/>
      <c r="EL526" s="132"/>
      <c r="EV526" s="132"/>
      <c r="FF526" s="132"/>
      <c r="FP526" s="132"/>
      <c r="FZ526" s="132"/>
      <c r="GJ526" s="132"/>
      <c r="GT526" s="132"/>
      <c r="HD526" s="132"/>
      <c r="HN526" s="132"/>
      <c r="HX526" s="132"/>
    </row>
    <row xmlns:x14ac="http://schemas.microsoft.com/office/spreadsheetml/2009/9/ac" r="527" s="3" customFormat="true" x14ac:dyDescent="0.25">
      <c r="A527" s="391"/>
      <c r="B527" s="132"/>
      <c r="L527" s="132"/>
      <c r="V527" s="132"/>
      <c r="AF527" s="132"/>
      <c r="AP527" s="132"/>
      <c r="AZ527" s="132"/>
      <c r="BA527" s="132"/>
      <c r="BJ527" s="132"/>
      <c r="BT527" s="132"/>
      <c r="CD527" s="132"/>
      <c r="CN527" s="132"/>
      <c r="CX527" s="132"/>
      <c r="DH527" s="132"/>
      <c r="DR527" s="132"/>
      <c r="EB527" s="132"/>
      <c r="EL527" s="132"/>
      <c r="EV527" s="132"/>
      <c r="FF527" s="132"/>
      <c r="FP527" s="132"/>
      <c r="FZ527" s="132"/>
      <c r="GJ527" s="132"/>
      <c r="GT527" s="132"/>
      <c r="HD527" s="132"/>
      <c r="HN527" s="132"/>
      <c r="HX527" s="132"/>
    </row>
    <row xmlns:x14ac="http://schemas.microsoft.com/office/spreadsheetml/2009/9/ac" r="528" s="3" customFormat="true" x14ac:dyDescent="0.25">
      <c r="A528" s="391"/>
      <c r="B528" s="132"/>
      <c r="L528" s="132"/>
      <c r="V528" s="132"/>
      <c r="AF528" s="132"/>
      <c r="AP528" s="132"/>
      <c r="AZ528" s="132"/>
      <c r="BA528" s="132"/>
      <c r="BJ528" s="132"/>
      <c r="BT528" s="132"/>
      <c r="CD528" s="132"/>
      <c r="CN528" s="132"/>
      <c r="CX528" s="132"/>
      <c r="DH528" s="132"/>
      <c r="DR528" s="132"/>
      <c r="EB528" s="132"/>
      <c r="EL528" s="132"/>
      <c r="EV528" s="132"/>
      <c r="FF528" s="132"/>
      <c r="FP528" s="132"/>
      <c r="FZ528" s="132"/>
      <c r="GJ528" s="132"/>
      <c r="GT528" s="132"/>
      <c r="HD528" s="132"/>
      <c r="HN528" s="132"/>
      <c r="HX528" s="132"/>
    </row>
    <row xmlns:x14ac="http://schemas.microsoft.com/office/spreadsheetml/2009/9/ac" r="529" s="3" customFormat="true" x14ac:dyDescent="0.25">
      <c r="A529" s="391"/>
      <c r="B529" s="132"/>
      <c r="L529" s="132"/>
      <c r="V529" s="132"/>
      <c r="AF529" s="132"/>
      <c r="AP529" s="132"/>
      <c r="AZ529" s="132"/>
      <c r="BA529" s="132"/>
      <c r="BJ529" s="132"/>
      <c r="BT529" s="132"/>
      <c r="CD529" s="132"/>
      <c r="CN529" s="132"/>
      <c r="CX529" s="132"/>
      <c r="DH529" s="132"/>
      <c r="DR529" s="132"/>
      <c r="EB529" s="132"/>
      <c r="EL529" s="132"/>
      <c r="EV529" s="132"/>
      <c r="FF529" s="132"/>
      <c r="FP529" s="132"/>
      <c r="FZ529" s="132"/>
      <c r="GJ529" s="132"/>
      <c r="GT529" s="132"/>
      <c r="HD529" s="132"/>
      <c r="HN529" s="132"/>
      <c r="HX529" s="132"/>
    </row>
    <row xmlns:x14ac="http://schemas.microsoft.com/office/spreadsheetml/2009/9/ac" r="530" s="3" customFormat="true" x14ac:dyDescent="0.25">
      <c r="A530" s="391"/>
      <c r="B530" s="132"/>
      <c r="L530" s="132"/>
      <c r="V530" s="132"/>
      <c r="AF530" s="132"/>
      <c r="AP530" s="132"/>
      <c r="AZ530" s="132"/>
      <c r="BA530" s="132"/>
      <c r="BJ530" s="132"/>
      <c r="BT530" s="132"/>
      <c r="CD530" s="132"/>
      <c r="CN530" s="132"/>
      <c r="CX530" s="132"/>
      <c r="DH530" s="132"/>
      <c r="DR530" s="132"/>
      <c r="EB530" s="132"/>
      <c r="EL530" s="132"/>
      <c r="EV530" s="132"/>
      <c r="FF530" s="132"/>
      <c r="FP530" s="132"/>
      <c r="FZ530" s="132"/>
      <c r="GJ530" s="132"/>
      <c r="GT530" s="132"/>
      <c r="HD530" s="132"/>
      <c r="HN530" s="132"/>
      <c r="HX530" s="132"/>
    </row>
    <row xmlns:x14ac="http://schemas.microsoft.com/office/spreadsheetml/2009/9/ac" r="531" s="3" customFormat="true" x14ac:dyDescent="0.25">
      <c r="A531" s="391"/>
      <c r="B531" s="132"/>
      <c r="L531" s="132"/>
      <c r="V531" s="132"/>
      <c r="AF531" s="132"/>
      <c r="AP531" s="132"/>
      <c r="AZ531" s="132"/>
      <c r="BA531" s="132"/>
      <c r="BJ531" s="132"/>
      <c r="BT531" s="132"/>
      <c r="CD531" s="132"/>
      <c r="CN531" s="132"/>
      <c r="CX531" s="132"/>
      <c r="DH531" s="132"/>
      <c r="DR531" s="132"/>
      <c r="EB531" s="132"/>
      <c r="EL531" s="132"/>
      <c r="EV531" s="132"/>
      <c r="FF531" s="132"/>
      <c r="FP531" s="132"/>
      <c r="FZ531" s="132"/>
      <c r="GJ531" s="132"/>
      <c r="GT531" s="132"/>
      <c r="HD531" s="132"/>
      <c r="HN531" s="132"/>
      <c r="HX531" s="132"/>
    </row>
    <row xmlns:x14ac="http://schemas.microsoft.com/office/spreadsheetml/2009/9/ac" r="532" s="3" customFormat="true" x14ac:dyDescent="0.25">
      <c r="A532" s="391"/>
      <c r="B532" s="132"/>
      <c r="L532" s="132"/>
      <c r="V532" s="132"/>
      <c r="AF532" s="132"/>
      <c r="AP532" s="132"/>
      <c r="AZ532" s="132"/>
      <c r="BA532" s="132"/>
      <c r="BJ532" s="132"/>
      <c r="BT532" s="132"/>
      <c r="CD532" s="132"/>
      <c r="CN532" s="132"/>
      <c r="CX532" s="132"/>
      <c r="DH532" s="132"/>
      <c r="DR532" s="132"/>
      <c r="EB532" s="132"/>
      <c r="EL532" s="132"/>
      <c r="EV532" s="132"/>
      <c r="FF532" s="132"/>
      <c r="FP532" s="132"/>
      <c r="FZ532" s="132"/>
      <c r="GJ532" s="132"/>
      <c r="GT532" s="132"/>
      <c r="HD532" s="132"/>
      <c r="HN532" s="132"/>
      <c r="HX532" s="132"/>
    </row>
    <row xmlns:x14ac="http://schemas.microsoft.com/office/spreadsheetml/2009/9/ac" r="533" s="3" customFormat="true" x14ac:dyDescent="0.25">
      <c r="A533" s="391"/>
      <c r="B533" s="132"/>
      <c r="L533" s="132"/>
      <c r="V533" s="132"/>
      <c r="AF533" s="132"/>
      <c r="AP533" s="132"/>
      <c r="AZ533" s="132"/>
      <c r="BA533" s="132"/>
      <c r="BJ533" s="132"/>
      <c r="BT533" s="132"/>
      <c r="CD533" s="132"/>
      <c r="CN533" s="132"/>
      <c r="CX533" s="132"/>
      <c r="DH533" s="132"/>
      <c r="DR533" s="132"/>
      <c r="EB533" s="132"/>
      <c r="EL533" s="132"/>
      <c r="EV533" s="132"/>
      <c r="FF533" s="132"/>
      <c r="FP533" s="132"/>
      <c r="FZ533" s="132"/>
      <c r="GJ533" s="132"/>
      <c r="GT533" s="132"/>
      <c r="HD533" s="132"/>
      <c r="HN533" s="132"/>
      <c r="HX533" s="132"/>
    </row>
    <row xmlns:x14ac="http://schemas.microsoft.com/office/spreadsheetml/2009/9/ac" r="534" s="3" customFormat="true" x14ac:dyDescent="0.25">
      <c r="A534" s="391"/>
      <c r="B534" s="132"/>
      <c r="L534" s="132"/>
      <c r="V534" s="132"/>
      <c r="AF534" s="132"/>
      <c r="AP534" s="132"/>
      <c r="AZ534" s="132"/>
      <c r="BA534" s="132"/>
      <c r="BJ534" s="132"/>
      <c r="BT534" s="132"/>
      <c r="CD534" s="132"/>
      <c r="CN534" s="132"/>
      <c r="CX534" s="132"/>
      <c r="DH534" s="132"/>
      <c r="DR534" s="132"/>
      <c r="EB534" s="132"/>
      <c r="EL534" s="132"/>
      <c r="EV534" s="132"/>
      <c r="FF534" s="132"/>
      <c r="FP534" s="132"/>
      <c r="FZ534" s="132"/>
      <c r="GJ534" s="132"/>
      <c r="GT534" s="132"/>
      <c r="HD534" s="132"/>
      <c r="HN534" s="132"/>
      <c r="HX534" s="132"/>
    </row>
    <row xmlns:x14ac="http://schemas.microsoft.com/office/spreadsheetml/2009/9/ac" r="535" s="3" customFormat="true" x14ac:dyDescent="0.25">
      <c r="A535" s="391"/>
      <c r="B535" s="132"/>
      <c r="L535" s="132"/>
      <c r="V535" s="132"/>
      <c r="AF535" s="132"/>
      <c r="AP535" s="132"/>
      <c r="AZ535" s="132"/>
      <c r="BA535" s="132"/>
      <c r="BJ535" s="132"/>
      <c r="BT535" s="132"/>
      <c r="CD535" s="132"/>
      <c r="CN535" s="132"/>
      <c r="CX535" s="132"/>
      <c r="DH535" s="132"/>
      <c r="DR535" s="132"/>
      <c r="EB535" s="132"/>
      <c r="EL535" s="132"/>
      <c r="EV535" s="132"/>
      <c r="FF535" s="132"/>
      <c r="FP535" s="132"/>
      <c r="FZ535" s="132"/>
      <c r="GJ535" s="132"/>
      <c r="GT535" s="132"/>
      <c r="HD535" s="132"/>
      <c r="HN535" s="132"/>
      <c r="HX535" s="132"/>
    </row>
    <row xmlns:x14ac="http://schemas.microsoft.com/office/spreadsheetml/2009/9/ac" r="536" s="3" customFormat="true" x14ac:dyDescent="0.25">
      <c r="A536" s="391"/>
      <c r="B536" s="132"/>
      <c r="L536" s="132"/>
      <c r="V536" s="132"/>
      <c r="AF536" s="132"/>
      <c r="AP536" s="132"/>
      <c r="AZ536" s="132"/>
      <c r="BA536" s="132"/>
      <c r="BJ536" s="132"/>
      <c r="BT536" s="132"/>
      <c r="CD536" s="132"/>
      <c r="CN536" s="132"/>
      <c r="CX536" s="132"/>
      <c r="DH536" s="132"/>
      <c r="DR536" s="132"/>
      <c r="EB536" s="132"/>
      <c r="EL536" s="132"/>
      <c r="EV536" s="132"/>
      <c r="FF536" s="132"/>
      <c r="FP536" s="132"/>
      <c r="FZ536" s="132"/>
      <c r="GJ536" s="132"/>
      <c r="GT536" s="132"/>
      <c r="HD536" s="132"/>
      <c r="HN536" s="132"/>
      <c r="HX536" s="132"/>
    </row>
    <row xmlns:x14ac="http://schemas.microsoft.com/office/spreadsheetml/2009/9/ac" r="537" s="3" customFormat="true" x14ac:dyDescent="0.25">
      <c r="A537" s="391"/>
      <c r="B537" s="132"/>
      <c r="L537" s="132"/>
      <c r="V537" s="132"/>
      <c r="AF537" s="132"/>
      <c r="AP537" s="132"/>
      <c r="AZ537" s="132"/>
      <c r="BA537" s="132"/>
      <c r="BJ537" s="132"/>
      <c r="BT537" s="132"/>
      <c r="CD537" s="132"/>
      <c r="CN537" s="132"/>
      <c r="CX537" s="132"/>
      <c r="DH537" s="132"/>
      <c r="DR537" s="132"/>
      <c r="EB537" s="132"/>
      <c r="EL537" s="132"/>
      <c r="EV537" s="132"/>
      <c r="FF537" s="132"/>
      <c r="FP537" s="132"/>
      <c r="FZ537" s="132"/>
      <c r="GJ537" s="132"/>
      <c r="GT537" s="132"/>
      <c r="HD537" s="132"/>
      <c r="HN537" s="132"/>
      <c r="HX537" s="132"/>
    </row>
    <row xmlns:x14ac="http://schemas.microsoft.com/office/spreadsheetml/2009/9/ac" r="538" s="3" customFormat="true" x14ac:dyDescent="0.25">
      <c r="A538" s="391"/>
      <c r="B538" s="132"/>
      <c r="L538" s="132"/>
      <c r="V538" s="132"/>
      <c r="AF538" s="132"/>
      <c r="AP538" s="132"/>
      <c r="AZ538" s="132"/>
      <c r="BA538" s="132"/>
      <c r="BJ538" s="132"/>
      <c r="BT538" s="132"/>
      <c r="CD538" s="132"/>
      <c r="CN538" s="132"/>
      <c r="CX538" s="132"/>
      <c r="DH538" s="132"/>
      <c r="DR538" s="132"/>
      <c r="EB538" s="132"/>
      <c r="EL538" s="132"/>
      <c r="EV538" s="132"/>
      <c r="FF538" s="132"/>
      <c r="FP538" s="132"/>
      <c r="FZ538" s="132"/>
      <c r="GJ538" s="132"/>
      <c r="GT538" s="132"/>
      <c r="HD538" s="132"/>
      <c r="HN538" s="132"/>
      <c r="HX538" s="132"/>
    </row>
    <row xmlns:x14ac="http://schemas.microsoft.com/office/spreadsheetml/2009/9/ac" r="539" s="3" customFormat="true" x14ac:dyDescent="0.25">
      <c r="A539" s="391"/>
      <c r="B539" s="132"/>
      <c r="L539" s="132"/>
      <c r="V539" s="132"/>
      <c r="AF539" s="132"/>
      <c r="AP539" s="132"/>
      <c r="AZ539" s="132"/>
      <c r="BA539" s="132"/>
      <c r="BJ539" s="132"/>
      <c r="BT539" s="132"/>
      <c r="CD539" s="132"/>
      <c r="CN539" s="132"/>
      <c r="CX539" s="132"/>
      <c r="DH539" s="132"/>
      <c r="DR539" s="132"/>
      <c r="EB539" s="132"/>
      <c r="EL539" s="132"/>
      <c r="EV539" s="132"/>
      <c r="FF539" s="132"/>
      <c r="FP539" s="132"/>
      <c r="FZ539" s="132"/>
      <c r="GJ539" s="132"/>
      <c r="GT539" s="132"/>
      <c r="HD539" s="132"/>
      <c r="HN539" s="132"/>
      <c r="HX539" s="132"/>
    </row>
    <row xmlns:x14ac="http://schemas.microsoft.com/office/spreadsheetml/2009/9/ac" r="540" s="3" customFormat="true" x14ac:dyDescent="0.25">
      <c r="A540" s="391"/>
      <c r="B540" s="132"/>
      <c r="L540" s="132"/>
      <c r="V540" s="132"/>
      <c r="AF540" s="132"/>
      <c r="AP540" s="132"/>
      <c r="AZ540" s="132"/>
      <c r="BA540" s="132"/>
      <c r="BJ540" s="132"/>
      <c r="BT540" s="132"/>
      <c r="CD540" s="132"/>
      <c r="CN540" s="132"/>
      <c r="CX540" s="132"/>
      <c r="DH540" s="132"/>
      <c r="DR540" s="132"/>
      <c r="EB540" s="132"/>
      <c r="EL540" s="132"/>
      <c r="EV540" s="132"/>
      <c r="FF540" s="132"/>
      <c r="FP540" s="132"/>
      <c r="FZ540" s="132"/>
      <c r="GJ540" s="132"/>
      <c r="GT540" s="132"/>
      <c r="HD540" s="132"/>
      <c r="HN540" s="132"/>
      <c r="HX540" s="132"/>
    </row>
    <row xmlns:x14ac="http://schemas.microsoft.com/office/spreadsheetml/2009/9/ac" r="541" s="3" customFormat="true" x14ac:dyDescent="0.25">
      <c r="A541" s="391"/>
      <c r="B541" s="132"/>
      <c r="L541" s="132"/>
      <c r="V541" s="132"/>
      <c r="AF541" s="132"/>
      <c r="AP541" s="132"/>
      <c r="AZ541" s="132"/>
      <c r="BA541" s="132"/>
      <c r="BJ541" s="132"/>
      <c r="BT541" s="132"/>
      <c r="CD541" s="132"/>
      <c r="CN541" s="132"/>
      <c r="CX541" s="132"/>
      <c r="DH541" s="132"/>
      <c r="DR541" s="132"/>
      <c r="EB541" s="132"/>
      <c r="EL541" s="132"/>
      <c r="EV541" s="132"/>
      <c r="FF541" s="132"/>
      <c r="FP541" s="132"/>
      <c r="FZ541" s="132"/>
      <c r="GJ541" s="132"/>
      <c r="GT541" s="132"/>
      <c r="HD541" s="132"/>
      <c r="HN541" s="132"/>
      <c r="HX541" s="132"/>
    </row>
    <row xmlns:x14ac="http://schemas.microsoft.com/office/spreadsheetml/2009/9/ac" r="542" s="3" customFormat="true" x14ac:dyDescent="0.25">
      <c r="A542" s="391"/>
      <c r="B542" s="132"/>
      <c r="L542" s="132"/>
      <c r="V542" s="132"/>
      <c r="AF542" s="132"/>
      <c r="AP542" s="132"/>
      <c r="AZ542" s="132"/>
      <c r="BA542" s="132"/>
      <c r="BJ542" s="132"/>
      <c r="BT542" s="132"/>
      <c r="CD542" s="132"/>
      <c r="CN542" s="132"/>
      <c r="CX542" s="132"/>
      <c r="DH542" s="132"/>
      <c r="DR542" s="132"/>
      <c r="EB542" s="132"/>
      <c r="EL542" s="132"/>
      <c r="EV542" s="132"/>
      <c r="FF542" s="132"/>
      <c r="FP542" s="132"/>
      <c r="FZ542" s="132"/>
      <c r="GJ542" s="132"/>
      <c r="GT542" s="132"/>
      <c r="HD542" s="132"/>
      <c r="HN542" s="132"/>
      <c r="HX542" s="132"/>
    </row>
    <row xmlns:x14ac="http://schemas.microsoft.com/office/spreadsheetml/2009/9/ac" r="543" s="3" customFormat="true" x14ac:dyDescent="0.25">
      <c r="A543" s="391"/>
      <c r="B543" s="132"/>
      <c r="L543" s="132"/>
      <c r="V543" s="132"/>
      <c r="AF543" s="132"/>
      <c r="AP543" s="132"/>
      <c r="AZ543" s="132"/>
      <c r="BA543" s="132"/>
      <c r="BJ543" s="132"/>
      <c r="BT543" s="132"/>
      <c r="CD543" s="132"/>
      <c r="CN543" s="132"/>
      <c r="CX543" s="132"/>
      <c r="DH543" s="132"/>
      <c r="DR543" s="132"/>
      <c r="EB543" s="132"/>
      <c r="EL543" s="132"/>
      <c r="EV543" s="132"/>
      <c r="FF543" s="132"/>
      <c r="FP543" s="132"/>
      <c r="FZ543" s="132"/>
      <c r="GJ543" s="132"/>
      <c r="GT543" s="132"/>
      <c r="HD543" s="132"/>
      <c r="HN543" s="132"/>
      <c r="HX543" s="132"/>
    </row>
    <row xmlns:x14ac="http://schemas.microsoft.com/office/spreadsheetml/2009/9/ac" r="544" s="3" customFormat="true" x14ac:dyDescent="0.25">
      <c r="A544" s="391"/>
      <c r="B544" s="132"/>
      <c r="L544" s="132"/>
      <c r="V544" s="132"/>
      <c r="AF544" s="132"/>
      <c r="AP544" s="132"/>
      <c r="AZ544" s="132"/>
      <c r="BA544" s="132"/>
      <c r="BJ544" s="132"/>
      <c r="BT544" s="132"/>
      <c r="CD544" s="132"/>
      <c r="CN544" s="132"/>
      <c r="CX544" s="132"/>
      <c r="DH544" s="132"/>
      <c r="DR544" s="132"/>
      <c r="EB544" s="132"/>
      <c r="EL544" s="132"/>
      <c r="EV544" s="132"/>
      <c r="FF544" s="132"/>
      <c r="FP544" s="132"/>
      <c r="FZ544" s="132"/>
      <c r="GJ544" s="132"/>
      <c r="GT544" s="132"/>
      <c r="HD544" s="132"/>
      <c r="HN544" s="132"/>
      <c r="HX544" s="132"/>
    </row>
    <row xmlns:x14ac="http://schemas.microsoft.com/office/spreadsheetml/2009/9/ac" r="545" s="3" customFormat="true" x14ac:dyDescent="0.25">
      <c r="A545" s="391"/>
      <c r="B545" s="132"/>
      <c r="L545" s="132"/>
      <c r="V545" s="132"/>
      <c r="AF545" s="132"/>
      <c r="AP545" s="132"/>
      <c r="AZ545" s="132"/>
      <c r="BA545" s="132"/>
      <c r="BJ545" s="132"/>
      <c r="BT545" s="132"/>
      <c r="CD545" s="132"/>
      <c r="CN545" s="132"/>
      <c r="CX545" s="132"/>
      <c r="DH545" s="132"/>
      <c r="DR545" s="132"/>
      <c r="EB545" s="132"/>
      <c r="EL545" s="132"/>
      <c r="EV545" s="132"/>
      <c r="FF545" s="132"/>
      <c r="FP545" s="132"/>
      <c r="FZ545" s="132"/>
      <c r="GJ545" s="132"/>
      <c r="GT545" s="132"/>
      <c r="HD545" s="132"/>
      <c r="HN545" s="132"/>
      <c r="HX545" s="132"/>
    </row>
    <row xmlns:x14ac="http://schemas.microsoft.com/office/spreadsheetml/2009/9/ac" r="546" s="3" customFormat="true" x14ac:dyDescent="0.25">
      <c r="A546" s="391"/>
      <c r="B546" s="132"/>
      <c r="L546" s="132"/>
      <c r="V546" s="132"/>
      <c r="AF546" s="132"/>
      <c r="AP546" s="132"/>
      <c r="AZ546" s="132"/>
      <c r="BA546" s="132"/>
      <c r="BJ546" s="132"/>
      <c r="BT546" s="132"/>
      <c r="CD546" s="132"/>
      <c r="CN546" s="132"/>
      <c r="CX546" s="132"/>
      <c r="DH546" s="132"/>
      <c r="DR546" s="132"/>
      <c r="EB546" s="132"/>
      <c r="EL546" s="132"/>
      <c r="EV546" s="132"/>
      <c r="FF546" s="132"/>
      <c r="FP546" s="132"/>
      <c r="FZ546" s="132"/>
      <c r="GJ546" s="132"/>
      <c r="GT546" s="132"/>
      <c r="HD546" s="132"/>
      <c r="HN546" s="132"/>
      <c r="HX546" s="132"/>
    </row>
    <row xmlns:x14ac="http://schemas.microsoft.com/office/spreadsheetml/2009/9/ac" r="547" s="3" customFormat="true" x14ac:dyDescent="0.25">
      <c r="A547" s="391"/>
      <c r="B547" s="132"/>
      <c r="L547" s="132"/>
      <c r="V547" s="132"/>
      <c r="AF547" s="132"/>
      <c r="AP547" s="132"/>
      <c r="AZ547" s="132"/>
      <c r="BA547" s="132"/>
      <c r="BJ547" s="132"/>
      <c r="BT547" s="132"/>
      <c r="CD547" s="132"/>
      <c r="CN547" s="132"/>
      <c r="CX547" s="132"/>
      <c r="DH547" s="132"/>
      <c r="DR547" s="132"/>
      <c r="EB547" s="132"/>
      <c r="EL547" s="132"/>
      <c r="EV547" s="132"/>
      <c r="FF547" s="132"/>
      <c r="FP547" s="132"/>
      <c r="FZ547" s="132"/>
      <c r="GJ547" s="132"/>
      <c r="GT547" s="132"/>
      <c r="HD547" s="132"/>
      <c r="HN547" s="132"/>
      <c r="HX547" s="132"/>
    </row>
    <row xmlns:x14ac="http://schemas.microsoft.com/office/spreadsheetml/2009/9/ac" r="548" s="3" customFormat="true" x14ac:dyDescent="0.25">
      <c r="A548" s="391"/>
      <c r="B548" s="132"/>
      <c r="L548" s="132"/>
      <c r="V548" s="132"/>
      <c r="AF548" s="132"/>
      <c r="AP548" s="132"/>
      <c r="AZ548" s="132"/>
      <c r="BA548" s="132"/>
      <c r="BJ548" s="132"/>
      <c r="BT548" s="132"/>
      <c r="CD548" s="132"/>
      <c r="CN548" s="132"/>
      <c r="CX548" s="132"/>
      <c r="DH548" s="132"/>
      <c r="DR548" s="132"/>
      <c r="EB548" s="132"/>
      <c r="EL548" s="132"/>
      <c r="EV548" s="132"/>
      <c r="FF548" s="132"/>
      <c r="FP548" s="132"/>
      <c r="FZ548" s="132"/>
      <c r="GJ548" s="132"/>
      <c r="GT548" s="132"/>
      <c r="HD548" s="132"/>
      <c r="HN548" s="132"/>
      <c r="HX548" s="132"/>
    </row>
    <row xmlns:x14ac="http://schemas.microsoft.com/office/spreadsheetml/2009/9/ac" r="549" s="3" customFormat="true" x14ac:dyDescent="0.25">
      <c r="A549" s="391"/>
      <c r="B549" s="132"/>
      <c r="L549" s="132"/>
      <c r="V549" s="132"/>
      <c r="AF549" s="132"/>
      <c r="AP549" s="132"/>
      <c r="AZ549" s="132"/>
      <c r="BA549" s="132"/>
      <c r="BJ549" s="132"/>
      <c r="BT549" s="132"/>
      <c r="CD549" s="132"/>
      <c r="CN549" s="132"/>
      <c r="CX549" s="132"/>
      <c r="DH549" s="132"/>
      <c r="DR549" s="132"/>
      <c r="EB549" s="132"/>
      <c r="EL549" s="132"/>
      <c r="EV549" s="132"/>
      <c r="FF549" s="132"/>
      <c r="FP549" s="132"/>
      <c r="FZ549" s="132"/>
      <c r="GJ549" s="132"/>
      <c r="GT549" s="132"/>
      <c r="HD549" s="132"/>
      <c r="HN549" s="132"/>
      <c r="HX549" s="132"/>
    </row>
    <row xmlns:x14ac="http://schemas.microsoft.com/office/spreadsheetml/2009/9/ac" r="550" s="3" customFormat="true" x14ac:dyDescent="0.25">
      <c r="A550" s="391"/>
      <c r="B550" s="132"/>
      <c r="L550" s="132"/>
      <c r="V550" s="132"/>
      <c r="AF550" s="132"/>
      <c r="AP550" s="132"/>
      <c r="AZ550" s="132"/>
      <c r="BA550" s="132"/>
      <c r="BJ550" s="132"/>
      <c r="BT550" s="132"/>
      <c r="CD550" s="132"/>
      <c r="CN550" s="132"/>
      <c r="CX550" s="132"/>
      <c r="DH550" s="132"/>
      <c r="DR550" s="132"/>
      <c r="EB550" s="132"/>
      <c r="EL550" s="132"/>
      <c r="EV550" s="132"/>
      <c r="FF550" s="132"/>
      <c r="FP550" s="132"/>
      <c r="FZ550" s="132"/>
      <c r="GJ550" s="132"/>
      <c r="GT550" s="132"/>
      <c r="HD550" s="132"/>
      <c r="HN550" s="132"/>
      <c r="HX550" s="132"/>
    </row>
    <row xmlns:x14ac="http://schemas.microsoft.com/office/spreadsheetml/2009/9/ac" r="551" s="3" customFormat="true" x14ac:dyDescent="0.25">
      <c r="A551" s="391"/>
      <c r="B551" s="132"/>
      <c r="L551" s="132"/>
      <c r="V551" s="132"/>
      <c r="AF551" s="132"/>
      <c r="AP551" s="132"/>
      <c r="AZ551" s="132"/>
      <c r="BA551" s="132"/>
      <c r="BJ551" s="132"/>
      <c r="BT551" s="132"/>
      <c r="CD551" s="132"/>
      <c r="CN551" s="132"/>
      <c r="CX551" s="132"/>
      <c r="DH551" s="132"/>
      <c r="DR551" s="132"/>
      <c r="EB551" s="132"/>
      <c r="EL551" s="132"/>
      <c r="EV551" s="132"/>
      <c r="FF551" s="132"/>
      <c r="FP551" s="132"/>
      <c r="FZ551" s="132"/>
      <c r="GJ551" s="132"/>
      <c r="GT551" s="132"/>
      <c r="HD551" s="132"/>
      <c r="HN551" s="132"/>
      <c r="HX551" s="132"/>
    </row>
    <row xmlns:x14ac="http://schemas.microsoft.com/office/spreadsheetml/2009/9/ac" r="552" s="3" customFormat="true" x14ac:dyDescent="0.25">
      <c r="A552" s="391"/>
      <c r="B552" s="132"/>
      <c r="L552" s="132"/>
      <c r="V552" s="132"/>
      <c r="AF552" s="132"/>
      <c r="AP552" s="132"/>
      <c r="AZ552" s="132"/>
      <c r="BA552" s="132"/>
      <c r="BJ552" s="132"/>
      <c r="BT552" s="132"/>
      <c r="CD552" s="132"/>
      <c r="CN552" s="132"/>
      <c r="CX552" s="132"/>
      <c r="DH552" s="132"/>
      <c r="DR552" s="132"/>
      <c r="EB552" s="132"/>
      <c r="EL552" s="132"/>
      <c r="EV552" s="132"/>
      <c r="FF552" s="132"/>
      <c r="FP552" s="132"/>
      <c r="FZ552" s="132"/>
      <c r="GJ552" s="132"/>
      <c r="GT552" s="132"/>
      <c r="HD552" s="132"/>
      <c r="HN552" s="132"/>
      <c r="HX552" s="132"/>
    </row>
    <row xmlns:x14ac="http://schemas.microsoft.com/office/spreadsheetml/2009/9/ac" r="553" s="3" customFormat="true" x14ac:dyDescent="0.25">
      <c r="A553" s="391"/>
      <c r="B553" s="132"/>
      <c r="L553" s="132"/>
      <c r="V553" s="132"/>
      <c r="AF553" s="132"/>
      <c r="AP553" s="132"/>
      <c r="AZ553" s="132"/>
      <c r="BA553" s="132"/>
      <c r="BJ553" s="132"/>
      <c r="BT553" s="132"/>
      <c r="CD553" s="132"/>
      <c r="CN553" s="132"/>
      <c r="CX553" s="132"/>
      <c r="DH553" s="132"/>
      <c r="DR553" s="132"/>
      <c r="EB553" s="132"/>
      <c r="EL553" s="132"/>
      <c r="EV553" s="132"/>
      <c r="FF553" s="132"/>
      <c r="FP553" s="132"/>
      <c r="FZ553" s="132"/>
      <c r="GJ553" s="132"/>
      <c r="GT553" s="132"/>
      <c r="HD553" s="132"/>
      <c r="HN553" s="132"/>
      <c r="HX553" s="132"/>
    </row>
    <row xmlns:x14ac="http://schemas.microsoft.com/office/spreadsheetml/2009/9/ac" r="554" s="3" customFormat="true" x14ac:dyDescent="0.25">
      <c r="A554" s="391"/>
      <c r="B554" s="132"/>
      <c r="L554" s="132"/>
      <c r="V554" s="132"/>
      <c r="AF554" s="132"/>
      <c r="AP554" s="132"/>
      <c r="AZ554" s="132"/>
      <c r="BA554" s="132"/>
      <c r="BJ554" s="132"/>
      <c r="BT554" s="132"/>
      <c r="CD554" s="132"/>
      <c r="CN554" s="132"/>
      <c r="CX554" s="132"/>
      <c r="DH554" s="132"/>
      <c r="DR554" s="132"/>
      <c r="EB554" s="132"/>
      <c r="EL554" s="132"/>
      <c r="EV554" s="132"/>
      <c r="FF554" s="132"/>
      <c r="FP554" s="132"/>
      <c r="FZ554" s="132"/>
      <c r="GJ554" s="132"/>
      <c r="GT554" s="132"/>
      <c r="HD554" s="132"/>
      <c r="HN554" s="132"/>
      <c r="HX554" s="132"/>
    </row>
    <row xmlns:x14ac="http://schemas.microsoft.com/office/spreadsheetml/2009/9/ac" r="555" s="3" customFormat="true" x14ac:dyDescent="0.25">
      <c r="A555" s="391"/>
      <c r="B555" s="132"/>
      <c r="L555" s="132"/>
      <c r="V555" s="132"/>
      <c r="AF555" s="132"/>
      <c r="AP555" s="132"/>
      <c r="AZ555" s="132"/>
      <c r="BA555" s="132"/>
      <c r="BJ555" s="132"/>
      <c r="BT555" s="132"/>
      <c r="CD555" s="132"/>
      <c r="CN555" s="132"/>
      <c r="CX555" s="132"/>
      <c r="DH555" s="132"/>
      <c r="DR555" s="132"/>
      <c r="EB555" s="132"/>
      <c r="EL555" s="132"/>
      <c r="EV555" s="132"/>
      <c r="FF555" s="132"/>
      <c r="FP555" s="132"/>
      <c r="FZ555" s="132"/>
      <c r="GJ555" s="132"/>
      <c r="GT555" s="132"/>
      <c r="HD555" s="132"/>
      <c r="HN555" s="132"/>
      <c r="HX555" s="132"/>
    </row>
    <row xmlns:x14ac="http://schemas.microsoft.com/office/spreadsheetml/2009/9/ac" r="556" s="3" customFormat="true" x14ac:dyDescent="0.25">
      <c r="A556" s="391"/>
      <c r="B556" s="132"/>
      <c r="L556" s="132"/>
      <c r="V556" s="132"/>
      <c r="AF556" s="132"/>
      <c r="AP556" s="132"/>
      <c r="AZ556" s="132"/>
      <c r="BA556" s="132"/>
      <c r="BJ556" s="132"/>
      <c r="BT556" s="132"/>
      <c r="CD556" s="132"/>
      <c r="CN556" s="132"/>
      <c r="CX556" s="132"/>
      <c r="DH556" s="132"/>
      <c r="DR556" s="132"/>
      <c r="EB556" s="132"/>
      <c r="EL556" s="132"/>
      <c r="EV556" s="132"/>
      <c r="FF556" s="132"/>
      <c r="FP556" s="132"/>
      <c r="FZ556" s="132"/>
      <c r="GJ556" s="132"/>
      <c r="GT556" s="132"/>
      <c r="HD556" s="132"/>
      <c r="HN556" s="132"/>
      <c r="HX556" s="132"/>
    </row>
    <row xmlns:x14ac="http://schemas.microsoft.com/office/spreadsheetml/2009/9/ac" r="557" s="3" customFormat="true" x14ac:dyDescent="0.25">
      <c r="A557" s="391"/>
      <c r="B557" s="132"/>
      <c r="L557" s="132"/>
      <c r="V557" s="132"/>
      <c r="AF557" s="132"/>
      <c r="AP557" s="132"/>
      <c r="AZ557" s="132"/>
      <c r="BA557" s="132"/>
      <c r="BJ557" s="132"/>
      <c r="BT557" s="132"/>
      <c r="CD557" s="132"/>
      <c r="CN557" s="132"/>
      <c r="CX557" s="132"/>
      <c r="DH557" s="132"/>
      <c r="DR557" s="132"/>
      <c r="EB557" s="132"/>
      <c r="EL557" s="132"/>
      <c r="EV557" s="132"/>
      <c r="FF557" s="132"/>
      <c r="FP557" s="132"/>
      <c r="FZ557" s="132"/>
      <c r="GJ557" s="132"/>
      <c r="GT557" s="132"/>
      <c r="HD557" s="132"/>
      <c r="HN557" s="132"/>
      <c r="HX557" s="132"/>
    </row>
    <row xmlns:x14ac="http://schemas.microsoft.com/office/spreadsheetml/2009/9/ac" r="558" s="3" customFormat="true" x14ac:dyDescent="0.25">
      <c r="A558" s="391"/>
      <c r="B558" s="132"/>
      <c r="L558" s="132"/>
      <c r="V558" s="132"/>
      <c r="AF558" s="132"/>
      <c r="AP558" s="132"/>
      <c r="AZ558" s="132"/>
      <c r="BA558" s="132"/>
      <c r="BJ558" s="132"/>
      <c r="BT558" s="132"/>
      <c r="CD558" s="132"/>
      <c r="CN558" s="132"/>
      <c r="CX558" s="132"/>
      <c r="DH558" s="132"/>
      <c r="DR558" s="132"/>
      <c r="EB558" s="132"/>
      <c r="EL558" s="132"/>
      <c r="EV558" s="132"/>
      <c r="FF558" s="132"/>
      <c r="FP558" s="132"/>
      <c r="FZ558" s="132"/>
      <c r="GJ558" s="132"/>
      <c r="GT558" s="132"/>
      <c r="HD558" s="132"/>
      <c r="HN558" s="132"/>
      <c r="HX558" s="132"/>
    </row>
    <row xmlns:x14ac="http://schemas.microsoft.com/office/spreadsheetml/2009/9/ac" r="559" s="3" customFormat="true" x14ac:dyDescent="0.25">
      <c r="A559" s="391"/>
      <c r="B559" s="132"/>
      <c r="L559" s="132"/>
      <c r="V559" s="132"/>
      <c r="AF559" s="132"/>
      <c r="AP559" s="132"/>
      <c r="AZ559" s="132"/>
      <c r="BA559" s="132"/>
      <c r="BJ559" s="132"/>
      <c r="BT559" s="132"/>
      <c r="CD559" s="132"/>
      <c r="CN559" s="132"/>
      <c r="CX559" s="132"/>
      <c r="DH559" s="132"/>
      <c r="DR559" s="132"/>
      <c r="EB559" s="132"/>
      <c r="EL559" s="132"/>
      <c r="EV559" s="132"/>
      <c r="FF559" s="132"/>
      <c r="FP559" s="132"/>
      <c r="FZ559" s="132"/>
      <c r="GJ559" s="132"/>
      <c r="GT559" s="132"/>
      <c r="HD559" s="132"/>
      <c r="HN559" s="132"/>
      <c r="HX559" s="132"/>
    </row>
    <row xmlns:x14ac="http://schemas.microsoft.com/office/spreadsheetml/2009/9/ac" r="560" s="3" customFormat="true" x14ac:dyDescent="0.25">
      <c r="A560" s="391"/>
      <c r="B560" s="132"/>
      <c r="L560" s="132"/>
      <c r="V560" s="132"/>
      <c r="AF560" s="132"/>
      <c r="AP560" s="132"/>
      <c r="AZ560" s="132"/>
      <c r="BA560" s="132"/>
      <c r="BJ560" s="132"/>
      <c r="BT560" s="132"/>
      <c r="CD560" s="132"/>
      <c r="CN560" s="132"/>
      <c r="CX560" s="132"/>
      <c r="DH560" s="132"/>
      <c r="DR560" s="132"/>
      <c r="EB560" s="132"/>
      <c r="EL560" s="132"/>
      <c r="EV560" s="132"/>
      <c r="FF560" s="132"/>
      <c r="FP560" s="132"/>
      <c r="FZ560" s="132"/>
      <c r="GJ560" s="132"/>
      <c r="GT560" s="132"/>
      <c r="HD560" s="132"/>
      <c r="HN560" s="132"/>
      <c r="HX560" s="132"/>
    </row>
    <row xmlns:x14ac="http://schemas.microsoft.com/office/spreadsheetml/2009/9/ac" r="561" s="3" customFormat="true" x14ac:dyDescent="0.25">
      <c r="A561" s="391"/>
      <c r="B561" s="132"/>
      <c r="L561" s="132"/>
      <c r="V561" s="132"/>
      <c r="AF561" s="132"/>
      <c r="AP561" s="132"/>
      <c r="AZ561" s="132"/>
      <c r="BA561" s="132"/>
      <c r="BJ561" s="132"/>
      <c r="BT561" s="132"/>
      <c r="CD561" s="132"/>
      <c r="CN561" s="132"/>
      <c r="CX561" s="132"/>
      <c r="DH561" s="132"/>
      <c r="DR561" s="132"/>
      <c r="EB561" s="132"/>
      <c r="EL561" s="132"/>
      <c r="EV561" s="132"/>
      <c r="FF561" s="132"/>
      <c r="FP561" s="132"/>
      <c r="FZ561" s="132"/>
      <c r="GJ561" s="132"/>
      <c r="GT561" s="132"/>
      <c r="HD561" s="132"/>
      <c r="HN561" s="132"/>
      <c r="HX561" s="132"/>
    </row>
    <row xmlns:x14ac="http://schemas.microsoft.com/office/spreadsheetml/2009/9/ac" r="562" s="3" customFormat="true" x14ac:dyDescent="0.25">
      <c r="A562" s="391"/>
      <c r="B562" s="132"/>
      <c r="L562" s="132"/>
      <c r="V562" s="132"/>
      <c r="AF562" s="132"/>
      <c r="AP562" s="132"/>
      <c r="AZ562" s="132"/>
      <c r="BA562" s="132"/>
      <c r="BJ562" s="132"/>
      <c r="BT562" s="132"/>
      <c r="CD562" s="132"/>
      <c r="CN562" s="132"/>
      <c r="CX562" s="132"/>
      <c r="DH562" s="132"/>
      <c r="DR562" s="132"/>
      <c r="EB562" s="132"/>
      <c r="EL562" s="132"/>
      <c r="EV562" s="132"/>
      <c r="FF562" s="132"/>
      <c r="FP562" s="132"/>
      <c r="FZ562" s="132"/>
      <c r="GJ562" s="132"/>
      <c r="GT562" s="132"/>
      <c r="HD562" s="132"/>
      <c r="HN562" s="132"/>
      <c r="HX562" s="132"/>
    </row>
    <row xmlns:x14ac="http://schemas.microsoft.com/office/spreadsheetml/2009/9/ac" r="563" s="3" customFormat="true" x14ac:dyDescent="0.25">
      <c r="A563" s="391"/>
      <c r="B563" s="132"/>
      <c r="L563" s="132"/>
      <c r="V563" s="132"/>
      <c r="AF563" s="132"/>
      <c r="AP563" s="132"/>
      <c r="AZ563" s="132"/>
      <c r="BA563" s="132"/>
      <c r="BJ563" s="132"/>
      <c r="BT563" s="132"/>
      <c r="CD563" s="132"/>
      <c r="CN563" s="132"/>
      <c r="CX563" s="132"/>
      <c r="DH563" s="132"/>
      <c r="DR563" s="132"/>
      <c r="EB563" s="132"/>
      <c r="EL563" s="132"/>
      <c r="EV563" s="132"/>
      <c r="FF563" s="132"/>
      <c r="FP563" s="132"/>
      <c r="FZ563" s="132"/>
      <c r="GJ563" s="132"/>
      <c r="GT563" s="132"/>
      <c r="HD563" s="132"/>
      <c r="HN563" s="132"/>
      <c r="HX563" s="132"/>
    </row>
    <row xmlns:x14ac="http://schemas.microsoft.com/office/spreadsheetml/2009/9/ac" r="564" s="3" customFormat="true" x14ac:dyDescent="0.25">
      <c r="A564" s="391"/>
      <c r="B564" s="132"/>
      <c r="L564" s="132"/>
      <c r="V564" s="132"/>
      <c r="AF564" s="132"/>
      <c r="AP564" s="132"/>
      <c r="AZ564" s="132"/>
      <c r="BA564" s="132"/>
      <c r="BJ564" s="132"/>
      <c r="BT564" s="132"/>
      <c r="CD564" s="132"/>
      <c r="CN564" s="132"/>
      <c r="CX564" s="132"/>
      <c r="DH564" s="132"/>
      <c r="DR564" s="132"/>
      <c r="EB564" s="132"/>
      <c r="EL564" s="132"/>
      <c r="EV564" s="132"/>
      <c r="FF564" s="132"/>
      <c r="FP564" s="132"/>
      <c r="FZ564" s="132"/>
      <c r="GJ564" s="132"/>
      <c r="GT564" s="132"/>
      <c r="HD564" s="132"/>
      <c r="HN564" s="132"/>
      <c r="HX564" s="132"/>
    </row>
    <row xmlns:x14ac="http://schemas.microsoft.com/office/spreadsheetml/2009/9/ac" r="565" s="3" customFormat="true" x14ac:dyDescent="0.25">
      <c r="A565" s="391"/>
      <c r="B565" s="132"/>
      <c r="L565" s="132"/>
      <c r="V565" s="132"/>
      <c r="AF565" s="132"/>
      <c r="AP565" s="132"/>
      <c r="AZ565" s="132"/>
      <c r="BA565" s="132"/>
      <c r="BJ565" s="132"/>
      <c r="BT565" s="132"/>
      <c r="CD565" s="132"/>
      <c r="CN565" s="132"/>
      <c r="CX565" s="132"/>
      <c r="DH565" s="132"/>
      <c r="DR565" s="132"/>
      <c r="EB565" s="132"/>
      <c r="EL565" s="132"/>
      <c r="EV565" s="132"/>
      <c r="FF565" s="132"/>
      <c r="FP565" s="132"/>
      <c r="FZ565" s="132"/>
      <c r="GJ565" s="132"/>
      <c r="GT565" s="132"/>
      <c r="HD565" s="132"/>
      <c r="HN565" s="132"/>
      <c r="HX565" s="132"/>
    </row>
    <row xmlns:x14ac="http://schemas.microsoft.com/office/spreadsheetml/2009/9/ac" r="566" s="3" customFormat="true" x14ac:dyDescent="0.25">
      <c r="A566" s="391"/>
      <c r="B566" s="132"/>
      <c r="L566" s="132"/>
      <c r="V566" s="132"/>
      <c r="AF566" s="132"/>
      <c r="AP566" s="132"/>
      <c r="AZ566" s="132"/>
      <c r="BA566" s="132"/>
      <c r="BJ566" s="132"/>
      <c r="BT566" s="132"/>
      <c r="CD566" s="132"/>
      <c r="CN566" s="132"/>
      <c r="CX566" s="132"/>
      <c r="DH566" s="132"/>
      <c r="DR566" s="132"/>
      <c r="EB566" s="132"/>
      <c r="EL566" s="132"/>
      <c r="EV566" s="132"/>
      <c r="FF566" s="132"/>
      <c r="FP566" s="132"/>
      <c r="FZ566" s="132"/>
      <c r="GJ566" s="132"/>
      <c r="GT566" s="132"/>
      <c r="HD566" s="132"/>
      <c r="HN566" s="132"/>
      <c r="HX566" s="132"/>
    </row>
    <row xmlns:x14ac="http://schemas.microsoft.com/office/spreadsheetml/2009/9/ac" r="567" s="3" customFormat="true" x14ac:dyDescent="0.25">
      <c r="A567" s="391"/>
      <c r="B567" s="132"/>
      <c r="L567" s="132"/>
      <c r="V567" s="132"/>
      <c r="AF567" s="132"/>
      <c r="AP567" s="132"/>
      <c r="AZ567" s="132"/>
      <c r="BA567" s="132"/>
      <c r="BJ567" s="132"/>
      <c r="BT567" s="132"/>
      <c r="CD567" s="132"/>
      <c r="CN567" s="132"/>
      <c r="CX567" s="132"/>
      <c r="DH567" s="132"/>
      <c r="DR567" s="132"/>
      <c r="EB567" s="132"/>
      <c r="EL567" s="132"/>
      <c r="EV567" s="132"/>
      <c r="FF567" s="132"/>
      <c r="FP567" s="132"/>
      <c r="FZ567" s="132"/>
      <c r="GJ567" s="132"/>
      <c r="GT567" s="132"/>
      <c r="HD567" s="132"/>
      <c r="HN567" s="132"/>
      <c r="HX567" s="132"/>
    </row>
    <row xmlns:x14ac="http://schemas.microsoft.com/office/spreadsheetml/2009/9/ac" r="568" s="3" customFormat="true" x14ac:dyDescent="0.25">
      <c r="A568" s="391"/>
      <c r="B568" s="132"/>
      <c r="L568" s="132"/>
      <c r="V568" s="132"/>
      <c r="AF568" s="132"/>
      <c r="AP568" s="132"/>
      <c r="AZ568" s="132"/>
      <c r="BA568" s="132"/>
      <c r="BJ568" s="132"/>
      <c r="BT568" s="132"/>
      <c r="CD568" s="132"/>
      <c r="CN568" s="132"/>
      <c r="CX568" s="132"/>
      <c r="DH568" s="132"/>
      <c r="DR568" s="132"/>
      <c r="EB568" s="132"/>
      <c r="EL568" s="132"/>
      <c r="EV568" s="132"/>
      <c r="FF568" s="132"/>
      <c r="FP568" s="132"/>
      <c r="FZ568" s="132"/>
      <c r="GJ568" s="132"/>
      <c r="GT568" s="132"/>
      <c r="HD568" s="132"/>
      <c r="HN568" s="132"/>
      <c r="HX568" s="132"/>
    </row>
    <row xmlns:x14ac="http://schemas.microsoft.com/office/spreadsheetml/2009/9/ac" r="569" s="3" customFormat="true" x14ac:dyDescent="0.25">
      <c r="A569" s="391"/>
      <c r="B569" s="132"/>
      <c r="L569" s="132"/>
      <c r="V569" s="132"/>
      <c r="AF569" s="132"/>
      <c r="AP569" s="132"/>
      <c r="AZ569" s="132"/>
      <c r="BA569" s="132"/>
      <c r="BJ569" s="132"/>
      <c r="BT569" s="132"/>
      <c r="CD569" s="132"/>
      <c r="CN569" s="132"/>
      <c r="CX569" s="132"/>
      <c r="DH569" s="132"/>
      <c r="DR569" s="132"/>
      <c r="EB569" s="132"/>
      <c r="EL569" s="132"/>
      <c r="EV569" s="132"/>
      <c r="FF569" s="132"/>
      <c r="FP569" s="132"/>
      <c r="FZ569" s="132"/>
      <c r="GJ569" s="132"/>
      <c r="GT569" s="132"/>
      <c r="HD569" s="132"/>
      <c r="HN569" s="132"/>
      <c r="HX569" s="132"/>
    </row>
    <row xmlns:x14ac="http://schemas.microsoft.com/office/spreadsheetml/2009/9/ac" r="570" s="3" customFormat="true" x14ac:dyDescent="0.25">
      <c r="A570" s="391"/>
      <c r="B570" s="132"/>
      <c r="L570" s="132"/>
      <c r="V570" s="132"/>
      <c r="AF570" s="132"/>
      <c r="AP570" s="132"/>
      <c r="AZ570" s="132"/>
      <c r="BA570" s="132"/>
      <c r="BJ570" s="132"/>
      <c r="BT570" s="132"/>
      <c r="CD570" s="132"/>
      <c r="CN570" s="132"/>
      <c r="CX570" s="132"/>
      <c r="DH570" s="132"/>
      <c r="DR570" s="132"/>
      <c r="EB570" s="132"/>
      <c r="EL570" s="132"/>
      <c r="EV570" s="132"/>
      <c r="FF570" s="132"/>
      <c r="FP570" s="132"/>
      <c r="FZ570" s="132"/>
      <c r="GJ570" s="132"/>
      <c r="GT570" s="132"/>
      <c r="HD570" s="132"/>
      <c r="HN570" s="132"/>
      <c r="HX570" s="132"/>
    </row>
    <row xmlns:x14ac="http://schemas.microsoft.com/office/spreadsheetml/2009/9/ac" r="571" s="3" customFormat="true" x14ac:dyDescent="0.25">
      <c r="A571" s="391"/>
      <c r="B571" s="132"/>
      <c r="L571" s="132"/>
      <c r="V571" s="132"/>
      <c r="AF571" s="132"/>
      <c r="AP571" s="132"/>
      <c r="AZ571" s="132"/>
      <c r="BA571" s="132"/>
      <c r="BJ571" s="132"/>
      <c r="BT571" s="132"/>
      <c r="CD571" s="132"/>
      <c r="CN571" s="132"/>
      <c r="CX571" s="132"/>
      <c r="DH571" s="132"/>
      <c r="DR571" s="132"/>
      <c r="EB571" s="132"/>
      <c r="EL571" s="132"/>
      <c r="EV571" s="132"/>
      <c r="FF571" s="132"/>
      <c r="FP571" s="132"/>
      <c r="FZ571" s="132"/>
      <c r="GJ571" s="132"/>
      <c r="GT571" s="132"/>
      <c r="HD571" s="132"/>
      <c r="HN571" s="132"/>
      <c r="HX571" s="132"/>
    </row>
    <row xmlns:x14ac="http://schemas.microsoft.com/office/spreadsheetml/2009/9/ac" r="572" s="3" customFormat="true" x14ac:dyDescent="0.25">
      <c r="A572" s="391"/>
      <c r="B572" s="132"/>
      <c r="L572" s="132"/>
      <c r="V572" s="132"/>
      <c r="AF572" s="132"/>
      <c r="AP572" s="132"/>
      <c r="AZ572" s="132"/>
      <c r="BA572" s="132"/>
      <c r="BJ572" s="132"/>
      <c r="BT572" s="132"/>
      <c r="CD572" s="132"/>
      <c r="CN572" s="132"/>
      <c r="CX572" s="132"/>
      <c r="DH572" s="132"/>
      <c r="DR572" s="132"/>
      <c r="EB572" s="132"/>
      <c r="EL572" s="132"/>
      <c r="EV572" s="132"/>
      <c r="FF572" s="132"/>
      <c r="FP572" s="132"/>
      <c r="FZ572" s="132"/>
      <c r="GJ572" s="132"/>
      <c r="GT572" s="132"/>
      <c r="HD572" s="132"/>
      <c r="HN572" s="132"/>
      <c r="HX572" s="132"/>
    </row>
    <row xmlns:x14ac="http://schemas.microsoft.com/office/spreadsheetml/2009/9/ac" r="573" s="3" customFormat="true" x14ac:dyDescent="0.25">
      <c r="A573" s="391"/>
      <c r="B573" s="132"/>
      <c r="L573" s="132"/>
      <c r="V573" s="132"/>
      <c r="AF573" s="132"/>
      <c r="AP573" s="132"/>
      <c r="AZ573" s="132"/>
      <c r="BA573" s="132"/>
      <c r="BJ573" s="132"/>
      <c r="BT573" s="132"/>
      <c r="CD573" s="132"/>
      <c r="CN573" s="132"/>
      <c r="CX573" s="132"/>
      <c r="DH573" s="132"/>
      <c r="DR573" s="132"/>
      <c r="EB573" s="132"/>
      <c r="EL573" s="132"/>
      <c r="EV573" s="132"/>
      <c r="FF573" s="132"/>
      <c r="FP573" s="132"/>
      <c r="FZ573" s="132"/>
      <c r="GJ573" s="132"/>
      <c r="GT573" s="132"/>
      <c r="HD573" s="132"/>
      <c r="HN573" s="132"/>
      <c r="HX573" s="132"/>
    </row>
    <row xmlns:x14ac="http://schemas.microsoft.com/office/spreadsheetml/2009/9/ac" r="574" s="3" customFormat="true" x14ac:dyDescent="0.25">
      <c r="A574" s="391"/>
      <c r="B574" s="132"/>
      <c r="L574" s="132"/>
      <c r="V574" s="132"/>
      <c r="AF574" s="132"/>
      <c r="AP574" s="132"/>
      <c r="AZ574" s="132"/>
      <c r="BA574" s="132"/>
      <c r="BJ574" s="132"/>
      <c r="BT574" s="132"/>
      <c r="CD574" s="132"/>
      <c r="CN574" s="132"/>
      <c r="CX574" s="132"/>
      <c r="DH574" s="132"/>
      <c r="DR574" s="132"/>
      <c r="EB574" s="132"/>
      <c r="EL574" s="132"/>
      <c r="EV574" s="132"/>
      <c r="FF574" s="132"/>
      <c r="FP574" s="132"/>
      <c r="FZ574" s="132"/>
      <c r="GJ574" s="132"/>
      <c r="GT574" s="132"/>
      <c r="HD574" s="132"/>
      <c r="HN574" s="132"/>
      <c r="HX574" s="132"/>
    </row>
    <row xmlns:x14ac="http://schemas.microsoft.com/office/spreadsheetml/2009/9/ac" r="575" s="3" customFormat="true" x14ac:dyDescent="0.25">
      <c r="A575" s="391"/>
      <c r="B575" s="132"/>
      <c r="L575" s="132"/>
      <c r="V575" s="132"/>
      <c r="AF575" s="132"/>
      <c r="AP575" s="132"/>
      <c r="AZ575" s="132"/>
      <c r="BA575" s="132"/>
      <c r="BJ575" s="132"/>
      <c r="BT575" s="132"/>
      <c r="CD575" s="132"/>
      <c r="CN575" s="132"/>
      <c r="CX575" s="132"/>
      <c r="DH575" s="132"/>
      <c r="DR575" s="132"/>
      <c r="EB575" s="132"/>
      <c r="EL575" s="132"/>
      <c r="EV575" s="132"/>
      <c r="FF575" s="132"/>
      <c r="FP575" s="132"/>
      <c r="FZ575" s="132"/>
      <c r="GJ575" s="132"/>
      <c r="GT575" s="132"/>
      <c r="HD575" s="132"/>
      <c r="HN575" s="132"/>
      <c r="HX575" s="132"/>
    </row>
    <row xmlns:x14ac="http://schemas.microsoft.com/office/spreadsheetml/2009/9/ac" r="576" s="3" customFormat="true" x14ac:dyDescent="0.25">
      <c r="A576" s="391"/>
      <c r="B576" s="132"/>
      <c r="L576" s="132"/>
      <c r="V576" s="132"/>
      <c r="AF576" s="132"/>
      <c r="AP576" s="132"/>
      <c r="AZ576" s="132"/>
      <c r="BA576" s="132"/>
      <c r="BJ576" s="132"/>
      <c r="BT576" s="132"/>
      <c r="CD576" s="132"/>
      <c r="CN576" s="132"/>
      <c r="CX576" s="132"/>
      <c r="DH576" s="132"/>
      <c r="DR576" s="132"/>
      <c r="EB576" s="132"/>
      <c r="EL576" s="132"/>
      <c r="EV576" s="132"/>
      <c r="FF576" s="132"/>
      <c r="FP576" s="132"/>
      <c r="FZ576" s="132"/>
      <c r="GJ576" s="132"/>
      <c r="GT576" s="132"/>
      <c r="HD576" s="132"/>
      <c r="HN576" s="132"/>
      <c r="HX576" s="132"/>
    </row>
    <row xmlns:x14ac="http://schemas.microsoft.com/office/spreadsheetml/2009/9/ac" r="577" s="3" customFormat="true" x14ac:dyDescent="0.25">
      <c r="A577" s="391"/>
      <c r="B577" s="132"/>
      <c r="L577" s="132"/>
      <c r="V577" s="132"/>
      <c r="AF577" s="132"/>
      <c r="AP577" s="132"/>
      <c r="AZ577" s="132"/>
      <c r="BA577" s="132"/>
      <c r="BJ577" s="132"/>
      <c r="BT577" s="132"/>
      <c r="CD577" s="132"/>
      <c r="CN577" s="132"/>
      <c r="CX577" s="132"/>
      <c r="DH577" s="132"/>
      <c r="DR577" s="132"/>
      <c r="EB577" s="132"/>
      <c r="EL577" s="132"/>
      <c r="EV577" s="132"/>
      <c r="FF577" s="132"/>
      <c r="FP577" s="132"/>
      <c r="FZ577" s="132"/>
      <c r="GJ577" s="132"/>
      <c r="GT577" s="132"/>
      <c r="HD577" s="132"/>
      <c r="HN577" s="132"/>
      <c r="HX577" s="132"/>
    </row>
    <row xmlns:x14ac="http://schemas.microsoft.com/office/spreadsheetml/2009/9/ac" r="578" s="3" customFormat="true" x14ac:dyDescent="0.25">
      <c r="A578" s="391"/>
      <c r="B578" s="132"/>
      <c r="L578" s="132"/>
      <c r="V578" s="132"/>
      <c r="AF578" s="132"/>
      <c r="AP578" s="132"/>
      <c r="AZ578" s="132"/>
      <c r="BA578" s="132"/>
      <c r="BJ578" s="132"/>
      <c r="BT578" s="132"/>
      <c r="CD578" s="132"/>
      <c r="CN578" s="132"/>
      <c r="CX578" s="132"/>
      <c r="DH578" s="132"/>
      <c r="DR578" s="132"/>
      <c r="EB578" s="132"/>
      <c r="EL578" s="132"/>
      <c r="EV578" s="132"/>
      <c r="FF578" s="132"/>
      <c r="FP578" s="132"/>
      <c r="FZ578" s="132"/>
      <c r="GJ578" s="132"/>
      <c r="GT578" s="132"/>
      <c r="HD578" s="132"/>
      <c r="HN578" s="132"/>
      <c r="HX578" s="132"/>
    </row>
    <row xmlns:x14ac="http://schemas.microsoft.com/office/spreadsheetml/2009/9/ac" r="579" s="3" customFormat="true" x14ac:dyDescent="0.25">
      <c r="A579" s="391"/>
      <c r="B579" s="132"/>
      <c r="L579" s="132"/>
      <c r="V579" s="132"/>
      <c r="AF579" s="132"/>
      <c r="AP579" s="132"/>
      <c r="AZ579" s="132"/>
      <c r="BA579" s="132"/>
      <c r="BJ579" s="132"/>
      <c r="BT579" s="132"/>
      <c r="CD579" s="132"/>
      <c r="CN579" s="132"/>
      <c r="CX579" s="132"/>
      <c r="DH579" s="132"/>
      <c r="DR579" s="132"/>
      <c r="EB579" s="132"/>
      <c r="EL579" s="132"/>
      <c r="EV579" s="132"/>
      <c r="FF579" s="132"/>
      <c r="FP579" s="132"/>
      <c r="FZ579" s="132"/>
      <c r="GJ579" s="132"/>
      <c r="GT579" s="132"/>
      <c r="HD579" s="132"/>
      <c r="HN579" s="132"/>
      <c r="HX579" s="132"/>
    </row>
    <row xmlns:x14ac="http://schemas.microsoft.com/office/spreadsheetml/2009/9/ac" r="580" s="3" customFormat="true" x14ac:dyDescent="0.25">
      <c r="A580" s="391"/>
      <c r="B580" s="132"/>
      <c r="L580" s="132"/>
      <c r="V580" s="132"/>
      <c r="AF580" s="132"/>
      <c r="AP580" s="132"/>
      <c r="AZ580" s="132"/>
      <c r="BA580" s="132"/>
      <c r="BJ580" s="132"/>
      <c r="BT580" s="132"/>
      <c r="CD580" s="132"/>
      <c r="CN580" s="132"/>
      <c r="CX580" s="132"/>
      <c r="DH580" s="132"/>
      <c r="DR580" s="132"/>
      <c r="EB580" s="132"/>
      <c r="EL580" s="132"/>
      <c r="EV580" s="132"/>
      <c r="FF580" s="132"/>
      <c r="FP580" s="132"/>
      <c r="FZ580" s="132"/>
      <c r="GJ580" s="132"/>
      <c r="GT580" s="132"/>
      <c r="HD580" s="132"/>
      <c r="HN580" s="132"/>
      <c r="HX580" s="132"/>
    </row>
    <row xmlns:x14ac="http://schemas.microsoft.com/office/spreadsheetml/2009/9/ac" r="581" s="3" customFormat="true" x14ac:dyDescent="0.25">
      <c r="A581" s="391"/>
      <c r="B581" s="132"/>
      <c r="L581" s="132"/>
      <c r="V581" s="132"/>
      <c r="AF581" s="132"/>
      <c r="AP581" s="132"/>
      <c r="AZ581" s="132"/>
      <c r="BA581" s="132"/>
      <c r="BJ581" s="132"/>
      <c r="BT581" s="132"/>
      <c r="CD581" s="132"/>
      <c r="CN581" s="132"/>
      <c r="CX581" s="132"/>
      <c r="DH581" s="132"/>
      <c r="DR581" s="132"/>
      <c r="EB581" s="132"/>
      <c r="EL581" s="132"/>
      <c r="EV581" s="132"/>
      <c r="FF581" s="132"/>
      <c r="FP581" s="132"/>
      <c r="FZ581" s="132"/>
      <c r="GJ581" s="132"/>
      <c r="GT581" s="132"/>
      <c r="HD581" s="132"/>
      <c r="HN581" s="132"/>
      <c r="HX581" s="132"/>
    </row>
    <row xmlns:x14ac="http://schemas.microsoft.com/office/spreadsheetml/2009/9/ac" r="582" s="3" customFormat="true" x14ac:dyDescent="0.25">
      <c r="A582" s="391"/>
      <c r="B582" s="132"/>
      <c r="L582" s="132"/>
      <c r="V582" s="132"/>
      <c r="AF582" s="132"/>
      <c r="AP582" s="132"/>
      <c r="AZ582" s="132"/>
      <c r="BA582" s="132"/>
      <c r="BJ582" s="132"/>
      <c r="BT582" s="132"/>
      <c r="CD582" s="132"/>
      <c r="CN582" s="132"/>
      <c r="CX582" s="132"/>
      <c r="DH582" s="132"/>
      <c r="DR582" s="132"/>
      <c r="EB582" s="132"/>
      <c r="EL582" s="132"/>
      <c r="EV582" s="132"/>
      <c r="FF582" s="132"/>
      <c r="FP582" s="132"/>
      <c r="FZ582" s="132"/>
      <c r="GJ582" s="132"/>
      <c r="GT582" s="132"/>
      <c r="HD582" s="132"/>
      <c r="HN582" s="132"/>
      <c r="HX582" s="132"/>
    </row>
    <row xmlns:x14ac="http://schemas.microsoft.com/office/spreadsheetml/2009/9/ac" r="583" s="3" customFormat="true" x14ac:dyDescent="0.25">
      <c r="A583" s="391"/>
      <c r="B583" s="132"/>
      <c r="L583" s="132"/>
      <c r="V583" s="132"/>
      <c r="AF583" s="132"/>
      <c r="AP583" s="132"/>
      <c r="AZ583" s="132"/>
      <c r="BA583" s="132"/>
      <c r="BJ583" s="132"/>
      <c r="BT583" s="132"/>
      <c r="CD583" s="132"/>
      <c r="CN583" s="132"/>
      <c r="CX583" s="132"/>
      <c r="DH583" s="132"/>
      <c r="DR583" s="132"/>
      <c r="EB583" s="132"/>
      <c r="EL583" s="132"/>
      <c r="EV583" s="132"/>
      <c r="FF583" s="132"/>
      <c r="FP583" s="132"/>
      <c r="FZ583" s="132"/>
      <c r="GJ583" s="132"/>
      <c r="GT583" s="132"/>
      <c r="HD583" s="132"/>
      <c r="HN583" s="132"/>
      <c r="HX583" s="132"/>
    </row>
    <row xmlns:x14ac="http://schemas.microsoft.com/office/spreadsheetml/2009/9/ac" r="584" s="3" customFormat="true" x14ac:dyDescent="0.25">
      <c r="A584" s="391"/>
      <c r="B584" s="132"/>
      <c r="L584" s="132"/>
      <c r="V584" s="132"/>
      <c r="AF584" s="132"/>
      <c r="AP584" s="132"/>
      <c r="AZ584" s="132"/>
      <c r="BA584" s="132"/>
      <c r="BJ584" s="132"/>
      <c r="BT584" s="132"/>
      <c r="CD584" s="132"/>
      <c r="CN584" s="132"/>
      <c r="CX584" s="132"/>
      <c r="DH584" s="132"/>
      <c r="DR584" s="132"/>
      <c r="EB584" s="132"/>
      <c r="EL584" s="132"/>
      <c r="EV584" s="132"/>
      <c r="FF584" s="132"/>
      <c r="FP584" s="132"/>
      <c r="FZ584" s="132"/>
      <c r="GJ584" s="132"/>
      <c r="GT584" s="132"/>
      <c r="HD584" s="132"/>
      <c r="HN584" s="132"/>
      <c r="HX584" s="132"/>
    </row>
    <row xmlns:x14ac="http://schemas.microsoft.com/office/spreadsheetml/2009/9/ac" r="585" s="3" customFormat="true" x14ac:dyDescent="0.25">
      <c r="A585" s="391"/>
      <c r="B585" s="132"/>
      <c r="L585" s="132"/>
      <c r="V585" s="132"/>
      <c r="AF585" s="132"/>
      <c r="AP585" s="132"/>
      <c r="AZ585" s="132"/>
      <c r="BA585" s="132"/>
      <c r="BJ585" s="132"/>
      <c r="BT585" s="132"/>
      <c r="CD585" s="132"/>
      <c r="CN585" s="132"/>
      <c r="CX585" s="132"/>
      <c r="DH585" s="132"/>
      <c r="DR585" s="132"/>
      <c r="EB585" s="132"/>
      <c r="EL585" s="132"/>
      <c r="EV585" s="132"/>
      <c r="FF585" s="132"/>
      <c r="FP585" s="132"/>
      <c r="FZ585" s="132"/>
      <c r="GJ585" s="132"/>
      <c r="GT585" s="132"/>
      <c r="HD585" s="132"/>
      <c r="HN585" s="132"/>
      <c r="HX585" s="132"/>
    </row>
    <row xmlns:x14ac="http://schemas.microsoft.com/office/spreadsheetml/2009/9/ac" r="586" s="3" customFormat="true" x14ac:dyDescent="0.25">
      <c r="A586" s="391"/>
      <c r="B586" s="132"/>
      <c r="L586" s="132"/>
      <c r="V586" s="132"/>
      <c r="AF586" s="132"/>
      <c r="AP586" s="132"/>
      <c r="AZ586" s="132"/>
      <c r="BA586" s="132"/>
      <c r="BJ586" s="132"/>
      <c r="BT586" s="132"/>
      <c r="CD586" s="132"/>
      <c r="CN586" s="132"/>
      <c r="CX586" s="132"/>
      <c r="DH586" s="132"/>
      <c r="DR586" s="132"/>
      <c r="EB586" s="132"/>
      <c r="EL586" s="132"/>
      <c r="EV586" s="132"/>
      <c r="FF586" s="132"/>
      <c r="FP586" s="132"/>
      <c r="FZ586" s="132"/>
      <c r="GJ586" s="132"/>
      <c r="GT586" s="132"/>
      <c r="HD586" s="132"/>
      <c r="HN586" s="132"/>
      <c r="HX586" s="132"/>
    </row>
    <row xmlns:x14ac="http://schemas.microsoft.com/office/spreadsheetml/2009/9/ac" r="587" s="3" customFormat="true" x14ac:dyDescent="0.25">
      <c r="A587" s="391"/>
      <c r="B587" s="132"/>
      <c r="L587" s="132"/>
      <c r="V587" s="132"/>
      <c r="AF587" s="132"/>
      <c r="AP587" s="132"/>
      <c r="AZ587" s="132"/>
      <c r="BA587" s="132"/>
      <c r="BJ587" s="132"/>
      <c r="BT587" s="132"/>
      <c r="CD587" s="132"/>
      <c r="CN587" s="132"/>
      <c r="CX587" s="132"/>
      <c r="DH587" s="132"/>
      <c r="DR587" s="132"/>
      <c r="EB587" s="132"/>
      <c r="EL587" s="132"/>
      <c r="EV587" s="132"/>
      <c r="FF587" s="132"/>
      <c r="FP587" s="132"/>
      <c r="FZ587" s="132"/>
      <c r="GJ587" s="132"/>
      <c r="GT587" s="132"/>
      <c r="HD587" s="132"/>
      <c r="HN587" s="132"/>
      <c r="HX587" s="132"/>
    </row>
    <row xmlns:x14ac="http://schemas.microsoft.com/office/spreadsheetml/2009/9/ac" r="588" s="3" customFormat="true" x14ac:dyDescent="0.25">
      <c r="A588" s="391"/>
      <c r="B588" s="132"/>
      <c r="L588" s="132"/>
      <c r="V588" s="132"/>
      <c r="AF588" s="132"/>
      <c r="AP588" s="132"/>
      <c r="AZ588" s="132"/>
      <c r="BA588" s="132"/>
      <c r="BJ588" s="132"/>
      <c r="BT588" s="132"/>
      <c r="CD588" s="132"/>
      <c r="CN588" s="132"/>
      <c r="CX588" s="132"/>
      <c r="DH588" s="132"/>
      <c r="DR588" s="132"/>
      <c r="EB588" s="132"/>
      <c r="EL588" s="132"/>
      <c r="EV588" s="132"/>
      <c r="FF588" s="132"/>
      <c r="FP588" s="132"/>
      <c r="FZ588" s="132"/>
      <c r="GJ588" s="132"/>
      <c r="GT588" s="132"/>
      <c r="HD588" s="132"/>
      <c r="HN588" s="132"/>
      <c r="HX588" s="132"/>
    </row>
    <row xmlns:x14ac="http://schemas.microsoft.com/office/spreadsheetml/2009/9/ac" r="589" s="3" customFormat="true" x14ac:dyDescent="0.25">
      <c r="A589" s="391"/>
      <c r="B589" s="132"/>
      <c r="L589" s="132"/>
      <c r="V589" s="132"/>
      <c r="AF589" s="132"/>
      <c r="AP589" s="132"/>
      <c r="AZ589" s="132"/>
      <c r="BA589" s="132"/>
      <c r="BJ589" s="132"/>
      <c r="BT589" s="132"/>
      <c r="CD589" s="132"/>
      <c r="CN589" s="132"/>
      <c r="CX589" s="132"/>
      <c r="DH589" s="132"/>
      <c r="DR589" s="132"/>
      <c r="EB589" s="132"/>
      <c r="EL589" s="132"/>
      <c r="EV589" s="132"/>
      <c r="FF589" s="132"/>
      <c r="FP589" s="132"/>
      <c r="FZ589" s="132"/>
      <c r="GJ589" s="132"/>
      <c r="GT589" s="132"/>
      <c r="HD589" s="132"/>
      <c r="HN589" s="132"/>
      <c r="HX589" s="132"/>
    </row>
    <row xmlns:x14ac="http://schemas.microsoft.com/office/spreadsheetml/2009/9/ac" r="590" s="3" customFormat="true" x14ac:dyDescent="0.25">
      <c r="A590" s="391"/>
      <c r="B590" s="132"/>
      <c r="L590" s="132"/>
      <c r="V590" s="132"/>
      <c r="AF590" s="132"/>
      <c r="AP590" s="132"/>
      <c r="AZ590" s="132"/>
      <c r="BA590" s="132"/>
      <c r="BJ590" s="132"/>
      <c r="BT590" s="132"/>
      <c r="CD590" s="132"/>
      <c r="CN590" s="132"/>
      <c r="CX590" s="132"/>
      <c r="DH590" s="132"/>
      <c r="DR590" s="132"/>
      <c r="EB590" s="132"/>
      <c r="EL590" s="132"/>
      <c r="EV590" s="132"/>
      <c r="FF590" s="132"/>
      <c r="FP590" s="132"/>
      <c r="FZ590" s="132"/>
      <c r="GJ590" s="132"/>
      <c r="GT590" s="132"/>
      <c r="HD590" s="132"/>
      <c r="HN590" s="132"/>
      <c r="HX590" s="132"/>
    </row>
    <row xmlns:x14ac="http://schemas.microsoft.com/office/spreadsheetml/2009/9/ac" r="591" s="3" customFormat="true" x14ac:dyDescent="0.25">
      <c r="A591" s="391"/>
      <c r="B591" s="132"/>
      <c r="L591" s="132"/>
      <c r="V591" s="132"/>
      <c r="AF591" s="132"/>
      <c r="AP591" s="132"/>
      <c r="AZ591" s="132"/>
      <c r="BA591" s="132"/>
      <c r="BJ591" s="132"/>
      <c r="BT591" s="132"/>
      <c r="CD591" s="132"/>
      <c r="CN591" s="132"/>
      <c r="CX591" s="132"/>
      <c r="DH591" s="132"/>
      <c r="DR591" s="132"/>
      <c r="EB591" s="132"/>
      <c r="EL591" s="132"/>
      <c r="EV591" s="132"/>
      <c r="FF591" s="132"/>
      <c r="FP591" s="132"/>
      <c r="FZ591" s="132"/>
      <c r="GJ591" s="132"/>
      <c r="GT591" s="132"/>
      <c r="HD591" s="132"/>
      <c r="HN591" s="132"/>
      <c r="HX591" s="132"/>
    </row>
    <row xmlns:x14ac="http://schemas.microsoft.com/office/spreadsheetml/2009/9/ac" r="592" s="3" customFormat="true" x14ac:dyDescent="0.25">
      <c r="A592" s="391"/>
      <c r="B592" s="132"/>
      <c r="L592" s="132"/>
      <c r="V592" s="132"/>
      <c r="AF592" s="132"/>
      <c r="AP592" s="132"/>
      <c r="AZ592" s="132"/>
      <c r="BA592" s="132"/>
      <c r="BJ592" s="132"/>
      <c r="BT592" s="132"/>
      <c r="CD592" s="132"/>
      <c r="CN592" s="132"/>
      <c r="CX592" s="132"/>
      <c r="DH592" s="132"/>
      <c r="DR592" s="132"/>
      <c r="EB592" s="132"/>
      <c r="EL592" s="132"/>
      <c r="EV592" s="132"/>
      <c r="FF592" s="132"/>
      <c r="FP592" s="132"/>
      <c r="FZ592" s="132"/>
      <c r="GJ592" s="132"/>
      <c r="GT592" s="132"/>
      <c r="HD592" s="132"/>
      <c r="HN592" s="132"/>
      <c r="HX592" s="132"/>
    </row>
    <row xmlns:x14ac="http://schemas.microsoft.com/office/spreadsheetml/2009/9/ac" r="593" s="3" customFormat="true" x14ac:dyDescent="0.25">
      <c r="A593" s="391"/>
      <c r="B593" s="132"/>
      <c r="L593" s="132"/>
      <c r="V593" s="132"/>
      <c r="AF593" s="132"/>
      <c r="AP593" s="132"/>
      <c r="AZ593" s="132"/>
      <c r="BA593" s="132"/>
      <c r="BJ593" s="132"/>
      <c r="BT593" s="132"/>
      <c r="CD593" s="132"/>
      <c r="CN593" s="132"/>
      <c r="CX593" s="132"/>
      <c r="DH593" s="132"/>
      <c r="DR593" s="132"/>
      <c r="EB593" s="132"/>
      <c r="EL593" s="132"/>
      <c r="EV593" s="132"/>
      <c r="FF593" s="132"/>
      <c r="FP593" s="132"/>
      <c r="FZ593" s="132"/>
      <c r="GJ593" s="132"/>
      <c r="GT593" s="132"/>
      <c r="HD593" s="132"/>
      <c r="HN593" s="132"/>
      <c r="HX593" s="132"/>
    </row>
    <row xmlns:x14ac="http://schemas.microsoft.com/office/spreadsheetml/2009/9/ac" r="594" s="3" customFormat="true" x14ac:dyDescent="0.25">
      <c r="A594" s="391"/>
      <c r="B594" s="132"/>
      <c r="L594" s="132"/>
      <c r="V594" s="132"/>
      <c r="AF594" s="132"/>
      <c r="AP594" s="132"/>
      <c r="AZ594" s="132"/>
      <c r="BA594" s="132"/>
      <c r="BJ594" s="132"/>
      <c r="BT594" s="132"/>
      <c r="CD594" s="132"/>
      <c r="CN594" s="132"/>
      <c r="CX594" s="132"/>
      <c r="DH594" s="132"/>
      <c r="DR594" s="132"/>
      <c r="EB594" s="132"/>
      <c r="EL594" s="132"/>
      <c r="EV594" s="132"/>
      <c r="FF594" s="132"/>
      <c r="FP594" s="132"/>
      <c r="FZ594" s="132"/>
      <c r="GJ594" s="132"/>
      <c r="GT594" s="132"/>
      <c r="HD594" s="132"/>
      <c r="HN594" s="132"/>
      <c r="HX594" s="132"/>
    </row>
    <row xmlns:x14ac="http://schemas.microsoft.com/office/spreadsheetml/2009/9/ac" r="595" s="3" customFormat="true" x14ac:dyDescent="0.25">
      <c r="A595" s="391"/>
      <c r="B595" s="132"/>
      <c r="L595" s="132"/>
      <c r="V595" s="132"/>
      <c r="AF595" s="132"/>
      <c r="AP595" s="132"/>
      <c r="AZ595" s="132"/>
      <c r="BA595" s="132"/>
      <c r="BJ595" s="132"/>
      <c r="BT595" s="132"/>
      <c r="CD595" s="132"/>
      <c r="CN595" s="132"/>
      <c r="CX595" s="132"/>
      <c r="DH595" s="132"/>
      <c r="DR595" s="132"/>
      <c r="EB595" s="132"/>
      <c r="EL595" s="132"/>
      <c r="EV595" s="132"/>
      <c r="FF595" s="132"/>
      <c r="FP595" s="132"/>
      <c r="FZ595" s="132"/>
      <c r="GJ595" s="132"/>
      <c r="GT595" s="132"/>
      <c r="HD595" s="132"/>
      <c r="HN595" s="132"/>
      <c r="HX595" s="132"/>
    </row>
    <row xmlns:x14ac="http://schemas.microsoft.com/office/spreadsheetml/2009/9/ac" r="596" s="3" customFormat="true" x14ac:dyDescent="0.25">
      <c r="A596" s="391"/>
      <c r="B596" s="132"/>
      <c r="L596" s="132"/>
      <c r="V596" s="132"/>
      <c r="AF596" s="132"/>
      <c r="AP596" s="132"/>
      <c r="AZ596" s="132"/>
      <c r="BA596" s="132"/>
      <c r="BJ596" s="132"/>
      <c r="BT596" s="132"/>
      <c r="CD596" s="132"/>
      <c r="CN596" s="132"/>
      <c r="CX596" s="132"/>
      <c r="DH596" s="132"/>
      <c r="DR596" s="132"/>
      <c r="EB596" s="132"/>
      <c r="EL596" s="132"/>
      <c r="EV596" s="132"/>
      <c r="FF596" s="132"/>
      <c r="FP596" s="132"/>
      <c r="FZ596" s="132"/>
      <c r="GJ596" s="132"/>
      <c r="GT596" s="132"/>
      <c r="HD596" s="132"/>
      <c r="HN596" s="132"/>
      <c r="HX596" s="132"/>
    </row>
    <row xmlns:x14ac="http://schemas.microsoft.com/office/spreadsheetml/2009/9/ac" r="597" s="3" customFormat="true" x14ac:dyDescent="0.25">
      <c r="A597" s="391"/>
      <c r="B597" s="132"/>
      <c r="L597" s="132"/>
      <c r="V597" s="132"/>
      <c r="AF597" s="132"/>
      <c r="AP597" s="132"/>
      <c r="AZ597" s="132"/>
      <c r="BA597" s="132"/>
      <c r="BJ597" s="132"/>
      <c r="BT597" s="132"/>
      <c r="CD597" s="132"/>
      <c r="CN597" s="132"/>
      <c r="CX597" s="132"/>
      <c r="DH597" s="132"/>
      <c r="DR597" s="132"/>
      <c r="EB597" s="132"/>
      <c r="EL597" s="132"/>
      <c r="EV597" s="132"/>
      <c r="FF597" s="132"/>
      <c r="FP597" s="132"/>
      <c r="FZ597" s="132"/>
      <c r="GJ597" s="132"/>
      <c r="GT597" s="132"/>
      <c r="HD597" s="132"/>
      <c r="HN597" s="132"/>
      <c r="HX597" s="132"/>
    </row>
    <row xmlns:x14ac="http://schemas.microsoft.com/office/spreadsheetml/2009/9/ac" r="598" s="3" customFormat="true" x14ac:dyDescent="0.25">
      <c r="A598" s="391"/>
      <c r="B598" s="132"/>
      <c r="L598" s="132"/>
      <c r="V598" s="132"/>
      <c r="AF598" s="132"/>
      <c r="AP598" s="132"/>
      <c r="AZ598" s="132"/>
      <c r="BA598" s="132"/>
      <c r="BJ598" s="132"/>
      <c r="BT598" s="132"/>
      <c r="CD598" s="132"/>
      <c r="CN598" s="132"/>
      <c r="CX598" s="132"/>
      <c r="DH598" s="132"/>
      <c r="DR598" s="132"/>
      <c r="EB598" s="132"/>
      <c r="EL598" s="132"/>
      <c r="EV598" s="132"/>
      <c r="FF598" s="132"/>
      <c r="FP598" s="132"/>
      <c r="FZ598" s="132"/>
      <c r="GJ598" s="132"/>
      <c r="GT598" s="132"/>
      <c r="HD598" s="132"/>
      <c r="HN598" s="132"/>
      <c r="HX598" s="132"/>
    </row>
    <row xmlns:x14ac="http://schemas.microsoft.com/office/spreadsheetml/2009/9/ac" r="599" s="3" customFormat="true" x14ac:dyDescent="0.25">
      <c r="A599" s="391"/>
      <c r="B599" s="132"/>
      <c r="L599" s="132"/>
      <c r="V599" s="132"/>
      <c r="AF599" s="132"/>
      <c r="AP599" s="132"/>
      <c r="AZ599" s="132"/>
      <c r="BA599" s="132"/>
      <c r="BJ599" s="132"/>
      <c r="BT599" s="132"/>
      <c r="CD599" s="132"/>
      <c r="CN599" s="132"/>
      <c r="CX599" s="132"/>
      <c r="DH599" s="132"/>
      <c r="DR599" s="132"/>
      <c r="EB599" s="132"/>
      <c r="EL599" s="132"/>
      <c r="EV599" s="132"/>
      <c r="FF599" s="132"/>
      <c r="FP599" s="132"/>
      <c r="FZ599" s="132"/>
      <c r="GJ599" s="132"/>
      <c r="GT599" s="132"/>
      <c r="HD599" s="132"/>
      <c r="HN599" s="132"/>
      <c r="HX599" s="132"/>
    </row>
    <row xmlns:x14ac="http://schemas.microsoft.com/office/spreadsheetml/2009/9/ac" r="600" s="3" customFormat="true" x14ac:dyDescent="0.25">
      <c r="A600" s="391"/>
      <c r="B600" s="132"/>
      <c r="L600" s="132"/>
      <c r="V600" s="132"/>
      <c r="AF600" s="132"/>
      <c r="AP600" s="132"/>
      <c r="AZ600" s="132"/>
      <c r="BA600" s="132"/>
      <c r="BJ600" s="132"/>
      <c r="BT600" s="132"/>
      <c r="CD600" s="132"/>
      <c r="CN600" s="132"/>
      <c r="CX600" s="132"/>
      <c r="DH600" s="132"/>
      <c r="DR600" s="132"/>
      <c r="EB600" s="132"/>
      <c r="EL600" s="132"/>
      <c r="EV600" s="132"/>
      <c r="FF600" s="132"/>
      <c r="FP600" s="132"/>
      <c r="FZ600" s="132"/>
      <c r="GJ600" s="132"/>
      <c r="GT600" s="132"/>
      <c r="HD600" s="132"/>
      <c r="HN600" s="132"/>
      <c r="HX600" s="132"/>
    </row>
    <row xmlns:x14ac="http://schemas.microsoft.com/office/spreadsheetml/2009/9/ac" r="601" s="3" customFormat="true" x14ac:dyDescent="0.25">
      <c r="A601" s="391"/>
      <c r="B601" s="132"/>
      <c r="L601" s="132"/>
      <c r="V601" s="132"/>
      <c r="AF601" s="132"/>
      <c r="AP601" s="132"/>
      <c r="AZ601" s="132"/>
      <c r="BA601" s="132"/>
      <c r="BJ601" s="132"/>
      <c r="BT601" s="132"/>
      <c r="CD601" s="132"/>
      <c r="CN601" s="132"/>
      <c r="CX601" s="132"/>
      <c r="DH601" s="132"/>
      <c r="DR601" s="132"/>
      <c r="EB601" s="132"/>
      <c r="EL601" s="132"/>
      <c r="EV601" s="132"/>
      <c r="FF601" s="132"/>
      <c r="FP601" s="132"/>
      <c r="FZ601" s="132"/>
      <c r="GJ601" s="132"/>
      <c r="GT601" s="132"/>
      <c r="HD601" s="132"/>
      <c r="HN601" s="132"/>
      <c r="HX601" s="132"/>
    </row>
    <row xmlns:x14ac="http://schemas.microsoft.com/office/spreadsheetml/2009/9/ac" r="602" s="3" customFormat="true" x14ac:dyDescent="0.25">
      <c r="A602" s="391"/>
      <c r="B602" s="132"/>
      <c r="L602" s="132"/>
      <c r="V602" s="132"/>
      <c r="AF602" s="132"/>
      <c r="AP602" s="132"/>
      <c r="AZ602" s="132"/>
      <c r="BA602" s="132"/>
      <c r="BJ602" s="132"/>
      <c r="BT602" s="132"/>
      <c r="CD602" s="132"/>
      <c r="CN602" s="132"/>
      <c r="CX602" s="132"/>
      <c r="DH602" s="132"/>
      <c r="DR602" s="132"/>
      <c r="EB602" s="132"/>
      <c r="EL602" s="132"/>
      <c r="EV602" s="132"/>
      <c r="FF602" s="132"/>
      <c r="FP602" s="132"/>
      <c r="FZ602" s="132"/>
      <c r="GJ602" s="132"/>
      <c r="GT602" s="132"/>
      <c r="HD602" s="132"/>
      <c r="HN602" s="132"/>
      <c r="HX602" s="132"/>
    </row>
    <row xmlns:x14ac="http://schemas.microsoft.com/office/spreadsheetml/2009/9/ac" r="603" s="3" customFormat="true" x14ac:dyDescent="0.25">
      <c r="A603" s="391"/>
      <c r="B603" s="132"/>
      <c r="L603" s="132"/>
      <c r="V603" s="132"/>
      <c r="AF603" s="132"/>
      <c r="AP603" s="132"/>
      <c r="AZ603" s="132"/>
      <c r="BA603" s="132"/>
      <c r="BJ603" s="132"/>
      <c r="BT603" s="132"/>
      <c r="CD603" s="132"/>
      <c r="CN603" s="132"/>
      <c r="CX603" s="132"/>
      <c r="DH603" s="132"/>
      <c r="DR603" s="132"/>
      <c r="EB603" s="132"/>
      <c r="EL603" s="132"/>
      <c r="EV603" s="132"/>
      <c r="FF603" s="132"/>
      <c r="FP603" s="132"/>
      <c r="FZ603" s="132"/>
      <c r="GJ603" s="132"/>
      <c r="GT603" s="132"/>
      <c r="HD603" s="132"/>
      <c r="HN603" s="132"/>
      <c r="HX603" s="132"/>
    </row>
    <row xmlns:x14ac="http://schemas.microsoft.com/office/spreadsheetml/2009/9/ac" r="604" s="3" customFormat="true" x14ac:dyDescent="0.25">
      <c r="A604" s="391"/>
      <c r="B604" s="132"/>
      <c r="L604" s="132"/>
      <c r="V604" s="132"/>
      <c r="AF604" s="132"/>
      <c r="AP604" s="132"/>
      <c r="AZ604" s="132"/>
      <c r="BA604" s="132"/>
      <c r="BJ604" s="132"/>
      <c r="BT604" s="132"/>
      <c r="CD604" s="132"/>
      <c r="CN604" s="132"/>
      <c r="CX604" s="132"/>
      <c r="DH604" s="132"/>
      <c r="DR604" s="132"/>
      <c r="EB604" s="132"/>
      <c r="EL604" s="132"/>
      <c r="EV604" s="132"/>
      <c r="FF604" s="132"/>
      <c r="FP604" s="132"/>
      <c r="FZ604" s="132"/>
      <c r="GJ604" s="132"/>
      <c r="GT604" s="132"/>
      <c r="HD604" s="132"/>
      <c r="HN604" s="132"/>
      <c r="HX604" s="132"/>
    </row>
    <row xmlns:x14ac="http://schemas.microsoft.com/office/spreadsheetml/2009/9/ac" r="605" s="3" customFormat="true" x14ac:dyDescent="0.25">
      <c r="A605" s="391"/>
      <c r="B605" s="132"/>
      <c r="L605" s="132"/>
      <c r="V605" s="132"/>
      <c r="AF605" s="132"/>
      <c r="AP605" s="132"/>
      <c r="AZ605" s="132"/>
      <c r="BA605" s="132"/>
      <c r="BJ605" s="132"/>
      <c r="BT605" s="132"/>
      <c r="CD605" s="132"/>
      <c r="CN605" s="132"/>
      <c r="CX605" s="132"/>
      <c r="DH605" s="132"/>
      <c r="DR605" s="132"/>
      <c r="EB605" s="132"/>
      <c r="EL605" s="132"/>
      <c r="EV605" s="132"/>
      <c r="FF605" s="132"/>
      <c r="FP605" s="132"/>
      <c r="FZ605" s="132"/>
      <c r="GJ605" s="132"/>
      <c r="GT605" s="132"/>
      <c r="HD605" s="132"/>
      <c r="HN605" s="132"/>
      <c r="HX605" s="132"/>
    </row>
    <row xmlns:x14ac="http://schemas.microsoft.com/office/spreadsheetml/2009/9/ac" r="606" s="3" customFormat="true" x14ac:dyDescent="0.25">
      <c r="A606" s="391"/>
      <c r="B606" s="132"/>
      <c r="L606" s="132"/>
      <c r="V606" s="132"/>
      <c r="AF606" s="132"/>
      <c r="AP606" s="132"/>
      <c r="AZ606" s="132"/>
      <c r="BA606" s="132"/>
      <c r="BJ606" s="132"/>
      <c r="BT606" s="132"/>
      <c r="CD606" s="132"/>
      <c r="CN606" s="132"/>
      <c r="CX606" s="132"/>
      <c r="DH606" s="132"/>
      <c r="DR606" s="132"/>
      <c r="EB606" s="132"/>
      <c r="EL606" s="132"/>
      <c r="EV606" s="132"/>
      <c r="FF606" s="132"/>
      <c r="FP606" s="132"/>
      <c r="FZ606" s="132"/>
      <c r="GJ606" s="132"/>
      <c r="GT606" s="132"/>
      <c r="HD606" s="132"/>
      <c r="HN606" s="132"/>
      <c r="HX606" s="132"/>
    </row>
    <row xmlns:x14ac="http://schemas.microsoft.com/office/spreadsheetml/2009/9/ac" r="607" s="3" customFormat="true" x14ac:dyDescent="0.25">
      <c r="A607" s="391"/>
      <c r="B607" s="132"/>
      <c r="L607" s="132"/>
      <c r="V607" s="132"/>
      <c r="AF607" s="132"/>
      <c r="AP607" s="132"/>
      <c r="AZ607" s="132"/>
      <c r="BA607" s="132"/>
      <c r="BJ607" s="132"/>
      <c r="BT607" s="132"/>
      <c r="CD607" s="132"/>
      <c r="CN607" s="132"/>
      <c r="CX607" s="132"/>
      <c r="DH607" s="132"/>
      <c r="DR607" s="132"/>
      <c r="EB607" s="132"/>
      <c r="EL607" s="132"/>
      <c r="EV607" s="132"/>
      <c r="FF607" s="132"/>
      <c r="FP607" s="132"/>
      <c r="FZ607" s="132"/>
      <c r="GJ607" s="132"/>
      <c r="GT607" s="132"/>
      <c r="HD607" s="132"/>
      <c r="HN607" s="132"/>
      <c r="HX607" s="132"/>
    </row>
    <row xmlns:x14ac="http://schemas.microsoft.com/office/spreadsheetml/2009/9/ac" r="608" s="3" customFormat="true" x14ac:dyDescent="0.25">
      <c r="A608" s="391"/>
      <c r="B608" s="132"/>
      <c r="L608" s="132"/>
      <c r="V608" s="132"/>
      <c r="AF608" s="132"/>
      <c r="AP608" s="132"/>
      <c r="AZ608" s="132"/>
      <c r="BA608" s="132"/>
      <c r="BJ608" s="132"/>
      <c r="BT608" s="132"/>
      <c r="CD608" s="132"/>
      <c r="CN608" s="132"/>
      <c r="CX608" s="132"/>
      <c r="DH608" s="132"/>
      <c r="DR608" s="132"/>
      <c r="EB608" s="132"/>
      <c r="EL608" s="132"/>
      <c r="EV608" s="132"/>
      <c r="FF608" s="132"/>
      <c r="FP608" s="132"/>
      <c r="FZ608" s="132"/>
      <c r="GJ608" s="132"/>
      <c r="GT608" s="132"/>
      <c r="HD608" s="132"/>
      <c r="HN608" s="132"/>
      <c r="HX608" s="132"/>
    </row>
    <row xmlns:x14ac="http://schemas.microsoft.com/office/spreadsheetml/2009/9/ac" r="609" s="3" customFormat="true" x14ac:dyDescent="0.25">
      <c r="A609" s="391"/>
      <c r="B609" s="132"/>
      <c r="L609" s="132"/>
      <c r="V609" s="132"/>
      <c r="AF609" s="132"/>
      <c r="AP609" s="132"/>
      <c r="AZ609" s="132"/>
      <c r="BA609" s="132"/>
      <c r="BJ609" s="132"/>
      <c r="BT609" s="132"/>
      <c r="CD609" s="132"/>
      <c r="CN609" s="132"/>
      <c r="CX609" s="132"/>
      <c r="DH609" s="132"/>
      <c r="DR609" s="132"/>
      <c r="EB609" s="132"/>
      <c r="EL609" s="132"/>
      <c r="EV609" s="132"/>
      <c r="FF609" s="132"/>
      <c r="FP609" s="132"/>
      <c r="FZ609" s="132"/>
      <c r="GJ609" s="132"/>
      <c r="GT609" s="132"/>
      <c r="HD609" s="132"/>
      <c r="HN609" s="132"/>
      <c r="HX609" s="132"/>
    </row>
    <row xmlns:x14ac="http://schemas.microsoft.com/office/spreadsheetml/2009/9/ac" r="610" s="3" customFormat="true" x14ac:dyDescent="0.25">
      <c r="A610" s="391"/>
      <c r="B610" s="132"/>
      <c r="L610" s="132"/>
      <c r="V610" s="132"/>
      <c r="AF610" s="132"/>
      <c r="AP610" s="132"/>
      <c r="AZ610" s="132"/>
      <c r="BA610" s="132"/>
      <c r="BJ610" s="132"/>
      <c r="BT610" s="132"/>
      <c r="CD610" s="132"/>
      <c r="CN610" s="132"/>
      <c r="CX610" s="132"/>
      <c r="DH610" s="132"/>
      <c r="DR610" s="132"/>
      <c r="EB610" s="132"/>
      <c r="EL610" s="132"/>
      <c r="EV610" s="132"/>
      <c r="FF610" s="132"/>
      <c r="FP610" s="132"/>
      <c r="FZ610" s="132"/>
      <c r="GJ610" s="132"/>
      <c r="GT610" s="132"/>
      <c r="HD610" s="132"/>
      <c r="HN610" s="132"/>
      <c r="HX610" s="132"/>
    </row>
    <row xmlns:x14ac="http://schemas.microsoft.com/office/spreadsheetml/2009/9/ac" r="611" s="3" customFormat="true" x14ac:dyDescent="0.25">
      <c r="A611" s="391"/>
      <c r="B611" s="132"/>
      <c r="L611" s="132"/>
      <c r="V611" s="132"/>
      <c r="AF611" s="132"/>
      <c r="AP611" s="132"/>
      <c r="AZ611" s="132"/>
      <c r="BA611" s="132"/>
      <c r="BJ611" s="132"/>
      <c r="BT611" s="132"/>
      <c r="CD611" s="132"/>
      <c r="CN611" s="132"/>
      <c r="CX611" s="132"/>
      <c r="DH611" s="132"/>
      <c r="DR611" s="132"/>
      <c r="EB611" s="132"/>
      <c r="EL611" s="132"/>
      <c r="EV611" s="132"/>
      <c r="FF611" s="132"/>
      <c r="FP611" s="132"/>
      <c r="FZ611" s="132"/>
      <c r="GJ611" s="132"/>
      <c r="GT611" s="132"/>
      <c r="HD611" s="132"/>
      <c r="HN611" s="132"/>
      <c r="HX611" s="132"/>
    </row>
    <row xmlns:x14ac="http://schemas.microsoft.com/office/spreadsheetml/2009/9/ac" r="612" s="3" customFormat="true" x14ac:dyDescent="0.25">
      <c r="A612" s="391"/>
      <c r="B612" s="132"/>
      <c r="L612" s="132"/>
      <c r="V612" s="132"/>
      <c r="AF612" s="132"/>
      <c r="AP612" s="132"/>
      <c r="AZ612" s="132"/>
      <c r="BA612" s="132"/>
      <c r="BJ612" s="132"/>
      <c r="BT612" s="132"/>
      <c r="CD612" s="132"/>
      <c r="CN612" s="132"/>
      <c r="CX612" s="132"/>
      <c r="DH612" s="132"/>
      <c r="DR612" s="132"/>
      <c r="EB612" s="132"/>
      <c r="EL612" s="132"/>
      <c r="EV612" s="132"/>
      <c r="FF612" s="132"/>
      <c r="FP612" s="132"/>
      <c r="FZ612" s="132"/>
      <c r="GJ612" s="132"/>
      <c r="GT612" s="132"/>
      <c r="HD612" s="132"/>
      <c r="HN612" s="132"/>
      <c r="HX612" s="132"/>
    </row>
    <row xmlns:x14ac="http://schemas.microsoft.com/office/spreadsheetml/2009/9/ac" r="613" s="3" customFormat="true" x14ac:dyDescent="0.25">
      <c r="A613" s="391"/>
      <c r="B613" s="132"/>
      <c r="L613" s="132"/>
      <c r="V613" s="132"/>
      <c r="AF613" s="132"/>
      <c r="AP613" s="132"/>
      <c r="AZ613" s="132"/>
      <c r="BA613" s="132"/>
      <c r="BJ613" s="132"/>
      <c r="BT613" s="132"/>
      <c r="CD613" s="132"/>
      <c r="CN613" s="132"/>
      <c r="CX613" s="132"/>
      <c r="DH613" s="132"/>
      <c r="DR613" s="132"/>
      <c r="EB613" s="132"/>
      <c r="EL613" s="132"/>
      <c r="EV613" s="132"/>
      <c r="FF613" s="132"/>
      <c r="FP613" s="132"/>
      <c r="FZ613" s="132"/>
      <c r="GJ613" s="132"/>
      <c r="GT613" s="132"/>
      <c r="HD613" s="132"/>
      <c r="HN613" s="132"/>
      <c r="HX613" s="132"/>
    </row>
    <row xmlns:x14ac="http://schemas.microsoft.com/office/spreadsheetml/2009/9/ac" r="614" s="3" customFormat="true" x14ac:dyDescent="0.25">
      <c r="A614" s="391"/>
      <c r="B614" s="132"/>
      <c r="L614" s="132"/>
      <c r="V614" s="132"/>
      <c r="AF614" s="132"/>
      <c r="AP614" s="132"/>
      <c r="AZ614" s="132"/>
      <c r="BA614" s="132"/>
      <c r="BJ614" s="132"/>
      <c r="BT614" s="132"/>
      <c r="CD614" s="132"/>
      <c r="CN614" s="132"/>
      <c r="CX614" s="132"/>
      <c r="DH614" s="132"/>
      <c r="DR614" s="132"/>
      <c r="EB614" s="132"/>
      <c r="EL614" s="132"/>
      <c r="EV614" s="132"/>
      <c r="FF614" s="132"/>
      <c r="FP614" s="132"/>
      <c r="FZ614" s="132"/>
      <c r="GJ614" s="132"/>
      <c r="GT614" s="132"/>
      <c r="HD614" s="132"/>
      <c r="HN614" s="132"/>
      <c r="HX614" s="132"/>
    </row>
    <row xmlns:x14ac="http://schemas.microsoft.com/office/spreadsheetml/2009/9/ac" r="615" s="3" customFormat="true" x14ac:dyDescent="0.25">
      <c r="A615" s="391"/>
      <c r="B615" s="132"/>
      <c r="L615" s="132"/>
      <c r="V615" s="132"/>
      <c r="AF615" s="132"/>
      <c r="AP615" s="132"/>
      <c r="AZ615" s="132"/>
      <c r="BA615" s="132"/>
      <c r="BJ615" s="132"/>
      <c r="BT615" s="132"/>
      <c r="CD615" s="132"/>
      <c r="CN615" s="132"/>
      <c r="CX615" s="132"/>
      <c r="DH615" s="132"/>
      <c r="DR615" s="132"/>
      <c r="EB615" s="132"/>
      <c r="EL615" s="132"/>
      <c r="EV615" s="132"/>
      <c r="FF615" s="132"/>
      <c r="FP615" s="132"/>
      <c r="FZ615" s="132"/>
      <c r="GJ615" s="132"/>
      <c r="GT615" s="132"/>
      <c r="HD615" s="132"/>
      <c r="HN615" s="132"/>
      <c r="HX615" s="132"/>
    </row>
    <row xmlns:x14ac="http://schemas.microsoft.com/office/spreadsheetml/2009/9/ac" r="616" s="3" customFormat="true" x14ac:dyDescent="0.25">
      <c r="A616" s="391"/>
      <c r="B616" s="132"/>
      <c r="L616" s="132"/>
      <c r="V616" s="132"/>
      <c r="AF616" s="132"/>
      <c r="AP616" s="132"/>
      <c r="AZ616" s="132"/>
      <c r="BA616" s="132"/>
      <c r="BJ616" s="132"/>
      <c r="BT616" s="132"/>
      <c r="CD616" s="132"/>
      <c r="CN616" s="132"/>
      <c r="CX616" s="132"/>
      <c r="DH616" s="132"/>
      <c r="DR616" s="132"/>
      <c r="EB616" s="132"/>
      <c r="EL616" s="132"/>
      <c r="EV616" s="132"/>
      <c r="FF616" s="132"/>
      <c r="FP616" s="132"/>
      <c r="FZ616" s="132"/>
      <c r="GJ616" s="132"/>
      <c r="GT616" s="132"/>
      <c r="HD616" s="132"/>
      <c r="HN616" s="132"/>
      <c r="HX616" s="132"/>
    </row>
    <row xmlns:x14ac="http://schemas.microsoft.com/office/spreadsheetml/2009/9/ac" r="617" s="3" customFormat="true" x14ac:dyDescent="0.25">
      <c r="A617" s="391"/>
      <c r="B617" s="132"/>
      <c r="L617" s="132"/>
      <c r="V617" s="132"/>
      <c r="AF617" s="132"/>
      <c r="AP617" s="132"/>
      <c r="AZ617" s="132"/>
      <c r="BA617" s="132"/>
      <c r="BJ617" s="132"/>
      <c r="BT617" s="132"/>
      <c r="CD617" s="132"/>
      <c r="CN617" s="132"/>
      <c r="CX617" s="132"/>
      <c r="DH617" s="132"/>
      <c r="DR617" s="132"/>
      <c r="EB617" s="132"/>
      <c r="EL617" s="132"/>
      <c r="EV617" s="132"/>
      <c r="FF617" s="132"/>
      <c r="FP617" s="132"/>
      <c r="FZ617" s="132"/>
      <c r="GJ617" s="132"/>
      <c r="GT617" s="132"/>
      <c r="HD617" s="132"/>
      <c r="HN617" s="132"/>
      <c r="HX617" s="132"/>
    </row>
    <row xmlns:x14ac="http://schemas.microsoft.com/office/spreadsheetml/2009/9/ac" r="618" s="3" customFormat="true" x14ac:dyDescent="0.25">
      <c r="A618" s="391"/>
      <c r="B618" s="132"/>
      <c r="L618" s="132"/>
      <c r="V618" s="132"/>
      <c r="AF618" s="132"/>
      <c r="AP618" s="132"/>
      <c r="AZ618" s="132"/>
      <c r="BA618" s="132"/>
      <c r="BJ618" s="132"/>
      <c r="BT618" s="132"/>
      <c r="CD618" s="132"/>
      <c r="CN618" s="132"/>
      <c r="CX618" s="132"/>
      <c r="DH618" s="132"/>
      <c r="DR618" s="132"/>
      <c r="EB618" s="132"/>
      <c r="EL618" s="132"/>
      <c r="EV618" s="132"/>
      <c r="FF618" s="132"/>
      <c r="FP618" s="132"/>
      <c r="FZ618" s="132"/>
      <c r="GJ618" s="132"/>
      <c r="GT618" s="132"/>
      <c r="HD618" s="132"/>
      <c r="HN618" s="132"/>
      <c r="HX618" s="132"/>
    </row>
    <row xmlns:x14ac="http://schemas.microsoft.com/office/spreadsheetml/2009/9/ac" r="619" s="3" customFormat="true" x14ac:dyDescent="0.25">
      <c r="A619" s="391"/>
      <c r="B619" s="132"/>
      <c r="L619" s="132"/>
      <c r="V619" s="132"/>
      <c r="AF619" s="132"/>
      <c r="AP619" s="132"/>
      <c r="AZ619" s="132"/>
      <c r="BA619" s="132"/>
      <c r="BJ619" s="132"/>
      <c r="BT619" s="132"/>
      <c r="CD619" s="132"/>
      <c r="CN619" s="132"/>
      <c r="CX619" s="132"/>
      <c r="DH619" s="132"/>
      <c r="DR619" s="132"/>
      <c r="EB619" s="132"/>
      <c r="EL619" s="132"/>
      <c r="EV619" s="132"/>
      <c r="FF619" s="132"/>
      <c r="FP619" s="132"/>
      <c r="FZ619" s="132"/>
      <c r="GJ619" s="132"/>
      <c r="GT619" s="132"/>
      <c r="HD619" s="132"/>
      <c r="HN619" s="132"/>
      <c r="HX619" s="132"/>
    </row>
    <row xmlns:x14ac="http://schemas.microsoft.com/office/spreadsheetml/2009/9/ac" r="620" s="3" customFormat="true" x14ac:dyDescent="0.25">
      <c r="A620" s="391"/>
      <c r="B620" s="132"/>
      <c r="L620" s="132"/>
      <c r="V620" s="132"/>
      <c r="AF620" s="132"/>
      <c r="AP620" s="132"/>
      <c r="AZ620" s="132"/>
      <c r="BA620" s="132"/>
      <c r="BJ620" s="132"/>
      <c r="BT620" s="132"/>
      <c r="CD620" s="132"/>
      <c r="CN620" s="132"/>
      <c r="CX620" s="132"/>
      <c r="DH620" s="132"/>
      <c r="DR620" s="132"/>
      <c r="EB620" s="132"/>
      <c r="EL620" s="132"/>
      <c r="EV620" s="132"/>
      <c r="FF620" s="132"/>
      <c r="FP620" s="132"/>
      <c r="FZ620" s="132"/>
      <c r="GJ620" s="132"/>
      <c r="GT620" s="132"/>
      <c r="HD620" s="132"/>
      <c r="HN620" s="132"/>
      <c r="HX620" s="132"/>
    </row>
    <row xmlns:x14ac="http://schemas.microsoft.com/office/spreadsheetml/2009/9/ac" r="621" s="3" customFormat="true" x14ac:dyDescent="0.25">
      <c r="A621" s="391"/>
      <c r="B621" s="132"/>
      <c r="L621" s="132"/>
      <c r="V621" s="132"/>
      <c r="AF621" s="132"/>
      <c r="AP621" s="132"/>
      <c r="AZ621" s="132"/>
      <c r="BA621" s="132"/>
      <c r="BJ621" s="132"/>
      <c r="BT621" s="132"/>
      <c r="CD621" s="132"/>
      <c r="CN621" s="132"/>
      <c r="CX621" s="132"/>
      <c r="DH621" s="132"/>
      <c r="DR621" s="132"/>
      <c r="EB621" s="132"/>
      <c r="EL621" s="132"/>
      <c r="EV621" s="132"/>
      <c r="FF621" s="132"/>
      <c r="FP621" s="132"/>
      <c r="FZ621" s="132"/>
      <c r="GJ621" s="132"/>
      <c r="GT621" s="132"/>
      <c r="HD621" s="132"/>
      <c r="HN621" s="132"/>
      <c r="HX621" s="132"/>
    </row>
    <row xmlns:x14ac="http://schemas.microsoft.com/office/spreadsheetml/2009/9/ac" r="622" s="3" customFormat="true" x14ac:dyDescent="0.25">
      <c r="A622" s="391"/>
      <c r="B622" s="132"/>
      <c r="L622" s="132"/>
      <c r="V622" s="132"/>
      <c r="AF622" s="132"/>
      <c r="AP622" s="132"/>
      <c r="AZ622" s="132"/>
      <c r="BA622" s="132"/>
      <c r="BJ622" s="132"/>
      <c r="BT622" s="132"/>
      <c r="CD622" s="132"/>
      <c r="CN622" s="132"/>
      <c r="CX622" s="132"/>
      <c r="DH622" s="132"/>
      <c r="DR622" s="132"/>
      <c r="EB622" s="132"/>
      <c r="EL622" s="132"/>
      <c r="EV622" s="132"/>
      <c r="FF622" s="132"/>
      <c r="FP622" s="132"/>
      <c r="FZ622" s="132"/>
      <c r="GJ622" s="132"/>
      <c r="GT622" s="132"/>
      <c r="HD622" s="132"/>
      <c r="HN622" s="132"/>
      <c r="HX622" s="132"/>
    </row>
    <row xmlns:x14ac="http://schemas.microsoft.com/office/spreadsheetml/2009/9/ac" r="623" s="3" customFormat="true" x14ac:dyDescent="0.25">
      <c r="A623" s="391"/>
      <c r="B623" s="132"/>
      <c r="L623" s="132"/>
      <c r="V623" s="132"/>
      <c r="AF623" s="132"/>
      <c r="AP623" s="132"/>
      <c r="AZ623" s="132"/>
      <c r="BA623" s="132"/>
      <c r="BJ623" s="132"/>
      <c r="BT623" s="132"/>
      <c r="CD623" s="132"/>
      <c r="CN623" s="132"/>
      <c r="CX623" s="132"/>
      <c r="DH623" s="132"/>
      <c r="DR623" s="132"/>
      <c r="EB623" s="132"/>
      <c r="EL623" s="132"/>
      <c r="EV623" s="132"/>
      <c r="FF623" s="132"/>
      <c r="FP623" s="132"/>
      <c r="FZ623" s="132"/>
      <c r="GJ623" s="132"/>
      <c r="GT623" s="132"/>
      <c r="HD623" s="132"/>
      <c r="HN623" s="132"/>
      <c r="HX623" s="132"/>
    </row>
    <row xmlns:x14ac="http://schemas.microsoft.com/office/spreadsheetml/2009/9/ac" r="624" s="3" customFormat="true" x14ac:dyDescent="0.25">
      <c r="A624" s="391"/>
      <c r="B624" s="132"/>
      <c r="L624" s="132"/>
      <c r="V624" s="132"/>
      <c r="AF624" s="132"/>
      <c r="AP624" s="132"/>
      <c r="AZ624" s="132"/>
      <c r="BA624" s="132"/>
      <c r="BJ624" s="132"/>
      <c r="BT624" s="132"/>
      <c r="CD624" s="132"/>
      <c r="CN624" s="132"/>
      <c r="CX624" s="132"/>
      <c r="DH624" s="132"/>
      <c r="DR624" s="132"/>
      <c r="EB624" s="132"/>
      <c r="EL624" s="132"/>
      <c r="EV624" s="132"/>
      <c r="FF624" s="132"/>
      <c r="FP624" s="132"/>
      <c r="FZ624" s="132"/>
      <c r="GJ624" s="132"/>
      <c r="GT624" s="132"/>
      <c r="HD624" s="132"/>
      <c r="HN624" s="132"/>
      <c r="HX624" s="132"/>
    </row>
    <row xmlns:x14ac="http://schemas.microsoft.com/office/spreadsheetml/2009/9/ac" r="625" s="3" customFormat="true" x14ac:dyDescent="0.25">
      <c r="A625" s="391"/>
      <c r="B625" s="132"/>
      <c r="L625" s="132"/>
      <c r="V625" s="132"/>
      <c r="AF625" s="132"/>
      <c r="AP625" s="132"/>
      <c r="AZ625" s="132"/>
      <c r="BA625" s="132"/>
      <c r="BJ625" s="132"/>
      <c r="BT625" s="132"/>
      <c r="CD625" s="132"/>
      <c r="CN625" s="132"/>
      <c r="CX625" s="132"/>
      <c r="DH625" s="132"/>
      <c r="DR625" s="132"/>
      <c r="EB625" s="132"/>
      <c r="EL625" s="132"/>
      <c r="EV625" s="132"/>
      <c r="FF625" s="132"/>
      <c r="FP625" s="132"/>
      <c r="FZ625" s="132"/>
      <c r="GJ625" s="132"/>
      <c r="GT625" s="132"/>
      <c r="HD625" s="132"/>
      <c r="HN625" s="132"/>
      <c r="HX625" s="132"/>
    </row>
    <row xmlns:x14ac="http://schemas.microsoft.com/office/spreadsheetml/2009/9/ac" r="626" s="3" customFormat="true" x14ac:dyDescent="0.25">
      <c r="A626" s="391"/>
      <c r="B626" s="132"/>
      <c r="L626" s="132"/>
      <c r="V626" s="132"/>
      <c r="AF626" s="132"/>
      <c r="AP626" s="132"/>
      <c r="AZ626" s="132"/>
      <c r="BA626" s="132"/>
      <c r="BJ626" s="132"/>
      <c r="BT626" s="132"/>
      <c r="CD626" s="132"/>
      <c r="CN626" s="132"/>
      <c r="CX626" s="132"/>
      <c r="DH626" s="132"/>
      <c r="DR626" s="132"/>
      <c r="EB626" s="132"/>
      <c r="EL626" s="132"/>
      <c r="EV626" s="132"/>
      <c r="FF626" s="132"/>
      <c r="FP626" s="132"/>
      <c r="FZ626" s="132"/>
      <c r="GJ626" s="132"/>
      <c r="GT626" s="132"/>
      <c r="HD626" s="132"/>
      <c r="HN626" s="132"/>
      <c r="HX626" s="132"/>
    </row>
    <row xmlns:x14ac="http://schemas.microsoft.com/office/spreadsheetml/2009/9/ac" r="627" s="3" customFormat="true" x14ac:dyDescent="0.25">
      <c r="A627" s="391"/>
      <c r="B627" s="132"/>
      <c r="L627" s="132"/>
      <c r="V627" s="132"/>
      <c r="AF627" s="132"/>
      <c r="AP627" s="132"/>
      <c r="AZ627" s="132"/>
      <c r="BA627" s="132"/>
      <c r="BJ627" s="132"/>
      <c r="BT627" s="132"/>
      <c r="CD627" s="132"/>
      <c r="CN627" s="132"/>
      <c r="CX627" s="132"/>
      <c r="DH627" s="132"/>
      <c r="DR627" s="132"/>
      <c r="EB627" s="132"/>
      <c r="EL627" s="132"/>
      <c r="EV627" s="132"/>
      <c r="FF627" s="132"/>
      <c r="FP627" s="132"/>
      <c r="FZ627" s="132"/>
      <c r="GJ627" s="132"/>
      <c r="GT627" s="132"/>
      <c r="HD627" s="132"/>
      <c r="HN627" s="132"/>
      <c r="HX627" s="132"/>
    </row>
    <row xmlns:x14ac="http://schemas.microsoft.com/office/spreadsheetml/2009/9/ac" r="628" s="3" customFormat="true" x14ac:dyDescent="0.25">
      <c r="A628" s="391"/>
      <c r="B628" s="132"/>
      <c r="L628" s="132"/>
      <c r="V628" s="132"/>
      <c r="AF628" s="132"/>
      <c r="AP628" s="132"/>
      <c r="AZ628" s="132"/>
      <c r="BA628" s="132"/>
      <c r="BJ628" s="132"/>
      <c r="BT628" s="132"/>
      <c r="CD628" s="132"/>
      <c r="CN628" s="132"/>
      <c r="CX628" s="132"/>
      <c r="DH628" s="132"/>
      <c r="DR628" s="132"/>
      <c r="EB628" s="132"/>
      <c r="EL628" s="132"/>
      <c r="EV628" s="132"/>
      <c r="FF628" s="132"/>
      <c r="FP628" s="132"/>
      <c r="FZ628" s="132"/>
      <c r="GJ628" s="132"/>
      <c r="GT628" s="132"/>
      <c r="HD628" s="132"/>
      <c r="HN628" s="132"/>
      <c r="HX628" s="132"/>
    </row>
    <row xmlns:x14ac="http://schemas.microsoft.com/office/spreadsheetml/2009/9/ac" r="629" s="3" customFormat="true" x14ac:dyDescent="0.25">
      <c r="A629" s="391"/>
      <c r="B629" s="132"/>
      <c r="L629" s="132"/>
      <c r="V629" s="132"/>
      <c r="AF629" s="132"/>
      <c r="AP629" s="132"/>
      <c r="AZ629" s="132"/>
      <c r="BA629" s="132"/>
      <c r="BJ629" s="132"/>
      <c r="BT629" s="132"/>
      <c r="CD629" s="132"/>
      <c r="CN629" s="132"/>
      <c r="CX629" s="132"/>
      <c r="DH629" s="132"/>
      <c r="DR629" s="132"/>
      <c r="EB629" s="132"/>
      <c r="EL629" s="132"/>
      <c r="EV629" s="132"/>
      <c r="FF629" s="132"/>
      <c r="FP629" s="132"/>
      <c r="FZ629" s="132"/>
      <c r="GJ629" s="132"/>
      <c r="GT629" s="132"/>
      <c r="HD629" s="132"/>
      <c r="HN629" s="132"/>
      <c r="HX629" s="132"/>
    </row>
    <row xmlns:x14ac="http://schemas.microsoft.com/office/spreadsheetml/2009/9/ac" r="630" s="3" customFormat="true" x14ac:dyDescent="0.25">
      <c r="A630" s="391"/>
      <c r="B630" s="132"/>
      <c r="L630" s="132"/>
      <c r="V630" s="132"/>
      <c r="AF630" s="132"/>
      <c r="AP630" s="132"/>
      <c r="AZ630" s="132"/>
      <c r="BA630" s="132"/>
      <c r="BJ630" s="132"/>
      <c r="BT630" s="132"/>
      <c r="CD630" s="132"/>
      <c r="CN630" s="132"/>
      <c r="CX630" s="132"/>
      <c r="DH630" s="132"/>
      <c r="DR630" s="132"/>
      <c r="EB630" s="132"/>
      <c r="EL630" s="132"/>
      <c r="EV630" s="132"/>
      <c r="FF630" s="132"/>
      <c r="FP630" s="132"/>
      <c r="FZ630" s="132"/>
      <c r="GJ630" s="132"/>
      <c r="GT630" s="132"/>
      <c r="HD630" s="132"/>
      <c r="HN630" s="132"/>
      <c r="HX630" s="132"/>
    </row>
    <row xmlns:x14ac="http://schemas.microsoft.com/office/spreadsheetml/2009/9/ac" r="631" s="3" customFormat="true" x14ac:dyDescent="0.25">
      <c r="A631" s="391"/>
      <c r="B631" s="132"/>
      <c r="L631" s="132"/>
      <c r="V631" s="132"/>
      <c r="AF631" s="132"/>
      <c r="AP631" s="132"/>
      <c r="AZ631" s="132"/>
      <c r="BA631" s="132"/>
      <c r="BJ631" s="132"/>
      <c r="BT631" s="132"/>
      <c r="CD631" s="132"/>
      <c r="CN631" s="132"/>
      <c r="CX631" s="132"/>
      <c r="DH631" s="132"/>
      <c r="DR631" s="132"/>
      <c r="EB631" s="132"/>
      <c r="EL631" s="132"/>
      <c r="EV631" s="132"/>
      <c r="FF631" s="132"/>
      <c r="FP631" s="132"/>
      <c r="FZ631" s="132"/>
      <c r="GJ631" s="132"/>
      <c r="GT631" s="132"/>
      <c r="HD631" s="132"/>
      <c r="HN631" s="132"/>
      <c r="HX631" s="132"/>
    </row>
    <row xmlns:x14ac="http://schemas.microsoft.com/office/spreadsheetml/2009/9/ac" r="632" s="3" customFormat="true" x14ac:dyDescent="0.25">
      <c r="A632" s="391"/>
      <c r="B632" s="132"/>
      <c r="L632" s="132"/>
      <c r="V632" s="132"/>
      <c r="AF632" s="132"/>
      <c r="AP632" s="132"/>
      <c r="AZ632" s="132"/>
      <c r="BA632" s="132"/>
      <c r="BJ632" s="132"/>
      <c r="BT632" s="132"/>
      <c r="CD632" s="132"/>
      <c r="CN632" s="132"/>
      <c r="CX632" s="132"/>
      <c r="DH632" s="132"/>
      <c r="DR632" s="132"/>
      <c r="EB632" s="132"/>
      <c r="EL632" s="132"/>
      <c r="EV632" s="132"/>
      <c r="FF632" s="132"/>
      <c r="FP632" s="132"/>
      <c r="FZ632" s="132"/>
      <c r="GJ632" s="132"/>
      <c r="GT632" s="132"/>
      <c r="HD632" s="132"/>
      <c r="HN632" s="132"/>
      <c r="HX632" s="132"/>
    </row>
    <row xmlns:x14ac="http://schemas.microsoft.com/office/spreadsheetml/2009/9/ac" r="633" s="3" customFormat="true" x14ac:dyDescent="0.25">
      <c r="A633" s="391"/>
      <c r="B633" s="132"/>
      <c r="L633" s="132"/>
      <c r="V633" s="132"/>
      <c r="AF633" s="132"/>
      <c r="AP633" s="132"/>
      <c r="AZ633" s="132"/>
      <c r="BA633" s="132"/>
      <c r="BJ633" s="132"/>
      <c r="BT633" s="132"/>
      <c r="CD633" s="132"/>
      <c r="CN633" s="132"/>
      <c r="CX633" s="132"/>
      <c r="DH633" s="132"/>
      <c r="DR633" s="132"/>
      <c r="EB633" s="132"/>
      <c r="EL633" s="132"/>
      <c r="EV633" s="132"/>
      <c r="FF633" s="132"/>
      <c r="FP633" s="132"/>
      <c r="FZ633" s="132"/>
      <c r="GJ633" s="132"/>
      <c r="GT633" s="132"/>
      <c r="HD633" s="132"/>
      <c r="HN633" s="132"/>
      <c r="HX633" s="132"/>
    </row>
    <row xmlns:x14ac="http://schemas.microsoft.com/office/spreadsheetml/2009/9/ac" r="634" s="3" customFormat="true" x14ac:dyDescent="0.25">
      <c r="A634" s="391"/>
      <c r="B634" s="132"/>
      <c r="L634" s="132"/>
      <c r="V634" s="132"/>
      <c r="AF634" s="132"/>
      <c r="AP634" s="132"/>
      <c r="AZ634" s="132"/>
      <c r="BA634" s="132"/>
      <c r="BJ634" s="132"/>
      <c r="BT634" s="132"/>
      <c r="CD634" s="132"/>
      <c r="CN634" s="132"/>
      <c r="CX634" s="132"/>
      <c r="DH634" s="132"/>
      <c r="DR634" s="132"/>
      <c r="EB634" s="132"/>
      <c r="EL634" s="132"/>
      <c r="EV634" s="132"/>
      <c r="FF634" s="132"/>
      <c r="FP634" s="132"/>
      <c r="FZ634" s="132"/>
      <c r="GJ634" s="132"/>
      <c r="GT634" s="132"/>
      <c r="HD634" s="132"/>
      <c r="HN634" s="132"/>
      <c r="HX634" s="132"/>
    </row>
    <row xmlns:x14ac="http://schemas.microsoft.com/office/spreadsheetml/2009/9/ac" r="635" s="3" customFormat="true" x14ac:dyDescent="0.25">
      <c r="A635" s="391"/>
      <c r="B635" s="132"/>
      <c r="L635" s="132"/>
      <c r="V635" s="132"/>
      <c r="AF635" s="132"/>
      <c r="AP635" s="132"/>
      <c r="AZ635" s="132"/>
      <c r="BA635" s="132"/>
      <c r="BJ635" s="132"/>
      <c r="BT635" s="132"/>
      <c r="CD635" s="132"/>
      <c r="CN635" s="132"/>
      <c r="CX635" s="132"/>
      <c r="DH635" s="132"/>
      <c r="DR635" s="132"/>
      <c r="EB635" s="132"/>
      <c r="EL635" s="132"/>
      <c r="EV635" s="132"/>
      <c r="FF635" s="132"/>
      <c r="FP635" s="132"/>
      <c r="FZ635" s="132"/>
      <c r="GJ635" s="132"/>
      <c r="GT635" s="132"/>
      <c r="HD635" s="132"/>
      <c r="HN635" s="132"/>
      <c r="HX635" s="132"/>
    </row>
    <row xmlns:x14ac="http://schemas.microsoft.com/office/spreadsheetml/2009/9/ac" r="636" s="3" customFormat="true" x14ac:dyDescent="0.25">
      <c r="A636" s="391"/>
      <c r="B636" s="132"/>
      <c r="L636" s="132"/>
      <c r="V636" s="132"/>
      <c r="AF636" s="132"/>
      <c r="AP636" s="132"/>
      <c r="AZ636" s="132"/>
      <c r="BA636" s="132"/>
      <c r="BJ636" s="132"/>
      <c r="BT636" s="132"/>
      <c r="CD636" s="132"/>
      <c r="CN636" s="132"/>
      <c r="CX636" s="132"/>
      <c r="DH636" s="132"/>
      <c r="DR636" s="132"/>
      <c r="EB636" s="132"/>
      <c r="EL636" s="132"/>
      <c r="EV636" s="132"/>
      <c r="FF636" s="132"/>
      <c r="FP636" s="132"/>
      <c r="FZ636" s="132"/>
      <c r="GJ636" s="132"/>
      <c r="GT636" s="132"/>
      <c r="HD636" s="132"/>
      <c r="HN636" s="132"/>
      <c r="HX636" s="132"/>
    </row>
    <row xmlns:x14ac="http://schemas.microsoft.com/office/spreadsheetml/2009/9/ac" r="637" s="3" customFormat="true" x14ac:dyDescent="0.25">
      <c r="A637" s="391"/>
      <c r="B637" s="132"/>
      <c r="L637" s="132"/>
      <c r="V637" s="132"/>
      <c r="AF637" s="132"/>
      <c r="AP637" s="132"/>
      <c r="AZ637" s="132"/>
      <c r="BA637" s="132"/>
      <c r="BJ637" s="132"/>
      <c r="BT637" s="132"/>
      <c r="CD637" s="132"/>
      <c r="CN637" s="132"/>
      <c r="CX637" s="132"/>
      <c r="DH637" s="132"/>
      <c r="DR637" s="132"/>
      <c r="EB637" s="132"/>
      <c r="EL637" s="132"/>
      <c r="EV637" s="132"/>
      <c r="FF637" s="132"/>
      <c r="FP637" s="132"/>
      <c r="FZ637" s="132"/>
      <c r="GJ637" s="132"/>
      <c r="GT637" s="132"/>
      <c r="HD637" s="132"/>
      <c r="HN637" s="132"/>
      <c r="HX637" s="132"/>
    </row>
    <row xmlns:x14ac="http://schemas.microsoft.com/office/spreadsheetml/2009/9/ac" r="638" s="3" customFormat="true" x14ac:dyDescent="0.25">
      <c r="A638" s="391"/>
      <c r="B638" s="132"/>
      <c r="L638" s="132"/>
      <c r="V638" s="132"/>
      <c r="AF638" s="132"/>
      <c r="AP638" s="132"/>
      <c r="AZ638" s="132"/>
      <c r="BA638" s="132"/>
      <c r="BJ638" s="132"/>
      <c r="BT638" s="132"/>
      <c r="CD638" s="132"/>
      <c r="CN638" s="132"/>
      <c r="CX638" s="132"/>
      <c r="DH638" s="132"/>
      <c r="DR638" s="132"/>
      <c r="EB638" s="132"/>
      <c r="EL638" s="132"/>
      <c r="EV638" s="132"/>
      <c r="FF638" s="132"/>
      <c r="FP638" s="132"/>
      <c r="FZ638" s="132"/>
      <c r="GJ638" s="132"/>
      <c r="GT638" s="132"/>
      <c r="HD638" s="132"/>
      <c r="HN638" s="132"/>
      <c r="HX638" s="132"/>
    </row>
    <row xmlns:x14ac="http://schemas.microsoft.com/office/spreadsheetml/2009/9/ac" r="639" s="3" customFormat="true" x14ac:dyDescent="0.25">
      <c r="A639" s="391"/>
      <c r="B639" s="132"/>
      <c r="L639" s="132"/>
      <c r="V639" s="132"/>
      <c r="AF639" s="132"/>
      <c r="AP639" s="132"/>
      <c r="AZ639" s="132"/>
      <c r="BA639" s="132"/>
      <c r="BJ639" s="132"/>
      <c r="BT639" s="132"/>
      <c r="CD639" s="132"/>
      <c r="CN639" s="132"/>
      <c r="CX639" s="132"/>
      <c r="DH639" s="132"/>
      <c r="DR639" s="132"/>
      <c r="EB639" s="132"/>
      <c r="EL639" s="132"/>
      <c r="EV639" s="132"/>
      <c r="FF639" s="132"/>
      <c r="FP639" s="132"/>
      <c r="FZ639" s="132"/>
      <c r="GJ639" s="132"/>
      <c r="GT639" s="132"/>
      <c r="HD639" s="132"/>
      <c r="HN639" s="132"/>
      <c r="HX639" s="132"/>
    </row>
    <row xmlns:x14ac="http://schemas.microsoft.com/office/spreadsheetml/2009/9/ac" r="640" s="3" customFormat="true" x14ac:dyDescent="0.25">
      <c r="A640" s="391"/>
      <c r="B640" s="132"/>
      <c r="L640" s="132"/>
      <c r="V640" s="132"/>
      <c r="AF640" s="132"/>
      <c r="AP640" s="132"/>
      <c r="AZ640" s="132"/>
      <c r="BA640" s="132"/>
      <c r="BJ640" s="132"/>
      <c r="BT640" s="132"/>
      <c r="CD640" s="132"/>
      <c r="CN640" s="132"/>
      <c r="CX640" s="132"/>
      <c r="DH640" s="132"/>
      <c r="DR640" s="132"/>
      <c r="EB640" s="132"/>
      <c r="EL640" s="132"/>
      <c r="EV640" s="132"/>
      <c r="FF640" s="132"/>
      <c r="FP640" s="132"/>
      <c r="FZ640" s="132"/>
      <c r="GJ640" s="132"/>
      <c r="GT640" s="132"/>
      <c r="HD640" s="132"/>
      <c r="HN640" s="132"/>
      <c r="HX640" s="132"/>
    </row>
  </sheetData>
  <mergeCells count="5">
    <mergeCell ref="BA27:BG27"/>
    <mergeCell ref="C27:I27"/>
    <mergeCell ref="M27:S27"/>
    <mergeCell ref="A2:A3"/>
    <mergeCell ref="W27:AC27"/>
  </mergeCells>
  <hyperlinks>
    <hyperlink ref="A4" location="myrangeS0" display="myrangeS0"/>
    <hyperlink ref="A5" location="myrangeS1" display="myrangeS1"/>
    <hyperlink ref="A6" location="myrangeS2" display="myrangeS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myrangeS0</vt:lpstr>
      <vt:lpstr>myrangeS1</vt:lpstr>
      <vt:lpstr>myrangeS2</vt:lpstr>
      <vt:lpstr>myrangeW0</vt:lpstr>
      <vt:lpstr>myrangeW1</vt:lpstr>
      <vt:lpstr>myrangeW2</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2024-04-24T06:10:33Z</dcterms:modified>
</cp:coreProperties>
</file>